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drawings/drawing9.xml" ContentType="application/vnd.openxmlformats-officedocument.drawing+xml"/>
  <Override PartName="/xl/charts/chart39.xml" ContentType="application/vnd.openxmlformats-officedocument.drawingml.chart+xml"/>
  <Override PartName="/xl/drawings/drawing1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2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harts/chart67.xml" ContentType="application/vnd.openxmlformats-officedocument.drawingml.chart+xml"/>
  <Override PartName="/xl/drawings/drawing14.xml" ContentType="application/vnd.openxmlformats-officedocument.drawing+xml"/>
  <Override PartName="/xl/charts/chart68.xml" ContentType="application/vnd.openxmlformats-officedocument.drawingml.chart+xml"/>
  <Override PartName="/xl/drawings/drawing15.xml" ContentType="application/vnd.openxmlformats-officedocument.drawing+xml"/>
  <Override PartName="/xl/charts/chart69.xml" ContentType="application/vnd.openxmlformats-officedocument.drawingml.chart+xml"/>
  <Override PartName="/xl/drawings/drawing16.xml" ContentType="application/vnd.openxmlformats-officedocument.drawing+xml"/>
  <Override PartName="/xl/charts/chart70.xml" ContentType="application/vnd.openxmlformats-officedocument.drawingml.chart+xml"/>
  <Override PartName="/xl/drawings/drawing17.xml" ContentType="application/vnd.openxmlformats-officedocument.drawing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autoCompressPictures="0"/>
  <bookViews>
    <workbookView xWindow="480" yWindow="240" windowWidth="20480" windowHeight="11220" tabRatio="793" firstSheet="1" activeTab="11"/>
  </bookViews>
  <sheets>
    <sheet name="X100Y100 (2)" sheetId="21" r:id="rId1"/>
    <sheet name="Z方向" sheetId="1" r:id="rId2"/>
    <sheet name="Y方向" sheetId="2" r:id="rId3"/>
    <sheet name="Z方向2" sheetId="3" r:id="rId4"/>
    <sheet name="X方向2" sheetId="4" r:id="rId5"/>
    <sheet name="Y方向2" sheetId="5" r:id="rId6"/>
    <sheet name="Z方向3" sheetId="6" r:id="rId7"/>
    <sheet name="X方向3" sheetId="7" r:id="rId8"/>
    <sheet name="Sheet2" sheetId="9" r:id="rId9"/>
    <sheet name="BHcurve" sheetId="10" r:id="rId10"/>
    <sheet name="励磁特性" sheetId="11" r:id="rId11"/>
    <sheet name="D1" sheetId="12" r:id="rId12"/>
    <sheet name="Sheet1" sheetId="13" r:id="rId13"/>
    <sheet name="X150Y0" sheetId="14" r:id="rId14"/>
    <sheet name="X200Y0" sheetId="16" r:id="rId15"/>
    <sheet name="X50Y50" sheetId="17" r:id="rId16"/>
    <sheet name="X100Y100" sheetId="18" r:id="rId17"/>
    <sheet name="Sheet3" sheetId="19" r:id="rId18"/>
    <sheet name="X75Y0" sheetId="22" r:id="rId19"/>
  </sheets>
  <definedNames>
    <definedName name="_xlnm._FilterDatabase" localSheetId="1" hidden="1">Z方向!$X$4:$AM$405</definedName>
    <definedName name="_xlnm.Criteria" localSheetId="1">Z方向!$AM:$AM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23" i="12" l="1"/>
  <c r="C922" i="12"/>
  <c r="C911" i="12"/>
  <c r="D914" i="12"/>
  <c r="E914" i="12"/>
  <c r="F914" i="12"/>
  <c r="D915" i="12"/>
  <c r="E915" i="12"/>
  <c r="F915" i="12"/>
  <c r="D916" i="12"/>
  <c r="E916" i="12"/>
  <c r="F916" i="12"/>
  <c r="D917" i="12"/>
  <c r="E917" i="12"/>
  <c r="F917" i="12"/>
  <c r="D918" i="12"/>
  <c r="E918" i="12"/>
  <c r="F918" i="12"/>
  <c r="D919" i="12"/>
  <c r="E919" i="12"/>
  <c r="F919" i="12"/>
  <c r="D920" i="12"/>
  <c r="E920" i="12"/>
  <c r="F920" i="12"/>
  <c r="C914" i="12"/>
  <c r="C917" i="12"/>
  <c r="C915" i="12"/>
  <c r="C919" i="12"/>
  <c r="C916" i="12"/>
  <c r="C918" i="12"/>
  <c r="C920" i="12"/>
  <c r="D105" i="6"/>
  <c r="E105" i="6"/>
  <c r="D106" i="6"/>
  <c r="E106" i="6"/>
  <c r="D107" i="6"/>
  <c r="E107" i="6"/>
  <c r="D108" i="6"/>
  <c r="E108" i="6"/>
  <c r="C107" i="6"/>
  <c r="C106" i="6"/>
  <c r="C108" i="6"/>
  <c r="C109" i="6"/>
  <c r="A59" i="6"/>
  <c r="BC59" i="6"/>
  <c r="BB62" i="6"/>
  <c r="A10" i="2"/>
  <c r="A11" i="2"/>
  <c r="A12" i="2"/>
  <c r="A13" i="2"/>
  <c r="A18" i="2"/>
  <c r="A19" i="2"/>
  <c r="A20" i="2"/>
  <c r="A21" i="2"/>
  <c r="A26" i="2"/>
  <c r="A27" i="2"/>
  <c r="A28" i="2"/>
  <c r="A29" i="2"/>
  <c r="A34" i="2"/>
  <c r="A35" i="2"/>
  <c r="A36" i="2"/>
  <c r="A37" i="2"/>
  <c r="A42" i="2"/>
  <c r="A43" i="2"/>
  <c r="A44" i="2"/>
  <c r="A45" i="2"/>
  <c r="A50" i="2"/>
  <c r="A51" i="2"/>
  <c r="A52" i="2"/>
  <c r="A53" i="2"/>
  <c r="B6" i="2"/>
  <c r="A6" i="2"/>
  <c r="B7" i="2"/>
  <c r="A7" i="2"/>
  <c r="B8" i="2"/>
  <c r="A8" i="2"/>
  <c r="B9" i="2"/>
  <c r="A9" i="2"/>
  <c r="B10" i="2"/>
  <c r="B11" i="2"/>
  <c r="B12" i="2"/>
  <c r="B13" i="2"/>
  <c r="B14" i="2"/>
  <c r="A14" i="2"/>
  <c r="B15" i="2"/>
  <c r="A15" i="2"/>
  <c r="B16" i="2"/>
  <c r="A16" i="2"/>
  <c r="B17" i="2"/>
  <c r="A17" i="2"/>
  <c r="B18" i="2"/>
  <c r="B19" i="2"/>
  <c r="B20" i="2"/>
  <c r="B21" i="2"/>
  <c r="B22" i="2"/>
  <c r="A22" i="2"/>
  <c r="B23" i="2"/>
  <c r="A23" i="2"/>
  <c r="B24" i="2"/>
  <c r="A24" i="2"/>
  <c r="B25" i="2"/>
  <c r="A25" i="2"/>
  <c r="B26" i="2"/>
  <c r="B27" i="2"/>
  <c r="B28" i="2"/>
  <c r="B29" i="2"/>
  <c r="B30" i="2"/>
  <c r="A30" i="2"/>
  <c r="B31" i="2"/>
  <c r="A31" i="2"/>
  <c r="B32" i="2"/>
  <c r="A32" i="2"/>
  <c r="B33" i="2"/>
  <c r="A33" i="2"/>
  <c r="B34" i="2"/>
  <c r="B35" i="2"/>
  <c r="B36" i="2"/>
  <c r="B37" i="2"/>
  <c r="B38" i="2"/>
  <c r="A38" i="2"/>
  <c r="B39" i="2"/>
  <c r="A39" i="2"/>
  <c r="B40" i="2"/>
  <c r="A40" i="2"/>
  <c r="B41" i="2"/>
  <c r="A41" i="2"/>
  <c r="B42" i="2"/>
  <c r="B43" i="2"/>
  <c r="B44" i="2"/>
  <c r="B45" i="2"/>
  <c r="B46" i="2"/>
  <c r="A46" i="2"/>
  <c r="B47" i="2"/>
  <c r="A47" i="2"/>
  <c r="B48" i="2"/>
  <c r="A48" i="2"/>
  <c r="B49" i="2"/>
  <c r="A49" i="2"/>
  <c r="B50" i="2"/>
  <c r="B51" i="2"/>
  <c r="B52" i="2"/>
  <c r="B53" i="2"/>
  <c r="B54" i="2"/>
  <c r="A54" i="2"/>
  <c r="B55" i="2"/>
  <c r="A55" i="2"/>
  <c r="B56" i="2"/>
  <c r="A56" i="2"/>
  <c r="B5" i="2"/>
  <c r="A5" i="2"/>
  <c r="AZ66" i="6"/>
  <c r="F31" i="11"/>
  <c r="F32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BB61" i="6"/>
  <c r="BB63" i="6"/>
  <c r="BB64" i="6"/>
  <c r="BC62" i="6"/>
  <c r="BC61" i="6"/>
  <c r="CH59" i="6"/>
  <c r="CH63" i="6"/>
  <c r="CH64" i="6"/>
  <c r="CH4" i="6"/>
  <c r="CH5" i="6"/>
  <c r="CH6" i="6"/>
  <c r="CH7" i="6"/>
  <c r="CH8" i="6"/>
  <c r="CH9" i="6"/>
  <c r="CH10" i="6"/>
  <c r="CH11" i="6"/>
  <c r="CH12" i="6"/>
  <c r="CH13" i="6"/>
  <c r="CH14" i="6"/>
  <c r="CH15" i="6"/>
  <c r="CH16" i="6"/>
  <c r="CH17" i="6"/>
  <c r="CH18" i="6"/>
  <c r="CH19" i="6"/>
  <c r="CH20" i="6"/>
  <c r="CH21" i="6"/>
  <c r="CH22" i="6"/>
  <c r="CH23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H36" i="6"/>
  <c r="CH37" i="6"/>
  <c r="CH38" i="6"/>
  <c r="CH39" i="6"/>
  <c r="CH40" i="6"/>
  <c r="CH41" i="6"/>
  <c r="CH42" i="6"/>
  <c r="CH43" i="6"/>
  <c r="CH44" i="6"/>
  <c r="CH45" i="6"/>
  <c r="CH46" i="6"/>
  <c r="CH47" i="6"/>
  <c r="CH48" i="6"/>
  <c r="CH49" i="6"/>
  <c r="CH50" i="6"/>
  <c r="CH51" i="6"/>
  <c r="CH52" i="6"/>
  <c r="CH53" i="6"/>
  <c r="CH54" i="6"/>
  <c r="CH55" i="6"/>
  <c r="CH56" i="6"/>
  <c r="CH57" i="6"/>
  <c r="CH58" i="6"/>
  <c r="CH61" i="6"/>
  <c r="CH62" i="6"/>
  <c r="CI62" i="6"/>
  <c r="CI61" i="6"/>
  <c r="BQ73" i="6"/>
  <c r="BQ72" i="6"/>
  <c r="BQ71" i="6"/>
  <c r="BQ70" i="6"/>
  <c r="BQ69" i="6"/>
  <c r="BQ68" i="6"/>
  <c r="BQ67" i="6"/>
  <c r="CG5" i="6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CG25" i="6"/>
  <c r="CG26" i="6"/>
  <c r="CG27" i="6"/>
  <c r="CG28" i="6"/>
  <c r="CG29" i="6"/>
  <c r="CG30" i="6"/>
  <c r="CG31" i="6"/>
  <c r="CG32" i="6"/>
  <c r="CG33" i="6"/>
  <c r="CG34" i="6"/>
  <c r="CG35" i="6"/>
  <c r="CG36" i="6"/>
  <c r="CG37" i="6"/>
  <c r="CG38" i="6"/>
  <c r="CG39" i="6"/>
  <c r="CG40" i="6"/>
  <c r="CG41" i="6"/>
  <c r="CG42" i="6"/>
  <c r="CG43" i="6"/>
  <c r="CG44" i="6"/>
  <c r="CG45" i="6"/>
  <c r="CG46" i="6"/>
  <c r="CG47" i="6"/>
  <c r="CG48" i="6"/>
  <c r="CG49" i="6"/>
  <c r="CG50" i="6"/>
  <c r="CG51" i="6"/>
  <c r="CG52" i="6"/>
  <c r="CG53" i="6"/>
  <c r="CG54" i="6"/>
  <c r="CG55" i="6"/>
  <c r="CG56" i="6"/>
  <c r="CG57" i="6"/>
  <c r="CG58" i="6"/>
  <c r="CG59" i="6"/>
  <c r="CG4" i="6"/>
  <c r="BZ63" i="6"/>
  <c r="BZ64" i="6"/>
  <c r="BZ61" i="6"/>
  <c r="BZ62" i="6"/>
  <c r="CA62" i="6"/>
  <c r="C105" i="6"/>
  <c r="CA61" i="6"/>
  <c r="CD5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D35" i="6"/>
  <c r="CD36" i="6"/>
  <c r="CD37" i="6"/>
  <c r="CD38" i="6"/>
  <c r="CD39" i="6"/>
  <c r="CD40" i="6"/>
  <c r="CD41" i="6"/>
  <c r="CD42" i="6"/>
  <c r="CD43" i="6"/>
  <c r="CD44" i="6"/>
  <c r="CD45" i="6"/>
  <c r="CD46" i="6"/>
  <c r="CD47" i="6"/>
  <c r="CD48" i="6"/>
  <c r="CD49" i="6"/>
  <c r="CD50" i="6"/>
  <c r="CD51" i="6"/>
  <c r="CD52" i="6"/>
  <c r="CD53" i="6"/>
  <c r="CD54" i="6"/>
  <c r="CD55" i="6"/>
  <c r="CD56" i="6"/>
  <c r="CD57" i="6"/>
  <c r="CD58" i="6"/>
  <c r="CD59" i="6"/>
  <c r="CD4" i="6"/>
  <c r="CA5" i="6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46" i="6"/>
  <c r="CA47" i="6"/>
  <c r="CA48" i="6"/>
  <c r="CA49" i="6"/>
  <c r="CA50" i="6"/>
  <c r="CA51" i="6"/>
  <c r="CA52" i="6"/>
  <c r="CA53" i="6"/>
  <c r="CA54" i="6"/>
  <c r="CA55" i="6"/>
  <c r="CA56" i="6"/>
  <c r="CA57" i="6"/>
  <c r="CA58" i="6"/>
  <c r="CA59" i="6"/>
  <c r="CA4" i="6"/>
  <c r="BX5" i="6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X25" i="6"/>
  <c r="BX26" i="6"/>
  <c r="BX27" i="6"/>
  <c r="BX28" i="6"/>
  <c r="BX29" i="6"/>
  <c r="BX30" i="6"/>
  <c r="BX31" i="6"/>
  <c r="BX32" i="6"/>
  <c r="BX33" i="6"/>
  <c r="BX34" i="6"/>
  <c r="BX35" i="6"/>
  <c r="BX36" i="6"/>
  <c r="BX37" i="6"/>
  <c r="BX38" i="6"/>
  <c r="BX39" i="6"/>
  <c r="BX40" i="6"/>
  <c r="BX41" i="6"/>
  <c r="BX42" i="6"/>
  <c r="BX43" i="6"/>
  <c r="BX44" i="6"/>
  <c r="BX45" i="6"/>
  <c r="BX46" i="6"/>
  <c r="BX47" i="6"/>
  <c r="BX48" i="6"/>
  <c r="BX49" i="6"/>
  <c r="BX50" i="6"/>
  <c r="BX51" i="6"/>
  <c r="BX52" i="6"/>
  <c r="BX53" i="6"/>
  <c r="BX54" i="6"/>
  <c r="BX55" i="6"/>
  <c r="BX56" i="6"/>
  <c r="BX57" i="6"/>
  <c r="BX58" i="6"/>
  <c r="BX59" i="6"/>
  <c r="BX4" i="6"/>
  <c r="BU5" i="6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44" i="6"/>
  <c r="BU45" i="6"/>
  <c r="BU46" i="6"/>
  <c r="BU47" i="6"/>
  <c r="BU48" i="6"/>
  <c r="BU49" i="6"/>
  <c r="BU50" i="6"/>
  <c r="BU51" i="6"/>
  <c r="BU52" i="6"/>
  <c r="BU53" i="6"/>
  <c r="BU54" i="6"/>
  <c r="BU55" i="6"/>
  <c r="BU56" i="6"/>
  <c r="BU57" i="6"/>
  <c r="BU58" i="6"/>
  <c r="BU59" i="6"/>
  <c r="BU4" i="6"/>
  <c r="BR5" i="6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R25" i="6"/>
  <c r="BR26" i="6"/>
  <c r="BR27" i="6"/>
  <c r="BR28" i="6"/>
  <c r="BR29" i="6"/>
  <c r="BR30" i="6"/>
  <c r="BR31" i="6"/>
  <c r="BR32" i="6"/>
  <c r="BR33" i="6"/>
  <c r="BR34" i="6"/>
  <c r="BR35" i="6"/>
  <c r="BR36" i="6"/>
  <c r="BR37" i="6"/>
  <c r="BR38" i="6"/>
  <c r="BR39" i="6"/>
  <c r="BR40" i="6"/>
  <c r="BR41" i="6"/>
  <c r="BR42" i="6"/>
  <c r="BR43" i="6"/>
  <c r="BR44" i="6"/>
  <c r="BR45" i="6"/>
  <c r="BR46" i="6"/>
  <c r="BR47" i="6"/>
  <c r="BR48" i="6"/>
  <c r="BR49" i="6"/>
  <c r="BR50" i="6"/>
  <c r="BR51" i="6"/>
  <c r="BR52" i="6"/>
  <c r="BR53" i="6"/>
  <c r="BR54" i="6"/>
  <c r="BR55" i="6"/>
  <c r="BR56" i="6"/>
  <c r="BR57" i="6"/>
  <c r="BR58" i="6"/>
  <c r="BR59" i="6"/>
  <c r="BR4" i="6"/>
  <c r="BO4" i="6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55" i="5"/>
  <c r="AM5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4" i="6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3" i="18"/>
  <c r="V4" i="17"/>
  <c r="V5" i="17"/>
  <c r="V6" i="17"/>
  <c r="V7" i="17"/>
  <c r="V8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3" i="17"/>
  <c r="BO5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43" i="6"/>
  <c r="BO44" i="6"/>
  <c r="BO45" i="6"/>
  <c r="BO46" i="6"/>
  <c r="BO47" i="6"/>
  <c r="BO48" i="6"/>
  <c r="BO49" i="6"/>
  <c r="BO50" i="6"/>
  <c r="BO51" i="6"/>
  <c r="BO52" i="6"/>
  <c r="BO53" i="6"/>
  <c r="BO54" i="6"/>
  <c r="BO55" i="6"/>
  <c r="BO56" i="6"/>
  <c r="BO57" i="6"/>
  <c r="BO58" i="6"/>
  <c r="BO59" i="6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3" i="16"/>
  <c r="V5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V4" i="14"/>
  <c r="S4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3" i="18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3" i="17"/>
  <c r="S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3" i="16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4" i="14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3" i="16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3" i="18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4" i="14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BL5" i="6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4" i="6"/>
  <c r="BI5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43" i="6"/>
  <c r="BI44" i="6"/>
  <c r="BI45" i="6"/>
  <c r="BI46" i="6"/>
  <c r="BI47" i="6"/>
  <c r="BI48" i="6"/>
  <c r="BI49" i="6"/>
  <c r="BI50" i="6"/>
  <c r="BI51" i="6"/>
  <c r="BI52" i="6"/>
  <c r="BI53" i="6"/>
  <c r="BI54" i="6"/>
  <c r="BI55" i="6"/>
  <c r="BI56" i="6"/>
  <c r="BI57" i="6"/>
  <c r="BI58" i="6"/>
  <c r="BI59" i="6"/>
  <c r="BI4" i="6"/>
  <c r="Y26" i="11"/>
  <c r="Y13" i="11"/>
  <c r="Y18" i="11"/>
  <c r="Y21" i="11"/>
  <c r="Y23" i="11"/>
  <c r="Y28" i="11"/>
  <c r="Y8" i="11"/>
  <c r="BF5" i="6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4" i="6"/>
  <c r="L13" i="11"/>
  <c r="L18" i="11"/>
  <c r="L23" i="11"/>
  <c r="L28" i="11"/>
  <c r="L8" i="11"/>
  <c r="J4" i="22"/>
  <c r="K4" i="22"/>
  <c r="L4" i="22"/>
  <c r="M4" i="22"/>
  <c r="J5" i="22"/>
  <c r="K5" i="22"/>
  <c r="L5" i="22"/>
  <c r="M5" i="22"/>
  <c r="J6" i="22"/>
  <c r="K6" i="22"/>
  <c r="L6" i="22"/>
  <c r="M6" i="22"/>
  <c r="J7" i="22"/>
  <c r="K7" i="22"/>
  <c r="L7" i="22"/>
  <c r="M7" i="22"/>
  <c r="J8" i="22"/>
  <c r="K8" i="22"/>
  <c r="L8" i="22"/>
  <c r="M8" i="22"/>
  <c r="J9" i="22"/>
  <c r="K9" i="22"/>
  <c r="L9" i="22"/>
  <c r="M9" i="22"/>
  <c r="J10" i="22"/>
  <c r="K10" i="22"/>
  <c r="L10" i="22"/>
  <c r="M10" i="22"/>
  <c r="J11" i="22"/>
  <c r="K11" i="22"/>
  <c r="L11" i="22"/>
  <c r="M11" i="22"/>
  <c r="J12" i="22"/>
  <c r="K12" i="22"/>
  <c r="L12" i="22"/>
  <c r="M12" i="22"/>
  <c r="J13" i="22"/>
  <c r="K13" i="22"/>
  <c r="L13" i="22"/>
  <c r="M13" i="22"/>
  <c r="J14" i="22"/>
  <c r="K14" i="22"/>
  <c r="L14" i="22"/>
  <c r="M14" i="22"/>
  <c r="J15" i="22"/>
  <c r="K15" i="22"/>
  <c r="L15" i="22"/>
  <c r="M15" i="22"/>
  <c r="J16" i="22"/>
  <c r="K16" i="22"/>
  <c r="L16" i="22"/>
  <c r="M16" i="22"/>
  <c r="J17" i="22"/>
  <c r="K17" i="22"/>
  <c r="L17" i="22"/>
  <c r="M17" i="22"/>
  <c r="J18" i="22"/>
  <c r="K18" i="22"/>
  <c r="L18" i="22"/>
  <c r="M18" i="22"/>
  <c r="J19" i="22"/>
  <c r="K19" i="22"/>
  <c r="L19" i="22"/>
  <c r="M19" i="22"/>
  <c r="J20" i="22"/>
  <c r="K20" i="22"/>
  <c r="L20" i="22"/>
  <c r="M20" i="22"/>
  <c r="J21" i="22"/>
  <c r="K21" i="22"/>
  <c r="L21" i="22"/>
  <c r="M21" i="22"/>
  <c r="J22" i="22"/>
  <c r="K22" i="22"/>
  <c r="L22" i="22"/>
  <c r="M22" i="22"/>
  <c r="J23" i="22"/>
  <c r="K23" i="22"/>
  <c r="L23" i="22"/>
  <c r="M23" i="22"/>
  <c r="J24" i="22"/>
  <c r="K24" i="22"/>
  <c r="L24" i="22"/>
  <c r="M24" i="22"/>
  <c r="J25" i="22"/>
  <c r="K25" i="22"/>
  <c r="L25" i="22"/>
  <c r="M25" i="22"/>
  <c r="J26" i="22"/>
  <c r="K26" i="22"/>
  <c r="L26" i="22"/>
  <c r="M26" i="22"/>
  <c r="J27" i="22"/>
  <c r="K27" i="22"/>
  <c r="L27" i="22"/>
  <c r="M27" i="22"/>
  <c r="J28" i="22"/>
  <c r="K28" i="22"/>
  <c r="L28" i="22"/>
  <c r="M28" i="22"/>
  <c r="J29" i="22"/>
  <c r="K29" i="22"/>
  <c r="L29" i="22"/>
  <c r="M29" i="22"/>
  <c r="J30" i="22"/>
  <c r="K30" i="22"/>
  <c r="L30" i="22"/>
  <c r="M30" i="22"/>
  <c r="J31" i="22"/>
  <c r="K31" i="22"/>
  <c r="L31" i="22"/>
  <c r="M31" i="22"/>
  <c r="J32" i="22"/>
  <c r="K32" i="22"/>
  <c r="L32" i="22"/>
  <c r="M32" i="22"/>
  <c r="J33" i="22"/>
  <c r="K33" i="22"/>
  <c r="L33" i="22"/>
  <c r="M33" i="22"/>
  <c r="J34" i="22"/>
  <c r="K34" i="22"/>
  <c r="L34" i="22"/>
  <c r="M34" i="22"/>
  <c r="J35" i="22"/>
  <c r="K35" i="22"/>
  <c r="L35" i="22"/>
  <c r="M35" i="22"/>
  <c r="J36" i="22"/>
  <c r="K36" i="22"/>
  <c r="L36" i="22"/>
  <c r="M36" i="22"/>
  <c r="J37" i="22"/>
  <c r="K37" i="22"/>
  <c r="L37" i="22"/>
  <c r="M37" i="22"/>
  <c r="J38" i="22"/>
  <c r="K38" i="22"/>
  <c r="L38" i="22"/>
  <c r="M38" i="22"/>
  <c r="J39" i="22"/>
  <c r="K39" i="22"/>
  <c r="L39" i="22"/>
  <c r="M39" i="22"/>
  <c r="J40" i="22"/>
  <c r="K40" i="22"/>
  <c r="L40" i="22"/>
  <c r="M40" i="22"/>
  <c r="J41" i="22"/>
  <c r="K41" i="22"/>
  <c r="L41" i="22"/>
  <c r="M41" i="22"/>
  <c r="J42" i="22"/>
  <c r="K42" i="22"/>
  <c r="L42" i="22"/>
  <c r="M42" i="22"/>
  <c r="J43" i="22"/>
  <c r="K43" i="22"/>
  <c r="L43" i="22"/>
  <c r="M43" i="22"/>
  <c r="J44" i="22"/>
  <c r="K44" i="22"/>
  <c r="L44" i="22"/>
  <c r="M44" i="22"/>
  <c r="J45" i="22"/>
  <c r="K45" i="22"/>
  <c r="L45" i="22"/>
  <c r="M45" i="22"/>
  <c r="J46" i="22"/>
  <c r="K46" i="22"/>
  <c r="L46" i="22"/>
  <c r="M46" i="22"/>
  <c r="J47" i="22"/>
  <c r="K47" i="22"/>
  <c r="L47" i="22"/>
  <c r="M47" i="22"/>
  <c r="J48" i="22"/>
  <c r="K48" i="22"/>
  <c r="L48" i="22"/>
  <c r="M48" i="22"/>
  <c r="J49" i="22"/>
  <c r="K49" i="22"/>
  <c r="L49" i="22"/>
  <c r="M49" i="22"/>
  <c r="J50" i="22"/>
  <c r="K50" i="22"/>
  <c r="L50" i="22"/>
  <c r="M50" i="22"/>
  <c r="J51" i="22"/>
  <c r="K51" i="22"/>
  <c r="L51" i="22"/>
  <c r="M51" i="22"/>
  <c r="J52" i="22"/>
  <c r="K52" i="22"/>
  <c r="L52" i="22"/>
  <c r="M52" i="22"/>
  <c r="J53" i="22"/>
  <c r="K53" i="22"/>
  <c r="L53" i="22"/>
  <c r="M53" i="22"/>
  <c r="J54" i="22"/>
  <c r="K54" i="22"/>
  <c r="L54" i="22"/>
  <c r="M54" i="22"/>
  <c r="J55" i="22"/>
  <c r="K55" i="22"/>
  <c r="L55" i="22"/>
  <c r="M55" i="22"/>
  <c r="J56" i="22"/>
  <c r="K56" i="22"/>
  <c r="L56" i="22"/>
  <c r="M56" i="22"/>
  <c r="J57" i="22"/>
  <c r="K57" i="22"/>
  <c r="L57" i="22"/>
  <c r="M57" i="22"/>
  <c r="J58" i="22"/>
  <c r="K58" i="22"/>
  <c r="L58" i="22"/>
  <c r="M58" i="22"/>
  <c r="K3" i="22"/>
  <c r="L3" i="22"/>
  <c r="M3" i="22"/>
  <c r="J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3" i="22"/>
  <c r="M58" i="21"/>
  <c r="L58" i="21"/>
  <c r="K58" i="21"/>
  <c r="F58" i="21"/>
  <c r="B58" i="21"/>
  <c r="J58" i="21"/>
  <c r="M57" i="21"/>
  <c r="L57" i="21"/>
  <c r="K57" i="21"/>
  <c r="F57" i="21"/>
  <c r="B57" i="21"/>
  <c r="J57" i="21"/>
  <c r="M56" i="21"/>
  <c r="L56" i="21"/>
  <c r="K56" i="21"/>
  <c r="F56" i="21"/>
  <c r="B56" i="21"/>
  <c r="J56" i="21"/>
  <c r="M55" i="21"/>
  <c r="L55" i="21"/>
  <c r="K55" i="21"/>
  <c r="F55" i="21"/>
  <c r="B55" i="21"/>
  <c r="J55" i="21"/>
  <c r="M54" i="21"/>
  <c r="L54" i="21"/>
  <c r="K54" i="21"/>
  <c r="F54" i="21"/>
  <c r="B54" i="21"/>
  <c r="J54" i="21"/>
  <c r="M53" i="21"/>
  <c r="L53" i="21"/>
  <c r="K53" i="21"/>
  <c r="F53" i="21"/>
  <c r="B53" i="21"/>
  <c r="J53" i="21"/>
  <c r="M52" i="21"/>
  <c r="L52" i="21"/>
  <c r="K52" i="21"/>
  <c r="F52" i="21"/>
  <c r="B52" i="21"/>
  <c r="J52" i="21"/>
  <c r="M51" i="21"/>
  <c r="L51" i="21"/>
  <c r="K51" i="21"/>
  <c r="F51" i="21"/>
  <c r="B51" i="21"/>
  <c r="J51" i="21"/>
  <c r="M50" i="21"/>
  <c r="L50" i="21"/>
  <c r="K50" i="21"/>
  <c r="F50" i="21"/>
  <c r="B50" i="21"/>
  <c r="J50" i="21"/>
  <c r="M49" i="21"/>
  <c r="L49" i="21"/>
  <c r="K49" i="21"/>
  <c r="F49" i="21"/>
  <c r="B49" i="21"/>
  <c r="J49" i="21"/>
  <c r="M48" i="21"/>
  <c r="L48" i="21"/>
  <c r="K48" i="21"/>
  <c r="F48" i="21"/>
  <c r="B48" i="21"/>
  <c r="J48" i="21"/>
  <c r="M47" i="21"/>
  <c r="L47" i="21"/>
  <c r="K47" i="21"/>
  <c r="F47" i="21"/>
  <c r="B47" i="21"/>
  <c r="J47" i="21"/>
  <c r="M46" i="21"/>
  <c r="L46" i="21"/>
  <c r="K46" i="21"/>
  <c r="F46" i="21"/>
  <c r="B46" i="21"/>
  <c r="J46" i="21"/>
  <c r="M45" i="21"/>
  <c r="L45" i="21"/>
  <c r="K45" i="21"/>
  <c r="F45" i="21"/>
  <c r="B45" i="21"/>
  <c r="J45" i="21"/>
  <c r="M44" i="21"/>
  <c r="L44" i="21"/>
  <c r="K44" i="21"/>
  <c r="F44" i="21"/>
  <c r="B44" i="21"/>
  <c r="J44" i="21"/>
  <c r="M43" i="21"/>
  <c r="L43" i="21"/>
  <c r="K43" i="21"/>
  <c r="F43" i="21"/>
  <c r="B43" i="21"/>
  <c r="J43" i="21"/>
  <c r="M42" i="21"/>
  <c r="L42" i="21"/>
  <c r="K42" i="21"/>
  <c r="F42" i="21"/>
  <c r="B42" i="21"/>
  <c r="J42" i="21"/>
  <c r="M41" i="21"/>
  <c r="L41" i="21"/>
  <c r="K41" i="21"/>
  <c r="F41" i="21"/>
  <c r="B41" i="21"/>
  <c r="J41" i="21"/>
  <c r="M40" i="21"/>
  <c r="L40" i="21"/>
  <c r="K40" i="21"/>
  <c r="F40" i="21"/>
  <c r="B40" i="21"/>
  <c r="J40" i="21"/>
  <c r="M39" i="21"/>
  <c r="L39" i="21"/>
  <c r="K39" i="21"/>
  <c r="F39" i="21"/>
  <c r="B39" i="21"/>
  <c r="J39" i="21"/>
  <c r="M38" i="21"/>
  <c r="L38" i="21"/>
  <c r="K38" i="21"/>
  <c r="F38" i="21"/>
  <c r="B38" i="21"/>
  <c r="J38" i="21"/>
  <c r="M37" i="21"/>
  <c r="L37" i="21"/>
  <c r="K37" i="21"/>
  <c r="F37" i="21"/>
  <c r="B37" i="21"/>
  <c r="J37" i="21"/>
  <c r="M36" i="21"/>
  <c r="L36" i="21"/>
  <c r="K36" i="21"/>
  <c r="F36" i="21"/>
  <c r="B36" i="21"/>
  <c r="J36" i="21"/>
  <c r="M35" i="21"/>
  <c r="L35" i="21"/>
  <c r="K35" i="21"/>
  <c r="F35" i="21"/>
  <c r="B35" i="21"/>
  <c r="J35" i="21"/>
  <c r="M34" i="21"/>
  <c r="L34" i="21"/>
  <c r="K34" i="21"/>
  <c r="F34" i="21"/>
  <c r="B34" i="21"/>
  <c r="J34" i="21"/>
  <c r="M33" i="21"/>
  <c r="L33" i="21"/>
  <c r="K33" i="21"/>
  <c r="F33" i="21"/>
  <c r="B33" i="21"/>
  <c r="J33" i="21"/>
  <c r="M32" i="21"/>
  <c r="L32" i="21"/>
  <c r="K32" i="21"/>
  <c r="F32" i="21"/>
  <c r="B32" i="21"/>
  <c r="J32" i="21"/>
  <c r="M31" i="21"/>
  <c r="L31" i="21"/>
  <c r="K31" i="21"/>
  <c r="F31" i="21"/>
  <c r="B31" i="21"/>
  <c r="J31" i="21"/>
  <c r="M30" i="21"/>
  <c r="L30" i="21"/>
  <c r="K30" i="21"/>
  <c r="F30" i="21"/>
  <c r="B30" i="21"/>
  <c r="J30" i="21"/>
  <c r="M29" i="21"/>
  <c r="L29" i="21"/>
  <c r="K29" i="21"/>
  <c r="F29" i="21"/>
  <c r="B29" i="21"/>
  <c r="J29" i="21"/>
  <c r="M28" i="21"/>
  <c r="L28" i="21"/>
  <c r="K28" i="21"/>
  <c r="F28" i="21"/>
  <c r="B28" i="21"/>
  <c r="J28" i="21"/>
  <c r="M27" i="21"/>
  <c r="L27" i="21"/>
  <c r="K27" i="21"/>
  <c r="F27" i="21"/>
  <c r="B27" i="21"/>
  <c r="J27" i="21"/>
  <c r="M26" i="21"/>
  <c r="L26" i="21"/>
  <c r="K26" i="21"/>
  <c r="F26" i="21"/>
  <c r="B26" i="21"/>
  <c r="J26" i="21"/>
  <c r="M25" i="21"/>
  <c r="L25" i="21"/>
  <c r="K25" i="21"/>
  <c r="F25" i="21"/>
  <c r="B25" i="21"/>
  <c r="J25" i="21"/>
  <c r="M24" i="21"/>
  <c r="L24" i="21"/>
  <c r="K24" i="21"/>
  <c r="F24" i="21"/>
  <c r="B24" i="21"/>
  <c r="J24" i="21"/>
  <c r="M23" i="21"/>
  <c r="L23" i="21"/>
  <c r="K23" i="21"/>
  <c r="F23" i="21"/>
  <c r="B23" i="21"/>
  <c r="J23" i="21"/>
  <c r="M22" i="21"/>
  <c r="L22" i="21"/>
  <c r="K22" i="21"/>
  <c r="F22" i="21"/>
  <c r="B22" i="21"/>
  <c r="J22" i="21"/>
  <c r="M21" i="21"/>
  <c r="L21" i="21"/>
  <c r="K21" i="21"/>
  <c r="F21" i="21"/>
  <c r="B21" i="21"/>
  <c r="J21" i="21"/>
  <c r="M20" i="21"/>
  <c r="L20" i="21"/>
  <c r="K20" i="21"/>
  <c r="F20" i="21"/>
  <c r="B20" i="21"/>
  <c r="J20" i="21"/>
  <c r="M19" i="21"/>
  <c r="L19" i="21"/>
  <c r="K19" i="21"/>
  <c r="F19" i="21"/>
  <c r="B19" i="21"/>
  <c r="J19" i="21"/>
  <c r="M18" i="21"/>
  <c r="L18" i="21"/>
  <c r="K18" i="21"/>
  <c r="F18" i="21"/>
  <c r="B18" i="21"/>
  <c r="J18" i="21"/>
  <c r="M17" i="21"/>
  <c r="L17" i="21"/>
  <c r="K17" i="21"/>
  <c r="F17" i="21"/>
  <c r="B17" i="21"/>
  <c r="J17" i="21"/>
  <c r="M16" i="21"/>
  <c r="L16" i="21"/>
  <c r="K16" i="21"/>
  <c r="F16" i="21"/>
  <c r="B16" i="21"/>
  <c r="J16" i="21"/>
  <c r="M15" i="21"/>
  <c r="L15" i="21"/>
  <c r="K15" i="21"/>
  <c r="F15" i="21"/>
  <c r="B15" i="21"/>
  <c r="J15" i="21"/>
  <c r="M14" i="21"/>
  <c r="L14" i="21"/>
  <c r="K14" i="21"/>
  <c r="F14" i="21"/>
  <c r="B14" i="21"/>
  <c r="J14" i="21"/>
  <c r="M13" i="21"/>
  <c r="L13" i="21"/>
  <c r="K13" i="21"/>
  <c r="F13" i="21"/>
  <c r="B13" i="21"/>
  <c r="J13" i="21"/>
  <c r="M12" i="21"/>
  <c r="L12" i="21"/>
  <c r="K12" i="21"/>
  <c r="F12" i="21"/>
  <c r="B12" i="21"/>
  <c r="J12" i="21"/>
  <c r="M11" i="21"/>
  <c r="L11" i="21"/>
  <c r="K11" i="21"/>
  <c r="F11" i="21"/>
  <c r="B11" i="21"/>
  <c r="J11" i="21"/>
  <c r="M10" i="21"/>
  <c r="L10" i="21"/>
  <c r="K10" i="21"/>
  <c r="F10" i="21"/>
  <c r="B10" i="21"/>
  <c r="J10" i="21"/>
  <c r="M9" i="21"/>
  <c r="L9" i="21"/>
  <c r="K9" i="21"/>
  <c r="F9" i="21"/>
  <c r="B9" i="21"/>
  <c r="J9" i="21"/>
  <c r="M8" i="21"/>
  <c r="L8" i="21"/>
  <c r="K8" i="21"/>
  <c r="F8" i="21"/>
  <c r="B8" i="21"/>
  <c r="J8" i="21"/>
  <c r="M7" i="21"/>
  <c r="L7" i="21"/>
  <c r="K7" i="21"/>
  <c r="F7" i="21"/>
  <c r="B7" i="21"/>
  <c r="J7" i="21"/>
  <c r="M6" i="21"/>
  <c r="L6" i="21"/>
  <c r="K6" i="21"/>
  <c r="F6" i="21"/>
  <c r="B6" i="21"/>
  <c r="J6" i="21"/>
  <c r="M5" i="21"/>
  <c r="L5" i="21"/>
  <c r="K5" i="21"/>
  <c r="F5" i="21"/>
  <c r="B5" i="21"/>
  <c r="J5" i="21"/>
  <c r="M4" i="21"/>
  <c r="L4" i="21"/>
  <c r="K4" i="21"/>
  <c r="F4" i="21"/>
  <c r="B4" i="21"/>
  <c r="J4" i="21"/>
  <c r="M3" i="21"/>
  <c r="L3" i="21"/>
  <c r="K3" i="21"/>
  <c r="F3" i="21"/>
  <c r="B3" i="21"/>
  <c r="J3" i="21"/>
  <c r="BC5" i="6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4" i="6"/>
  <c r="AE8" i="11"/>
  <c r="J4" i="18"/>
  <c r="K4" i="18"/>
  <c r="L4" i="18"/>
  <c r="M4" i="18"/>
  <c r="J5" i="18"/>
  <c r="K5" i="18"/>
  <c r="L5" i="18"/>
  <c r="M5" i="18"/>
  <c r="J6" i="18"/>
  <c r="K6" i="18"/>
  <c r="L6" i="18"/>
  <c r="M6" i="18"/>
  <c r="J7" i="18"/>
  <c r="K7" i="18"/>
  <c r="L7" i="18"/>
  <c r="M7" i="18"/>
  <c r="J8" i="18"/>
  <c r="K8" i="18"/>
  <c r="L8" i="18"/>
  <c r="M8" i="18"/>
  <c r="J9" i="18"/>
  <c r="K9" i="18"/>
  <c r="L9" i="18"/>
  <c r="M9" i="18"/>
  <c r="J10" i="18"/>
  <c r="K10" i="18"/>
  <c r="L10" i="18"/>
  <c r="M10" i="18"/>
  <c r="J11" i="18"/>
  <c r="K11" i="18"/>
  <c r="L11" i="18"/>
  <c r="M11" i="18"/>
  <c r="J12" i="18"/>
  <c r="K12" i="18"/>
  <c r="L12" i="18"/>
  <c r="M12" i="18"/>
  <c r="J13" i="18"/>
  <c r="K13" i="18"/>
  <c r="L13" i="18"/>
  <c r="M13" i="18"/>
  <c r="J14" i="18"/>
  <c r="K14" i="18"/>
  <c r="L14" i="18"/>
  <c r="M14" i="18"/>
  <c r="J15" i="18"/>
  <c r="K15" i="18"/>
  <c r="L15" i="18"/>
  <c r="M15" i="18"/>
  <c r="J16" i="18"/>
  <c r="K16" i="18"/>
  <c r="L16" i="18"/>
  <c r="M16" i="18"/>
  <c r="J17" i="18"/>
  <c r="K17" i="18"/>
  <c r="L17" i="18"/>
  <c r="M17" i="18"/>
  <c r="J18" i="18"/>
  <c r="K18" i="18"/>
  <c r="L18" i="18"/>
  <c r="M18" i="18"/>
  <c r="J19" i="18"/>
  <c r="K19" i="18"/>
  <c r="L19" i="18"/>
  <c r="M19" i="18"/>
  <c r="J20" i="18"/>
  <c r="K20" i="18"/>
  <c r="L20" i="18"/>
  <c r="M20" i="18"/>
  <c r="J21" i="18"/>
  <c r="K21" i="18"/>
  <c r="L21" i="18"/>
  <c r="M21" i="18"/>
  <c r="J22" i="18"/>
  <c r="K22" i="18"/>
  <c r="L22" i="18"/>
  <c r="M22" i="18"/>
  <c r="J23" i="18"/>
  <c r="K23" i="18"/>
  <c r="L23" i="18"/>
  <c r="M23" i="18"/>
  <c r="J24" i="18"/>
  <c r="K24" i="18"/>
  <c r="L24" i="18"/>
  <c r="M24" i="18"/>
  <c r="J25" i="18"/>
  <c r="K25" i="18"/>
  <c r="L25" i="18"/>
  <c r="M25" i="18"/>
  <c r="J26" i="18"/>
  <c r="K26" i="18"/>
  <c r="L26" i="18"/>
  <c r="M26" i="18"/>
  <c r="J27" i="18"/>
  <c r="K27" i="18"/>
  <c r="L27" i="18"/>
  <c r="M27" i="18"/>
  <c r="J28" i="18"/>
  <c r="K28" i="18"/>
  <c r="L28" i="18"/>
  <c r="M28" i="18"/>
  <c r="J29" i="18"/>
  <c r="K29" i="18"/>
  <c r="L29" i="18"/>
  <c r="M29" i="18"/>
  <c r="J30" i="18"/>
  <c r="K30" i="18"/>
  <c r="L30" i="18"/>
  <c r="M30" i="18"/>
  <c r="J31" i="18"/>
  <c r="K31" i="18"/>
  <c r="L31" i="18"/>
  <c r="M31" i="18"/>
  <c r="J32" i="18"/>
  <c r="K32" i="18"/>
  <c r="L32" i="18"/>
  <c r="M32" i="18"/>
  <c r="J33" i="18"/>
  <c r="K33" i="18"/>
  <c r="L33" i="18"/>
  <c r="M33" i="18"/>
  <c r="J34" i="18"/>
  <c r="K34" i="18"/>
  <c r="L34" i="18"/>
  <c r="M34" i="18"/>
  <c r="J35" i="18"/>
  <c r="K35" i="18"/>
  <c r="L35" i="18"/>
  <c r="M35" i="18"/>
  <c r="J36" i="18"/>
  <c r="K36" i="18"/>
  <c r="L36" i="18"/>
  <c r="M36" i="18"/>
  <c r="J37" i="18"/>
  <c r="K37" i="18"/>
  <c r="L37" i="18"/>
  <c r="M37" i="18"/>
  <c r="J38" i="18"/>
  <c r="K38" i="18"/>
  <c r="L38" i="18"/>
  <c r="M38" i="18"/>
  <c r="J39" i="18"/>
  <c r="K39" i="18"/>
  <c r="L39" i="18"/>
  <c r="M39" i="18"/>
  <c r="J40" i="18"/>
  <c r="K40" i="18"/>
  <c r="L40" i="18"/>
  <c r="M40" i="18"/>
  <c r="J41" i="18"/>
  <c r="K41" i="18"/>
  <c r="L41" i="18"/>
  <c r="M41" i="18"/>
  <c r="J42" i="18"/>
  <c r="K42" i="18"/>
  <c r="L42" i="18"/>
  <c r="M42" i="18"/>
  <c r="J43" i="18"/>
  <c r="K43" i="18"/>
  <c r="L43" i="18"/>
  <c r="M43" i="18"/>
  <c r="J44" i="18"/>
  <c r="K44" i="18"/>
  <c r="L44" i="18"/>
  <c r="M44" i="18"/>
  <c r="J45" i="18"/>
  <c r="K45" i="18"/>
  <c r="L45" i="18"/>
  <c r="M45" i="18"/>
  <c r="J46" i="18"/>
  <c r="K46" i="18"/>
  <c r="L46" i="18"/>
  <c r="M46" i="18"/>
  <c r="J47" i="18"/>
  <c r="K47" i="18"/>
  <c r="L47" i="18"/>
  <c r="M47" i="18"/>
  <c r="J48" i="18"/>
  <c r="K48" i="18"/>
  <c r="L48" i="18"/>
  <c r="M48" i="18"/>
  <c r="J49" i="18"/>
  <c r="K49" i="18"/>
  <c r="L49" i="18"/>
  <c r="M49" i="18"/>
  <c r="J50" i="18"/>
  <c r="K50" i="18"/>
  <c r="L50" i="18"/>
  <c r="M50" i="18"/>
  <c r="J51" i="18"/>
  <c r="K51" i="18"/>
  <c r="L51" i="18"/>
  <c r="M51" i="18"/>
  <c r="J52" i="18"/>
  <c r="K52" i="18"/>
  <c r="L52" i="18"/>
  <c r="M52" i="18"/>
  <c r="J53" i="18"/>
  <c r="K53" i="18"/>
  <c r="L53" i="18"/>
  <c r="M53" i="18"/>
  <c r="J54" i="18"/>
  <c r="K54" i="18"/>
  <c r="L54" i="18"/>
  <c r="M54" i="18"/>
  <c r="J55" i="18"/>
  <c r="K55" i="18"/>
  <c r="L55" i="18"/>
  <c r="M55" i="18"/>
  <c r="J56" i="18"/>
  <c r="K56" i="18"/>
  <c r="L56" i="18"/>
  <c r="M56" i="18"/>
  <c r="J57" i="18"/>
  <c r="K57" i="18"/>
  <c r="L57" i="18"/>
  <c r="M57" i="18"/>
  <c r="J58" i="18"/>
  <c r="K58" i="18"/>
  <c r="L58" i="18"/>
  <c r="M58" i="18"/>
  <c r="K3" i="18"/>
  <c r="L3" i="18"/>
  <c r="M3" i="18"/>
  <c r="J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3" i="18"/>
  <c r="J4" i="16"/>
  <c r="K4" i="16"/>
  <c r="L4" i="16"/>
  <c r="M4" i="16"/>
  <c r="J5" i="16"/>
  <c r="K5" i="16"/>
  <c r="L5" i="16"/>
  <c r="M5" i="16"/>
  <c r="J6" i="16"/>
  <c r="K6" i="16"/>
  <c r="L6" i="16"/>
  <c r="M6" i="16"/>
  <c r="J7" i="16"/>
  <c r="K7" i="16"/>
  <c r="L7" i="16"/>
  <c r="M7" i="16"/>
  <c r="J8" i="16"/>
  <c r="K8" i="16"/>
  <c r="L8" i="16"/>
  <c r="M8" i="16"/>
  <c r="J9" i="16"/>
  <c r="K9" i="16"/>
  <c r="L9" i="16"/>
  <c r="M9" i="16"/>
  <c r="J10" i="16"/>
  <c r="K10" i="16"/>
  <c r="L10" i="16"/>
  <c r="M10" i="16"/>
  <c r="J11" i="16"/>
  <c r="K11" i="16"/>
  <c r="L11" i="16"/>
  <c r="M11" i="16"/>
  <c r="J12" i="16"/>
  <c r="K12" i="16"/>
  <c r="L12" i="16"/>
  <c r="M12" i="16"/>
  <c r="J13" i="16"/>
  <c r="K13" i="16"/>
  <c r="L13" i="16"/>
  <c r="M13" i="16"/>
  <c r="J14" i="16"/>
  <c r="K14" i="16"/>
  <c r="L14" i="16"/>
  <c r="M14" i="16"/>
  <c r="J15" i="16"/>
  <c r="K15" i="16"/>
  <c r="L15" i="16"/>
  <c r="M15" i="16"/>
  <c r="J16" i="16"/>
  <c r="K16" i="16"/>
  <c r="L16" i="16"/>
  <c r="M16" i="16"/>
  <c r="J17" i="16"/>
  <c r="K17" i="16"/>
  <c r="L17" i="16"/>
  <c r="M17" i="16"/>
  <c r="J18" i="16"/>
  <c r="K18" i="16"/>
  <c r="L18" i="16"/>
  <c r="M18" i="16"/>
  <c r="J19" i="16"/>
  <c r="K19" i="16"/>
  <c r="L19" i="16"/>
  <c r="M19" i="16"/>
  <c r="J20" i="16"/>
  <c r="K20" i="16"/>
  <c r="L20" i="16"/>
  <c r="M20" i="16"/>
  <c r="J21" i="16"/>
  <c r="K21" i="16"/>
  <c r="L21" i="16"/>
  <c r="M21" i="16"/>
  <c r="J22" i="16"/>
  <c r="K22" i="16"/>
  <c r="L22" i="16"/>
  <c r="M22" i="16"/>
  <c r="J23" i="16"/>
  <c r="K23" i="16"/>
  <c r="L23" i="16"/>
  <c r="M23" i="16"/>
  <c r="J24" i="16"/>
  <c r="K24" i="16"/>
  <c r="L24" i="16"/>
  <c r="M24" i="16"/>
  <c r="J25" i="16"/>
  <c r="K25" i="16"/>
  <c r="L25" i="16"/>
  <c r="M25" i="16"/>
  <c r="J26" i="16"/>
  <c r="K26" i="16"/>
  <c r="L26" i="16"/>
  <c r="M26" i="16"/>
  <c r="J27" i="16"/>
  <c r="K27" i="16"/>
  <c r="L27" i="16"/>
  <c r="M27" i="16"/>
  <c r="J28" i="16"/>
  <c r="K28" i="16"/>
  <c r="L28" i="16"/>
  <c r="M28" i="16"/>
  <c r="J29" i="16"/>
  <c r="K29" i="16"/>
  <c r="L29" i="16"/>
  <c r="M29" i="16"/>
  <c r="J30" i="16"/>
  <c r="K30" i="16"/>
  <c r="L30" i="16"/>
  <c r="M30" i="16"/>
  <c r="J31" i="16"/>
  <c r="K31" i="16"/>
  <c r="L31" i="16"/>
  <c r="M31" i="16"/>
  <c r="J32" i="16"/>
  <c r="K32" i="16"/>
  <c r="L32" i="16"/>
  <c r="M32" i="16"/>
  <c r="J33" i="16"/>
  <c r="K33" i="16"/>
  <c r="L33" i="16"/>
  <c r="M33" i="16"/>
  <c r="J34" i="16"/>
  <c r="K34" i="16"/>
  <c r="L34" i="16"/>
  <c r="M34" i="16"/>
  <c r="J35" i="16"/>
  <c r="K35" i="16"/>
  <c r="L35" i="16"/>
  <c r="M35" i="16"/>
  <c r="J36" i="16"/>
  <c r="K36" i="16"/>
  <c r="L36" i="16"/>
  <c r="M36" i="16"/>
  <c r="J37" i="16"/>
  <c r="K37" i="16"/>
  <c r="L37" i="16"/>
  <c r="M37" i="16"/>
  <c r="J38" i="16"/>
  <c r="K38" i="16"/>
  <c r="L38" i="16"/>
  <c r="M38" i="16"/>
  <c r="J39" i="16"/>
  <c r="K39" i="16"/>
  <c r="L39" i="16"/>
  <c r="M39" i="16"/>
  <c r="J40" i="16"/>
  <c r="K40" i="16"/>
  <c r="L40" i="16"/>
  <c r="M40" i="16"/>
  <c r="J41" i="16"/>
  <c r="K41" i="16"/>
  <c r="L41" i="16"/>
  <c r="M41" i="16"/>
  <c r="J42" i="16"/>
  <c r="K42" i="16"/>
  <c r="L42" i="16"/>
  <c r="M42" i="16"/>
  <c r="J43" i="16"/>
  <c r="K43" i="16"/>
  <c r="L43" i="16"/>
  <c r="M43" i="16"/>
  <c r="J44" i="16"/>
  <c r="K44" i="16"/>
  <c r="L44" i="16"/>
  <c r="M44" i="16"/>
  <c r="J45" i="16"/>
  <c r="K45" i="16"/>
  <c r="L45" i="16"/>
  <c r="M45" i="16"/>
  <c r="J46" i="16"/>
  <c r="K46" i="16"/>
  <c r="L46" i="16"/>
  <c r="M46" i="16"/>
  <c r="J47" i="16"/>
  <c r="K47" i="16"/>
  <c r="L47" i="16"/>
  <c r="M47" i="16"/>
  <c r="J48" i="16"/>
  <c r="K48" i="16"/>
  <c r="L48" i="16"/>
  <c r="M48" i="16"/>
  <c r="J49" i="16"/>
  <c r="K49" i="16"/>
  <c r="L49" i="16"/>
  <c r="M49" i="16"/>
  <c r="J50" i="16"/>
  <c r="K50" i="16"/>
  <c r="L50" i="16"/>
  <c r="M50" i="16"/>
  <c r="J51" i="16"/>
  <c r="K51" i="16"/>
  <c r="L51" i="16"/>
  <c r="M51" i="16"/>
  <c r="J52" i="16"/>
  <c r="K52" i="16"/>
  <c r="L52" i="16"/>
  <c r="M52" i="16"/>
  <c r="J53" i="16"/>
  <c r="K53" i="16"/>
  <c r="L53" i="16"/>
  <c r="M53" i="16"/>
  <c r="J54" i="16"/>
  <c r="K54" i="16"/>
  <c r="L54" i="16"/>
  <c r="M54" i="16"/>
  <c r="J55" i="16"/>
  <c r="K55" i="16"/>
  <c r="L55" i="16"/>
  <c r="M55" i="16"/>
  <c r="J56" i="16"/>
  <c r="K56" i="16"/>
  <c r="L56" i="16"/>
  <c r="M56" i="16"/>
  <c r="J57" i="16"/>
  <c r="K57" i="16"/>
  <c r="L57" i="16"/>
  <c r="M57" i="16"/>
  <c r="J58" i="16"/>
  <c r="K58" i="16"/>
  <c r="L58" i="16"/>
  <c r="M58" i="16"/>
  <c r="K3" i="16"/>
  <c r="L3" i="16"/>
  <c r="M3" i="16"/>
  <c r="J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3" i="16"/>
  <c r="B5" i="14"/>
  <c r="F5" i="14"/>
  <c r="J5" i="14"/>
  <c r="K5" i="14"/>
  <c r="L5" i="14"/>
  <c r="M5" i="14"/>
  <c r="B6" i="14"/>
  <c r="F6" i="14"/>
  <c r="J6" i="14"/>
  <c r="K6" i="14"/>
  <c r="L6" i="14"/>
  <c r="M6" i="14"/>
  <c r="B7" i="14"/>
  <c r="F7" i="14"/>
  <c r="J7" i="14"/>
  <c r="K7" i="14"/>
  <c r="L7" i="14"/>
  <c r="M7" i="14"/>
  <c r="B8" i="14"/>
  <c r="F8" i="14"/>
  <c r="J8" i="14"/>
  <c r="K8" i="14"/>
  <c r="L8" i="14"/>
  <c r="M8" i="14"/>
  <c r="B9" i="14"/>
  <c r="F9" i="14"/>
  <c r="J9" i="14"/>
  <c r="K9" i="14"/>
  <c r="L9" i="14"/>
  <c r="M9" i="14"/>
  <c r="B10" i="14"/>
  <c r="F10" i="14"/>
  <c r="J10" i="14"/>
  <c r="K10" i="14"/>
  <c r="L10" i="14"/>
  <c r="M10" i="14"/>
  <c r="B11" i="14"/>
  <c r="F11" i="14"/>
  <c r="J11" i="14"/>
  <c r="K11" i="14"/>
  <c r="L11" i="14"/>
  <c r="M11" i="14"/>
  <c r="B12" i="14"/>
  <c r="F12" i="14"/>
  <c r="J12" i="14"/>
  <c r="K12" i="14"/>
  <c r="L12" i="14"/>
  <c r="M12" i="14"/>
  <c r="B13" i="14"/>
  <c r="F13" i="14"/>
  <c r="J13" i="14"/>
  <c r="K13" i="14"/>
  <c r="L13" i="14"/>
  <c r="M13" i="14"/>
  <c r="B14" i="14"/>
  <c r="F14" i="14"/>
  <c r="J14" i="14"/>
  <c r="K14" i="14"/>
  <c r="L14" i="14"/>
  <c r="M14" i="14"/>
  <c r="B15" i="14"/>
  <c r="F15" i="14"/>
  <c r="J15" i="14"/>
  <c r="K15" i="14"/>
  <c r="L15" i="14"/>
  <c r="M15" i="14"/>
  <c r="B16" i="14"/>
  <c r="F16" i="14"/>
  <c r="J16" i="14"/>
  <c r="K16" i="14"/>
  <c r="L16" i="14"/>
  <c r="M16" i="14"/>
  <c r="B17" i="14"/>
  <c r="F17" i="14"/>
  <c r="J17" i="14"/>
  <c r="K17" i="14"/>
  <c r="L17" i="14"/>
  <c r="M17" i="14"/>
  <c r="B18" i="14"/>
  <c r="F18" i="14"/>
  <c r="J18" i="14"/>
  <c r="K18" i="14"/>
  <c r="L18" i="14"/>
  <c r="M18" i="14"/>
  <c r="B19" i="14"/>
  <c r="F19" i="14"/>
  <c r="J19" i="14"/>
  <c r="K19" i="14"/>
  <c r="L19" i="14"/>
  <c r="M19" i="14"/>
  <c r="B20" i="14"/>
  <c r="F20" i="14"/>
  <c r="J20" i="14"/>
  <c r="K20" i="14"/>
  <c r="L20" i="14"/>
  <c r="M20" i="14"/>
  <c r="B21" i="14"/>
  <c r="F21" i="14"/>
  <c r="J21" i="14"/>
  <c r="K21" i="14"/>
  <c r="L21" i="14"/>
  <c r="M21" i="14"/>
  <c r="B22" i="14"/>
  <c r="F22" i="14"/>
  <c r="J22" i="14"/>
  <c r="K22" i="14"/>
  <c r="L22" i="14"/>
  <c r="M22" i="14"/>
  <c r="B23" i="14"/>
  <c r="F23" i="14"/>
  <c r="J23" i="14"/>
  <c r="K23" i="14"/>
  <c r="L23" i="14"/>
  <c r="M23" i="14"/>
  <c r="B24" i="14"/>
  <c r="F24" i="14"/>
  <c r="J24" i="14"/>
  <c r="K24" i="14"/>
  <c r="L24" i="14"/>
  <c r="M24" i="14"/>
  <c r="B25" i="14"/>
  <c r="F25" i="14"/>
  <c r="J25" i="14"/>
  <c r="K25" i="14"/>
  <c r="L25" i="14"/>
  <c r="M25" i="14"/>
  <c r="B26" i="14"/>
  <c r="F26" i="14"/>
  <c r="J26" i="14"/>
  <c r="K26" i="14"/>
  <c r="L26" i="14"/>
  <c r="M26" i="14"/>
  <c r="B27" i="14"/>
  <c r="F27" i="14"/>
  <c r="J27" i="14"/>
  <c r="K27" i="14"/>
  <c r="L27" i="14"/>
  <c r="M27" i="14"/>
  <c r="B28" i="14"/>
  <c r="F28" i="14"/>
  <c r="J28" i="14"/>
  <c r="K28" i="14"/>
  <c r="L28" i="14"/>
  <c r="M28" i="14"/>
  <c r="B29" i="14"/>
  <c r="F29" i="14"/>
  <c r="J29" i="14"/>
  <c r="K29" i="14"/>
  <c r="L29" i="14"/>
  <c r="M29" i="14"/>
  <c r="B30" i="14"/>
  <c r="F30" i="14"/>
  <c r="J30" i="14"/>
  <c r="K30" i="14"/>
  <c r="L30" i="14"/>
  <c r="M30" i="14"/>
  <c r="B31" i="14"/>
  <c r="F31" i="14"/>
  <c r="J31" i="14"/>
  <c r="K31" i="14"/>
  <c r="L31" i="14"/>
  <c r="M31" i="14"/>
  <c r="B32" i="14"/>
  <c r="F32" i="14"/>
  <c r="J32" i="14"/>
  <c r="K32" i="14"/>
  <c r="L32" i="14"/>
  <c r="M32" i="14"/>
  <c r="B33" i="14"/>
  <c r="F33" i="14"/>
  <c r="J33" i="14"/>
  <c r="K33" i="14"/>
  <c r="L33" i="14"/>
  <c r="M33" i="14"/>
  <c r="B34" i="14"/>
  <c r="F34" i="14"/>
  <c r="J34" i="14"/>
  <c r="K34" i="14"/>
  <c r="L34" i="14"/>
  <c r="M34" i="14"/>
  <c r="B35" i="14"/>
  <c r="F35" i="14"/>
  <c r="J35" i="14"/>
  <c r="K35" i="14"/>
  <c r="L35" i="14"/>
  <c r="M35" i="14"/>
  <c r="B36" i="14"/>
  <c r="F36" i="14"/>
  <c r="J36" i="14"/>
  <c r="K36" i="14"/>
  <c r="L36" i="14"/>
  <c r="M36" i="14"/>
  <c r="B37" i="14"/>
  <c r="F37" i="14"/>
  <c r="J37" i="14"/>
  <c r="K37" i="14"/>
  <c r="L37" i="14"/>
  <c r="M37" i="14"/>
  <c r="B38" i="14"/>
  <c r="F38" i="14"/>
  <c r="J38" i="14"/>
  <c r="K38" i="14"/>
  <c r="L38" i="14"/>
  <c r="M38" i="14"/>
  <c r="B39" i="14"/>
  <c r="F39" i="14"/>
  <c r="J39" i="14"/>
  <c r="K39" i="14"/>
  <c r="L39" i="14"/>
  <c r="M39" i="14"/>
  <c r="B40" i="14"/>
  <c r="F40" i="14"/>
  <c r="J40" i="14"/>
  <c r="K40" i="14"/>
  <c r="L40" i="14"/>
  <c r="M40" i="14"/>
  <c r="B41" i="14"/>
  <c r="F41" i="14"/>
  <c r="J41" i="14"/>
  <c r="K41" i="14"/>
  <c r="L41" i="14"/>
  <c r="M41" i="14"/>
  <c r="B42" i="14"/>
  <c r="F42" i="14"/>
  <c r="J42" i="14"/>
  <c r="K42" i="14"/>
  <c r="L42" i="14"/>
  <c r="M42" i="14"/>
  <c r="B43" i="14"/>
  <c r="F43" i="14"/>
  <c r="J43" i="14"/>
  <c r="K43" i="14"/>
  <c r="L43" i="14"/>
  <c r="M43" i="14"/>
  <c r="B44" i="14"/>
  <c r="F44" i="14"/>
  <c r="J44" i="14"/>
  <c r="K44" i="14"/>
  <c r="L44" i="14"/>
  <c r="M44" i="14"/>
  <c r="B45" i="14"/>
  <c r="F45" i="14"/>
  <c r="J45" i="14"/>
  <c r="K45" i="14"/>
  <c r="L45" i="14"/>
  <c r="M45" i="14"/>
  <c r="B46" i="14"/>
  <c r="F46" i="14"/>
  <c r="J46" i="14"/>
  <c r="K46" i="14"/>
  <c r="L46" i="14"/>
  <c r="M46" i="14"/>
  <c r="B47" i="14"/>
  <c r="F47" i="14"/>
  <c r="J47" i="14"/>
  <c r="K47" i="14"/>
  <c r="L47" i="14"/>
  <c r="M47" i="14"/>
  <c r="B48" i="14"/>
  <c r="F48" i="14"/>
  <c r="J48" i="14"/>
  <c r="K48" i="14"/>
  <c r="L48" i="14"/>
  <c r="M48" i="14"/>
  <c r="B49" i="14"/>
  <c r="F49" i="14"/>
  <c r="J49" i="14"/>
  <c r="K49" i="14"/>
  <c r="L49" i="14"/>
  <c r="M49" i="14"/>
  <c r="B50" i="14"/>
  <c r="F50" i="14"/>
  <c r="J50" i="14"/>
  <c r="K50" i="14"/>
  <c r="L50" i="14"/>
  <c r="M50" i="14"/>
  <c r="B51" i="14"/>
  <c r="F51" i="14"/>
  <c r="J51" i="14"/>
  <c r="K51" i="14"/>
  <c r="L51" i="14"/>
  <c r="M51" i="14"/>
  <c r="B52" i="14"/>
  <c r="F52" i="14"/>
  <c r="J52" i="14"/>
  <c r="K52" i="14"/>
  <c r="L52" i="14"/>
  <c r="M52" i="14"/>
  <c r="B53" i="14"/>
  <c r="F53" i="14"/>
  <c r="J53" i="14"/>
  <c r="K53" i="14"/>
  <c r="L53" i="14"/>
  <c r="M53" i="14"/>
  <c r="B54" i="14"/>
  <c r="F54" i="14"/>
  <c r="J54" i="14"/>
  <c r="K54" i="14"/>
  <c r="L54" i="14"/>
  <c r="M54" i="14"/>
  <c r="B55" i="14"/>
  <c r="F55" i="14"/>
  <c r="J55" i="14"/>
  <c r="K55" i="14"/>
  <c r="L55" i="14"/>
  <c r="M55" i="14"/>
  <c r="B56" i="14"/>
  <c r="F56" i="14"/>
  <c r="J56" i="14"/>
  <c r="K56" i="14"/>
  <c r="L56" i="14"/>
  <c r="M56" i="14"/>
  <c r="B57" i="14"/>
  <c r="F57" i="14"/>
  <c r="J57" i="14"/>
  <c r="K57" i="14"/>
  <c r="L57" i="14"/>
  <c r="M57" i="14"/>
  <c r="B58" i="14"/>
  <c r="F58" i="14"/>
  <c r="J58" i="14"/>
  <c r="K58" i="14"/>
  <c r="L58" i="14"/>
  <c r="M58" i="14"/>
  <c r="B59" i="14"/>
  <c r="F59" i="14"/>
  <c r="J59" i="14"/>
  <c r="K59" i="14"/>
  <c r="L59" i="14"/>
  <c r="M59" i="14"/>
  <c r="K4" i="14"/>
  <c r="L4" i="14"/>
  <c r="M4" i="14"/>
  <c r="B4" i="14"/>
  <c r="F4" i="14"/>
  <c r="J4" i="14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L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K3" i="17"/>
  <c r="L3" i="17"/>
  <c r="F4" i="17"/>
  <c r="J4" i="17"/>
  <c r="F5" i="17"/>
  <c r="J5" i="17"/>
  <c r="F6" i="17"/>
  <c r="J6" i="17"/>
  <c r="F7" i="17"/>
  <c r="J7" i="17"/>
  <c r="F8" i="17"/>
  <c r="J8" i="17"/>
  <c r="F9" i="17"/>
  <c r="J9" i="17"/>
  <c r="F10" i="17"/>
  <c r="J10" i="17"/>
  <c r="F11" i="17"/>
  <c r="J11" i="17"/>
  <c r="F12" i="17"/>
  <c r="J12" i="17"/>
  <c r="F13" i="17"/>
  <c r="J13" i="17"/>
  <c r="F14" i="17"/>
  <c r="J14" i="17"/>
  <c r="F15" i="17"/>
  <c r="J15" i="17"/>
  <c r="F16" i="17"/>
  <c r="J16" i="17"/>
  <c r="F17" i="17"/>
  <c r="J17" i="17"/>
  <c r="F18" i="17"/>
  <c r="J18" i="17"/>
  <c r="F19" i="17"/>
  <c r="J19" i="17"/>
  <c r="F20" i="17"/>
  <c r="J20" i="17"/>
  <c r="F21" i="17"/>
  <c r="J21" i="17"/>
  <c r="F22" i="17"/>
  <c r="J22" i="17"/>
  <c r="F23" i="17"/>
  <c r="J23" i="17"/>
  <c r="F24" i="17"/>
  <c r="J24" i="17"/>
  <c r="F25" i="17"/>
  <c r="J25" i="17"/>
  <c r="F26" i="17"/>
  <c r="J26" i="17"/>
  <c r="F27" i="17"/>
  <c r="J27" i="17"/>
  <c r="F28" i="17"/>
  <c r="J28" i="17"/>
  <c r="F29" i="17"/>
  <c r="J29" i="17"/>
  <c r="F30" i="17"/>
  <c r="J30" i="17"/>
  <c r="F31" i="17"/>
  <c r="J31" i="17"/>
  <c r="F32" i="17"/>
  <c r="J32" i="17"/>
  <c r="F33" i="17"/>
  <c r="J33" i="17"/>
  <c r="F34" i="17"/>
  <c r="J34" i="17"/>
  <c r="F35" i="17"/>
  <c r="J35" i="17"/>
  <c r="F36" i="17"/>
  <c r="J36" i="17"/>
  <c r="F37" i="17"/>
  <c r="J37" i="17"/>
  <c r="F38" i="17"/>
  <c r="J38" i="17"/>
  <c r="F39" i="17"/>
  <c r="J39" i="17"/>
  <c r="F40" i="17"/>
  <c r="J40" i="17"/>
  <c r="F41" i="17"/>
  <c r="J41" i="17"/>
  <c r="F42" i="17"/>
  <c r="J42" i="17"/>
  <c r="F43" i="17"/>
  <c r="J43" i="17"/>
  <c r="F44" i="17"/>
  <c r="J44" i="17"/>
  <c r="F45" i="17"/>
  <c r="J45" i="17"/>
  <c r="F46" i="17"/>
  <c r="J46" i="17"/>
  <c r="F47" i="17"/>
  <c r="J47" i="17"/>
  <c r="F48" i="17"/>
  <c r="J48" i="17"/>
  <c r="F49" i="17"/>
  <c r="J49" i="17"/>
  <c r="F50" i="17"/>
  <c r="J50" i="17"/>
  <c r="F51" i="17"/>
  <c r="J51" i="17"/>
  <c r="F52" i="17"/>
  <c r="J52" i="17"/>
  <c r="F53" i="17"/>
  <c r="J53" i="17"/>
  <c r="F54" i="17"/>
  <c r="J54" i="17"/>
  <c r="F55" i="17"/>
  <c r="J55" i="17"/>
  <c r="F56" i="17"/>
  <c r="J56" i="17"/>
  <c r="F57" i="17"/>
  <c r="J57" i="17"/>
  <c r="F58" i="17"/>
  <c r="J58" i="17"/>
  <c r="F3" i="17"/>
  <c r="J3" i="17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3" i="18"/>
  <c r="AE18" i="11"/>
  <c r="AZ5" i="6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4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H59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53" i="6"/>
  <c r="AT54" i="6"/>
  <c r="AT55" i="6"/>
  <c r="AT56" i="6"/>
  <c r="AT57" i="6"/>
  <c r="AT58" i="6"/>
  <c r="AT59" i="6"/>
  <c r="AT4" i="6"/>
  <c r="AH4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4" i="6"/>
  <c r="AE26" i="11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X13" i="11"/>
  <c r="X18" i="11"/>
  <c r="X23" i="11"/>
  <c r="X26" i="11"/>
  <c r="X28" i="11"/>
  <c r="AC8" i="11"/>
  <c r="AC18" i="11"/>
  <c r="AC23" i="11"/>
  <c r="AC26" i="11"/>
  <c r="AC28" i="11"/>
  <c r="AC30" i="11"/>
  <c r="AC13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8" i="11"/>
  <c r="AC4" i="6"/>
  <c r="X10" i="11"/>
  <c r="X21" i="11"/>
  <c r="X24" i="11"/>
  <c r="X25" i="11"/>
  <c r="X8" i="11"/>
  <c r="AO23" i="11"/>
  <c r="AO8" i="11"/>
  <c r="AO13" i="11"/>
  <c r="AO18" i="11"/>
  <c r="AO26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K8" i="11"/>
  <c r="AK13" i="11"/>
  <c r="AK18" i="11"/>
  <c r="AK23" i="11"/>
  <c r="AK26" i="11"/>
  <c r="AI18" i="11"/>
  <c r="AI13" i="11"/>
  <c r="AI23" i="11"/>
  <c r="AI26" i="11"/>
  <c r="AI28" i="11"/>
  <c r="AI30" i="11"/>
  <c r="AI8" i="11"/>
  <c r="AG18" i="11"/>
  <c r="AG13" i="11"/>
  <c r="AG23" i="11"/>
  <c r="AG26" i="11"/>
  <c r="AG28" i="11"/>
  <c r="AG30" i="11"/>
  <c r="AG8" i="11"/>
  <c r="V13" i="11"/>
  <c r="V18" i="11"/>
  <c r="V23" i="11"/>
  <c r="V26" i="11"/>
  <c r="V28" i="11"/>
  <c r="V30" i="11"/>
  <c r="V8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R13" i="11"/>
  <c r="R18" i="11"/>
  <c r="R23" i="11"/>
  <c r="R26" i="11"/>
  <c r="R28" i="11"/>
  <c r="R30" i="11"/>
  <c r="R8" i="11"/>
  <c r="E64" i="19"/>
  <c r="E62" i="19"/>
  <c r="E63" i="19"/>
  <c r="E65" i="19"/>
  <c r="E6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C64" i="19"/>
  <c r="C62" i="19"/>
  <c r="C63" i="19"/>
  <c r="C65" i="19"/>
  <c r="C66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3" i="16"/>
  <c r="AD55" i="6"/>
  <c r="AC53" i="6"/>
  <c r="Q4" i="5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4" i="13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F911" i="12"/>
  <c r="F912" i="12"/>
  <c r="F913" i="12"/>
  <c r="E911" i="12"/>
  <c r="E912" i="12"/>
  <c r="E913" i="12"/>
  <c r="D911" i="12"/>
  <c r="D912" i="12"/>
  <c r="D913" i="12"/>
  <c r="C912" i="12"/>
  <c r="C913" i="12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R104" i="6"/>
  <c r="AR25" i="11"/>
  <c r="AR26" i="11"/>
  <c r="AQ26" i="11"/>
  <c r="AR13" i="11"/>
  <c r="AR18" i="11"/>
  <c r="AR23" i="11"/>
  <c r="AR34" i="11"/>
  <c r="AR28" i="11"/>
  <c r="AR30" i="11"/>
  <c r="AR8" i="11"/>
  <c r="N8" i="11"/>
  <c r="P8" i="11"/>
  <c r="BH8" i="11"/>
  <c r="BJ8" i="11"/>
  <c r="BL8" i="11"/>
  <c r="BN8" i="11"/>
  <c r="BP8" i="11"/>
  <c r="BR8" i="11"/>
  <c r="AQ8" i="11"/>
  <c r="AT8" i="11"/>
  <c r="BB8" i="11"/>
  <c r="BC8" i="11"/>
  <c r="BE8" i="11"/>
  <c r="BF8" i="11"/>
  <c r="P9" i="11"/>
  <c r="AT9" i="11"/>
  <c r="P10" i="11"/>
  <c r="AT10" i="11"/>
  <c r="P11" i="11"/>
  <c r="AT11" i="11"/>
  <c r="P12" i="11"/>
  <c r="AT12" i="11"/>
  <c r="N13" i="11"/>
  <c r="P13" i="11"/>
  <c r="BH13" i="11"/>
  <c r="BJ13" i="11"/>
  <c r="BL13" i="11"/>
  <c r="BP13" i="11"/>
  <c r="BR13" i="11"/>
  <c r="AQ13" i="11"/>
  <c r="AT13" i="11"/>
  <c r="BB13" i="11"/>
  <c r="BC13" i="11"/>
  <c r="BE13" i="11"/>
  <c r="BF13" i="11"/>
  <c r="P14" i="11"/>
  <c r="AT14" i="11"/>
  <c r="P15" i="11"/>
  <c r="AT15" i="11"/>
  <c r="P16" i="11"/>
  <c r="AT16" i="11"/>
  <c r="P17" i="11"/>
  <c r="AT17" i="11"/>
  <c r="N18" i="11"/>
  <c r="P18" i="11"/>
  <c r="BJ18" i="11"/>
  <c r="BL18" i="11"/>
  <c r="BN18" i="11"/>
  <c r="BP18" i="11"/>
  <c r="BR18" i="11"/>
  <c r="AQ18" i="11"/>
  <c r="AT18" i="11"/>
  <c r="AV18" i="11"/>
  <c r="AW18" i="11"/>
  <c r="AY18" i="11"/>
  <c r="AZ18" i="11"/>
  <c r="BB18" i="11"/>
  <c r="BC18" i="11"/>
  <c r="BE18" i="11"/>
  <c r="BF18" i="11"/>
  <c r="P19" i="11"/>
  <c r="AT19" i="11"/>
  <c r="P20" i="11"/>
  <c r="BL20" i="11"/>
  <c r="AT20" i="11"/>
  <c r="P21" i="11"/>
  <c r="AT21" i="11"/>
  <c r="P22" i="11"/>
  <c r="BL22" i="11"/>
  <c r="BN22" i="11"/>
  <c r="AT22" i="11"/>
  <c r="AV22" i="11"/>
  <c r="AW22" i="11"/>
  <c r="N23" i="11"/>
  <c r="P23" i="11"/>
  <c r="BH23" i="11"/>
  <c r="BJ23" i="11"/>
  <c r="BP23" i="11"/>
  <c r="BR23" i="11"/>
  <c r="AQ23" i="11"/>
  <c r="AT23" i="11"/>
  <c r="AV23" i="11"/>
  <c r="AW23" i="11"/>
  <c r="AY23" i="11"/>
  <c r="AZ23" i="11"/>
  <c r="BB23" i="11"/>
  <c r="BC23" i="11"/>
  <c r="BE23" i="11"/>
  <c r="BF23" i="11"/>
  <c r="P24" i="11"/>
  <c r="BL24" i="11"/>
  <c r="BN24" i="11"/>
  <c r="BR24" i="11"/>
  <c r="AQ34" i="11"/>
  <c r="AT24" i="11"/>
  <c r="AV24" i="11"/>
  <c r="AW24" i="11"/>
  <c r="P25" i="11"/>
  <c r="AT25" i="11"/>
  <c r="P26" i="11"/>
  <c r="BH26" i="11"/>
  <c r="BL26" i="11"/>
  <c r="BN26" i="11"/>
  <c r="AT26" i="11"/>
  <c r="AV26" i="11"/>
  <c r="AW26" i="11"/>
  <c r="BB26" i="11"/>
  <c r="BC26" i="11"/>
  <c r="P27" i="11"/>
  <c r="AT27" i="11"/>
  <c r="N28" i="11"/>
  <c r="P28" i="11"/>
  <c r="BH28" i="11"/>
  <c r="BJ28" i="11"/>
  <c r="BL28" i="11"/>
  <c r="BP28" i="11"/>
  <c r="BR28" i="11"/>
  <c r="AQ28" i="11"/>
  <c r="AT28" i="11"/>
  <c r="BE28" i="11"/>
  <c r="BF28" i="11"/>
  <c r="AT29" i="11"/>
  <c r="BH30" i="11"/>
  <c r="BL30" i="11"/>
  <c r="BN30" i="11"/>
  <c r="AQ30" i="11"/>
  <c r="AT30" i="11"/>
  <c r="AT31" i="11"/>
  <c r="AT32" i="11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4" i="6"/>
  <c r="E115" i="2"/>
  <c r="E114" i="2"/>
  <c r="E113" i="2"/>
  <c r="E112" i="2"/>
  <c r="Z6" i="1"/>
  <c r="Y6" i="1"/>
  <c r="AA6" i="1"/>
  <c r="AB6" i="1"/>
  <c r="AC6" i="1"/>
  <c r="AD6" i="1"/>
  <c r="AE6" i="1"/>
  <c r="AF6" i="1"/>
  <c r="AG6" i="1"/>
  <c r="AH6" i="1"/>
  <c r="AI6" i="1"/>
  <c r="AJ6" i="1"/>
  <c r="AK6" i="1"/>
  <c r="AL6" i="1"/>
  <c r="AA7" i="1"/>
  <c r="AB7" i="1"/>
  <c r="AC7" i="1"/>
  <c r="AD7" i="1"/>
  <c r="AE7" i="1"/>
  <c r="AF7" i="1"/>
  <c r="AG7" i="1"/>
  <c r="AH7" i="1"/>
  <c r="AI7" i="1"/>
  <c r="AJ7" i="1"/>
  <c r="AK7" i="1"/>
  <c r="AL7" i="1"/>
  <c r="AA8" i="1"/>
  <c r="AB8" i="1"/>
  <c r="AC8" i="1"/>
  <c r="AD8" i="1"/>
  <c r="AE8" i="1"/>
  <c r="AF8" i="1"/>
  <c r="AG8" i="1"/>
  <c r="AH8" i="1"/>
  <c r="AI8" i="1"/>
  <c r="AJ8" i="1"/>
  <c r="AK8" i="1"/>
  <c r="AL8" i="1"/>
  <c r="AA9" i="1"/>
  <c r="AB9" i="1"/>
  <c r="AC9" i="1"/>
  <c r="AD9" i="1"/>
  <c r="AE9" i="1"/>
  <c r="AF9" i="1"/>
  <c r="AG9" i="1"/>
  <c r="AH9" i="1"/>
  <c r="AI9" i="1"/>
  <c r="AJ9" i="1"/>
  <c r="AK9" i="1"/>
  <c r="AL9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L5" i="1"/>
  <c r="AA5" i="1"/>
  <c r="AB5" i="1"/>
  <c r="AC5" i="1"/>
  <c r="AD5" i="1"/>
  <c r="AE5" i="1"/>
  <c r="AF5" i="1"/>
  <c r="AG5" i="1"/>
  <c r="AH5" i="1"/>
  <c r="AI5" i="1"/>
  <c r="AJ5" i="1"/>
  <c r="AK5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5" i="1"/>
  <c r="Y5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7" i="1"/>
</calcChain>
</file>

<file path=xl/sharedStrings.xml><?xml version="1.0" encoding="utf-8"?>
<sst xmlns="http://schemas.openxmlformats.org/spreadsheetml/2006/main" count="459" uniqueCount="247">
  <si>
    <t>Z方向引き抜き</t>
    <rPh sb="1" eb="3">
      <t>ホウコウ</t>
    </rPh>
    <rPh sb="3" eb="4">
      <t>ヒ</t>
    </rPh>
    <rPh sb="5" eb="6">
      <t>ヌ</t>
    </rPh>
    <phoneticPr fontId="4"/>
  </si>
  <si>
    <r>
      <t>X=77.5　Y=0</t>
    </r>
    <r>
      <rPr>
        <sz val="11"/>
        <color indexed="8"/>
        <rFont val="ＭＳ Ｐゴシック"/>
        <family val="3"/>
        <charset val="128"/>
      </rPr>
      <t>mm</t>
    </r>
    <phoneticPr fontId="4"/>
  </si>
  <si>
    <t>2500A</t>
    <phoneticPr fontId="4"/>
  </si>
  <si>
    <t>2000A</t>
    <phoneticPr fontId="4"/>
  </si>
  <si>
    <t>500A</t>
    <phoneticPr fontId="4"/>
  </si>
  <si>
    <t>位置Z[mm]</t>
  </si>
  <si>
    <t>磁場By[T]</t>
    <phoneticPr fontId="4"/>
  </si>
  <si>
    <t>Ｙ方向磁場</t>
    <rPh sb="1" eb="3">
      <t>ホウコウ</t>
    </rPh>
    <rPh sb="3" eb="5">
      <t>ジバ</t>
    </rPh>
    <phoneticPr fontId="4"/>
  </si>
  <si>
    <t>X=0　Z=440</t>
    <phoneticPr fontId="4"/>
  </si>
  <si>
    <t>位置Y[mm]</t>
  </si>
  <si>
    <t>磁場Bx[T]</t>
    <phoneticPr fontId="4"/>
  </si>
  <si>
    <t>500A</t>
    <phoneticPr fontId="3"/>
  </si>
  <si>
    <t>1000A</t>
    <phoneticPr fontId="3"/>
  </si>
  <si>
    <t>1500A</t>
    <phoneticPr fontId="3"/>
  </si>
  <si>
    <t>2000A</t>
    <phoneticPr fontId="3"/>
  </si>
  <si>
    <t>2500A</t>
    <phoneticPr fontId="3"/>
  </si>
  <si>
    <t>Stage1</t>
    <phoneticPr fontId="3"/>
  </si>
  <si>
    <t>Stage2</t>
    <phoneticPr fontId="3"/>
  </si>
  <si>
    <t>Stage3</t>
    <phoneticPr fontId="3"/>
  </si>
  <si>
    <t>Stage1</t>
    <phoneticPr fontId="3"/>
  </si>
  <si>
    <t>Stage2</t>
    <phoneticPr fontId="3"/>
  </si>
  <si>
    <t>Stage3</t>
    <phoneticPr fontId="3"/>
  </si>
  <si>
    <t>Mesh1</t>
    <phoneticPr fontId="3"/>
  </si>
  <si>
    <t>Mesh2</t>
    <phoneticPr fontId="3"/>
  </si>
  <si>
    <t>Mesh3</t>
    <phoneticPr fontId="3"/>
  </si>
  <si>
    <t>Mesh4</t>
    <phoneticPr fontId="3"/>
  </si>
  <si>
    <t>Mesh5</t>
    <phoneticPr fontId="3"/>
  </si>
  <si>
    <t>Mesh6</t>
    <phoneticPr fontId="3"/>
  </si>
  <si>
    <t>Y方向磁場（TOSCA）X=0 Z=0</t>
    <rPh sb="1" eb="3">
      <t>ホウコウ</t>
    </rPh>
    <rPh sb="3" eb="5">
      <t>ジバ</t>
    </rPh>
    <phoneticPr fontId="3"/>
  </si>
  <si>
    <t>Z方向磁場（TOSCA)　X=77.5 Y=０</t>
    <rPh sb="1" eb="3">
      <t>ホウコウ</t>
    </rPh>
    <rPh sb="3" eb="5">
      <t>ジバ</t>
    </rPh>
    <phoneticPr fontId="3"/>
  </si>
  <si>
    <t>2500A</t>
    <phoneticPr fontId="3"/>
  </si>
  <si>
    <t>500A</t>
    <phoneticPr fontId="3"/>
  </si>
  <si>
    <t>測定値</t>
    <rPh sb="0" eb="3">
      <t>ソクテイチ</t>
    </rPh>
    <phoneticPr fontId="3"/>
  </si>
  <si>
    <t>TOSCA</t>
    <phoneticPr fontId="3"/>
  </si>
  <si>
    <t xml:space="preserve">2500A </t>
    <phoneticPr fontId="3"/>
  </si>
  <si>
    <t>500A</t>
    <phoneticPr fontId="3"/>
  </si>
  <si>
    <t>2500A sym</t>
    <phoneticPr fontId="3"/>
  </si>
  <si>
    <t>500A sym</t>
    <phoneticPr fontId="3"/>
  </si>
  <si>
    <t>X方向磁場</t>
    <rPh sb="1" eb="3">
      <t>ホウコウ</t>
    </rPh>
    <rPh sb="3" eb="5">
      <t>ジバ</t>
    </rPh>
    <phoneticPr fontId="4"/>
  </si>
  <si>
    <t>Y=０　Z=440mm</t>
    <phoneticPr fontId="4"/>
  </si>
  <si>
    <t>2500A</t>
    <phoneticPr fontId="4"/>
  </si>
  <si>
    <t>2000A</t>
    <phoneticPr fontId="4"/>
  </si>
  <si>
    <t>500A</t>
    <phoneticPr fontId="4"/>
  </si>
  <si>
    <t>位置X[mm]</t>
  </si>
  <si>
    <t>磁場By[T]</t>
    <phoneticPr fontId="4"/>
  </si>
  <si>
    <t>磁場By[T]</t>
    <phoneticPr fontId="4"/>
  </si>
  <si>
    <t>磁場By[T]</t>
    <phoneticPr fontId="4"/>
  </si>
  <si>
    <t>2500A</t>
    <phoneticPr fontId="4"/>
  </si>
  <si>
    <t>2000A</t>
    <phoneticPr fontId="4"/>
  </si>
  <si>
    <t>500A</t>
    <phoneticPr fontId="4"/>
  </si>
  <si>
    <t>Y=０　Z=440mm</t>
    <phoneticPr fontId="4"/>
  </si>
  <si>
    <t>位置X[mm]</t>
    <rPh sb="0" eb="2">
      <t>イチ</t>
    </rPh>
    <phoneticPr fontId="3"/>
  </si>
  <si>
    <t>位置Y[mm]</t>
    <rPh sb="0" eb="2">
      <t>イチ</t>
    </rPh>
    <phoneticPr fontId="3"/>
  </si>
  <si>
    <t>2500A bh6</t>
    <phoneticPr fontId="3"/>
  </si>
  <si>
    <t>500A bh6</t>
    <phoneticPr fontId="3"/>
  </si>
  <si>
    <t>2500A bh6</t>
    <phoneticPr fontId="3"/>
  </si>
  <si>
    <t>2500A bh6</t>
    <phoneticPr fontId="3"/>
  </si>
  <si>
    <t>2500A</t>
    <phoneticPr fontId="3"/>
  </si>
  <si>
    <t>Z</t>
    <phoneticPr fontId="3"/>
  </si>
  <si>
    <t>2000A</t>
    <phoneticPr fontId="3"/>
  </si>
  <si>
    <t>500A</t>
    <phoneticPr fontId="3"/>
  </si>
  <si>
    <t>TOSCA</t>
    <phoneticPr fontId="3"/>
  </si>
  <si>
    <t>TOKIN</t>
    <phoneticPr fontId="3"/>
  </si>
  <si>
    <t>2500A_bh8</t>
    <phoneticPr fontId="3"/>
  </si>
  <si>
    <t>2500A_bh8_2</t>
    <phoneticPr fontId="3"/>
  </si>
  <si>
    <t>bh8</t>
    <phoneticPr fontId="3"/>
  </si>
  <si>
    <t>2500Abh9</t>
    <phoneticPr fontId="3"/>
  </si>
  <si>
    <t>2000Abh9</t>
    <phoneticPr fontId="3"/>
  </si>
  <si>
    <t>500Abh9</t>
    <phoneticPr fontId="3"/>
  </si>
  <si>
    <t>2500Abh9</t>
    <phoneticPr fontId="3"/>
  </si>
  <si>
    <t>2000Abh9</t>
    <phoneticPr fontId="3"/>
  </si>
  <si>
    <t>500Abh9</t>
    <phoneticPr fontId="3"/>
  </si>
  <si>
    <t>Q2</t>
    <phoneticPr fontId="3"/>
  </si>
  <si>
    <t>bh10</t>
    <phoneticPr fontId="3"/>
  </si>
  <si>
    <t>bh10_2</t>
    <phoneticPr fontId="3"/>
  </si>
  <si>
    <t>bh11</t>
    <phoneticPr fontId="3"/>
  </si>
  <si>
    <t>bh12</t>
    <phoneticPr fontId="3"/>
  </si>
  <si>
    <t>bh13</t>
    <phoneticPr fontId="3"/>
  </si>
  <si>
    <t>bh6</t>
    <phoneticPr fontId="3"/>
  </si>
  <si>
    <t>bh8</t>
    <phoneticPr fontId="3"/>
  </si>
  <si>
    <t>bh9</t>
    <phoneticPr fontId="3"/>
  </si>
  <si>
    <t>bh10</t>
    <phoneticPr fontId="3"/>
  </si>
  <si>
    <t>bh11</t>
    <phoneticPr fontId="3"/>
  </si>
  <si>
    <t>bh12</t>
    <phoneticPr fontId="3"/>
  </si>
  <si>
    <t>bh13</t>
    <phoneticPr fontId="3"/>
  </si>
  <si>
    <t>bh17</t>
    <phoneticPr fontId="3"/>
  </si>
  <si>
    <t>bh13</t>
    <phoneticPr fontId="3"/>
  </si>
  <si>
    <t>bh18</t>
    <phoneticPr fontId="3"/>
  </si>
  <si>
    <t>bh17</t>
    <phoneticPr fontId="3"/>
  </si>
  <si>
    <t>bh16</t>
    <phoneticPr fontId="3"/>
  </si>
  <si>
    <t>bh15</t>
    <phoneticPr fontId="3"/>
  </si>
  <si>
    <t>bh14</t>
    <phoneticPr fontId="3"/>
  </si>
  <si>
    <t>bh13</t>
    <phoneticPr fontId="3"/>
  </si>
  <si>
    <t>bh11</t>
    <phoneticPr fontId="3"/>
  </si>
  <si>
    <t>bh10_2</t>
    <phoneticPr fontId="3"/>
  </si>
  <si>
    <t>bh10</t>
    <phoneticPr fontId="3"/>
  </si>
  <si>
    <t>bh8_2</t>
    <phoneticPr fontId="3"/>
  </si>
  <si>
    <t>bh9</t>
    <phoneticPr fontId="3"/>
  </si>
  <si>
    <t>TOSCA2</t>
    <phoneticPr fontId="3"/>
  </si>
  <si>
    <t>TOSCA</t>
    <phoneticPr fontId="3"/>
  </si>
  <si>
    <t>TOSCA</t>
    <phoneticPr fontId="3"/>
  </si>
  <si>
    <t>2500A bh13</t>
    <phoneticPr fontId="3"/>
  </si>
  <si>
    <t>2000A bh13</t>
    <phoneticPr fontId="3"/>
  </si>
  <si>
    <t>500A bh13</t>
    <phoneticPr fontId="3"/>
  </si>
  <si>
    <t>SKS</t>
    <phoneticPr fontId="3"/>
  </si>
  <si>
    <t>2000A</t>
    <phoneticPr fontId="3"/>
  </si>
  <si>
    <t>bh13 500A</t>
    <phoneticPr fontId="3"/>
  </si>
  <si>
    <t>bh13 2000A</t>
    <phoneticPr fontId="3"/>
  </si>
  <si>
    <t>-By</t>
    <phoneticPr fontId="3"/>
  </si>
  <si>
    <t>D1wegBh13</t>
    <phoneticPr fontId="3"/>
  </si>
  <si>
    <t>D1Bh13</t>
    <phoneticPr fontId="3"/>
  </si>
  <si>
    <t>BL</t>
    <phoneticPr fontId="3"/>
  </si>
  <si>
    <t>MAX</t>
    <phoneticPr fontId="3"/>
  </si>
  <si>
    <t>Eff L</t>
    <phoneticPr fontId="3"/>
  </si>
  <si>
    <t>D1weg_2</t>
    <phoneticPr fontId="3"/>
  </si>
  <si>
    <t>D1_2</t>
    <phoneticPr fontId="3"/>
  </si>
  <si>
    <t>bh6</t>
    <phoneticPr fontId="3"/>
  </si>
  <si>
    <t>bh13差</t>
    <rPh sb="4" eb="5">
      <t>サ</t>
    </rPh>
    <phoneticPr fontId="3"/>
  </si>
  <si>
    <t>EffL</t>
    <phoneticPr fontId="3"/>
  </si>
  <si>
    <t>gL</t>
    <phoneticPr fontId="3"/>
  </si>
  <si>
    <t>TOKIN</t>
    <phoneticPr fontId="3"/>
  </si>
  <si>
    <t>B</t>
    <phoneticPr fontId="3"/>
  </si>
  <si>
    <t>Bx</t>
    <phoneticPr fontId="3"/>
  </si>
  <si>
    <t>By</t>
    <phoneticPr fontId="3"/>
  </si>
  <si>
    <t>Bz</t>
    <phoneticPr fontId="3"/>
  </si>
  <si>
    <t>磁場Tx[T]</t>
  </si>
  <si>
    <t>磁場Ty[T]</t>
  </si>
  <si>
    <t>磁場Tz[T]</t>
  </si>
  <si>
    <t>磁場T[T]</t>
    <phoneticPr fontId="3"/>
  </si>
  <si>
    <t>TOSCA－測定</t>
    <rPh sb="6" eb="8">
      <t>ソクテイ</t>
    </rPh>
    <phoneticPr fontId="3"/>
  </si>
  <si>
    <t>B</t>
    <phoneticPr fontId="3"/>
  </si>
  <si>
    <t>Bx</t>
    <phoneticPr fontId="3"/>
  </si>
  <si>
    <t>By</t>
    <phoneticPr fontId="3"/>
  </si>
  <si>
    <t>Bz</t>
    <phoneticPr fontId="3"/>
  </si>
  <si>
    <t>g[T/m]</t>
    <phoneticPr fontId="3"/>
  </si>
  <si>
    <t>B0</t>
    <phoneticPr fontId="3"/>
  </si>
  <si>
    <t>B0/a0</t>
    <phoneticPr fontId="3"/>
  </si>
  <si>
    <t>gL int(Z&gt;0)</t>
    <phoneticPr fontId="3"/>
  </si>
  <si>
    <t>EffL(Z&gt;0)</t>
    <phoneticPr fontId="3"/>
  </si>
  <si>
    <t>EffL full</t>
    <phoneticPr fontId="3"/>
  </si>
  <si>
    <t>磁場B[T]</t>
    <rPh sb="0" eb="2">
      <t>ジバ</t>
    </rPh>
    <phoneticPr fontId="3"/>
  </si>
  <si>
    <t>TOKIN</t>
    <phoneticPr fontId="3"/>
  </si>
  <si>
    <t>TOSCA</t>
    <phoneticPr fontId="3"/>
  </si>
  <si>
    <t>bh23</t>
    <phoneticPr fontId="3"/>
  </si>
  <si>
    <t>bh24</t>
    <phoneticPr fontId="3"/>
  </si>
  <si>
    <t>bh25</t>
    <phoneticPr fontId="3"/>
  </si>
  <si>
    <t>bh26</t>
    <phoneticPr fontId="3"/>
  </si>
  <si>
    <t>bh27</t>
    <phoneticPr fontId="3"/>
  </si>
  <si>
    <t>bh28</t>
    <phoneticPr fontId="3"/>
  </si>
  <si>
    <t>i</t>
    <phoneticPr fontId="3"/>
  </si>
  <si>
    <t>bh29</t>
    <phoneticPr fontId="3"/>
  </si>
  <si>
    <t>bh30</t>
    <phoneticPr fontId="3"/>
  </si>
  <si>
    <t>bh31</t>
    <phoneticPr fontId="3"/>
  </si>
  <si>
    <t>bh31</t>
    <phoneticPr fontId="3"/>
  </si>
  <si>
    <t>bh32</t>
    <phoneticPr fontId="3"/>
  </si>
  <si>
    <t>bh32fine</t>
    <phoneticPr fontId="3"/>
  </si>
  <si>
    <t>bh31fine</t>
    <phoneticPr fontId="3"/>
  </si>
  <si>
    <t>bh33</t>
    <phoneticPr fontId="3"/>
  </si>
  <si>
    <t>bh33</t>
    <phoneticPr fontId="3"/>
  </si>
  <si>
    <t>bh33_2long</t>
    <phoneticPr fontId="3"/>
  </si>
  <si>
    <t>bh34</t>
    <phoneticPr fontId="3"/>
  </si>
  <si>
    <t>bh34</t>
    <phoneticPr fontId="3"/>
  </si>
  <si>
    <t>bh6</t>
    <phoneticPr fontId="3"/>
  </si>
  <si>
    <t>bh34_2</t>
    <phoneticPr fontId="3"/>
  </si>
  <si>
    <t>bh34_chamfer</t>
    <phoneticPr fontId="3"/>
  </si>
  <si>
    <t>bh34_3</t>
    <phoneticPr fontId="3"/>
  </si>
  <si>
    <t>bh11</t>
    <phoneticPr fontId="3"/>
  </si>
  <si>
    <t>bh31</t>
    <phoneticPr fontId="3"/>
  </si>
  <si>
    <t>bh13_2</t>
    <phoneticPr fontId="3"/>
  </si>
  <si>
    <t>bh13_2</t>
    <phoneticPr fontId="3"/>
  </si>
  <si>
    <t>By</t>
    <phoneticPr fontId="3"/>
  </si>
  <si>
    <t>bh13</t>
    <phoneticPr fontId="3"/>
  </si>
  <si>
    <t>By</t>
    <phoneticPr fontId="3"/>
  </si>
  <si>
    <t>bh6</t>
    <phoneticPr fontId="3"/>
  </si>
  <si>
    <t>bh6</t>
    <phoneticPr fontId="3"/>
  </si>
  <si>
    <t>Data</t>
    <phoneticPr fontId="3"/>
  </si>
  <si>
    <t>bh11_2</t>
    <phoneticPr fontId="3"/>
  </si>
  <si>
    <t>bh11</t>
    <phoneticPr fontId="3"/>
  </si>
  <si>
    <t>bh11_2</t>
    <phoneticPr fontId="3"/>
  </si>
  <si>
    <t>bh11</t>
    <phoneticPr fontId="3"/>
  </si>
  <si>
    <t>TOKIN</t>
    <phoneticPr fontId="3"/>
  </si>
  <si>
    <t>差</t>
    <rPh sb="0" eb="1">
      <t>サ</t>
    </rPh>
    <phoneticPr fontId="3"/>
  </si>
  <si>
    <t>bh34_5</t>
    <phoneticPr fontId="3"/>
  </si>
  <si>
    <t>bh34_4</t>
    <phoneticPr fontId="3"/>
  </si>
  <si>
    <t>bh34_6</t>
    <phoneticPr fontId="3"/>
  </si>
  <si>
    <t>bh34_8</t>
    <phoneticPr fontId="3"/>
  </si>
  <si>
    <t>bh34_9</t>
    <phoneticPr fontId="3"/>
  </si>
  <si>
    <t>gL_int</t>
    <phoneticPr fontId="3"/>
  </si>
  <si>
    <t>Eff Length</t>
    <phoneticPr fontId="3"/>
  </si>
  <si>
    <t>g</t>
    <phoneticPr fontId="3"/>
  </si>
  <si>
    <t>FieldPole</t>
    <phoneticPr fontId="3"/>
  </si>
  <si>
    <t>bh34_10</t>
    <phoneticPr fontId="3"/>
  </si>
  <si>
    <t>tosca0mom1.root</t>
  </si>
  <si>
    <t>tosca0mom2.root</t>
  </si>
  <si>
    <t>tosca0mom3.root</t>
  </si>
  <si>
    <t>tosca0mom4.root</t>
  </si>
  <si>
    <t>tosca0mom5.root</t>
  </si>
  <si>
    <t>tosca0mom6.root</t>
  </si>
  <si>
    <t>tosca0mom7.root</t>
  </si>
  <si>
    <t>tosca1mom1.root</t>
  </si>
  <si>
    <t>tosca1mom2.root</t>
  </si>
  <si>
    <t>tosca1mom3.root</t>
  </si>
  <si>
    <t>tosca1mom4.root</t>
  </si>
  <si>
    <t>tosca1mom5.root</t>
  </si>
  <si>
    <t>tosca1mom6.root</t>
  </si>
  <si>
    <t>tosca1mom7.root</t>
  </si>
  <si>
    <t>tosca2mom1.root</t>
  </si>
  <si>
    <t>tosca2mom2.root</t>
  </si>
  <si>
    <t>tosca2mom3.root</t>
  </si>
  <si>
    <t>tosca2mom4.root</t>
  </si>
  <si>
    <t>tosca2mom5.root</t>
  </si>
  <si>
    <t>tosca2mom6.root</t>
  </si>
  <si>
    <t>tosca2mom7.root</t>
  </si>
  <si>
    <t>tosca3mom1.root</t>
  </si>
  <si>
    <t>tosca3mom2.root</t>
  </si>
  <si>
    <t>tosca3mom3.root</t>
  </si>
  <si>
    <t>tosca3mom4.root</t>
  </si>
  <si>
    <t>tosca3mom5.root</t>
  </si>
  <si>
    <t>tosca3mom6.root</t>
  </si>
  <si>
    <t>tosca3mom7.root</t>
  </si>
  <si>
    <t>tosca4mom1.root</t>
  </si>
  <si>
    <t>tosca4mom2.root</t>
  </si>
  <si>
    <t>tosca4mom3.root</t>
  </si>
  <si>
    <t>tosca4mom4.root</t>
  </si>
  <si>
    <t>tosca4mom5.root</t>
  </si>
  <si>
    <t>tosca4mom6.root</t>
  </si>
  <si>
    <t>tosca4mom7.root</t>
  </si>
  <si>
    <t>dummy</t>
    <phoneticPr fontId="3"/>
  </si>
  <si>
    <t>tosca5mom1.root</t>
  </si>
  <si>
    <t>tosca5mom2.root</t>
  </si>
  <si>
    <t>tosca5mom3.root</t>
  </si>
  <si>
    <t>tosca5mom4.root</t>
  </si>
  <si>
    <t>tosca5mom5.root</t>
  </si>
  <si>
    <t>tosca5mom6.root</t>
  </si>
  <si>
    <t>tosca5mom7.root</t>
  </si>
  <si>
    <t>M8Abh34</t>
    <phoneticPr fontId="3"/>
  </si>
  <si>
    <t>M8Abh101</t>
    <phoneticPr fontId="3"/>
  </si>
  <si>
    <t>EffL</t>
    <phoneticPr fontId="3"/>
  </si>
  <si>
    <t>EffL/2</t>
    <phoneticPr fontId="3"/>
  </si>
  <si>
    <t>gL</t>
    <phoneticPr fontId="3"/>
  </si>
  <si>
    <t>Blup</t>
    <phoneticPr fontId="3"/>
  </si>
  <si>
    <t>Bldown</t>
    <phoneticPr fontId="3"/>
  </si>
  <si>
    <t>MAXup</t>
    <phoneticPr fontId="3"/>
  </si>
  <si>
    <t>MAXdown</t>
    <phoneticPr fontId="3"/>
  </si>
  <si>
    <t>EffLup</t>
    <phoneticPr fontId="3"/>
  </si>
  <si>
    <t>EffLdonw</t>
    <phoneticPr fontId="3"/>
  </si>
  <si>
    <t>EffSUM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</si>
</sst>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0000_ "/>
    <numFmt numFmtId="177" formatCode="0.000_ "/>
    <numFmt numFmtId="178" formatCode="0.0E+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0" xfId="2" applyFont="1">
      <alignment vertical="center"/>
    </xf>
    <xf numFmtId="0" fontId="1" fillId="0" borderId="0" xfId="2">
      <alignment vertical="center"/>
    </xf>
    <xf numFmtId="11" fontId="0" fillId="0" borderId="0" xfId="0" applyNumberFormat="1">
      <alignment vertical="center"/>
    </xf>
    <xf numFmtId="176" fontId="1" fillId="0" borderId="0" xfId="2" applyNumberFormat="1">
      <alignment vertical="center"/>
    </xf>
    <xf numFmtId="0" fontId="7" fillId="0" borderId="0" xfId="0" applyFont="1">
      <alignment vertical="center"/>
    </xf>
    <xf numFmtId="11" fontId="7" fillId="0" borderId="0" xfId="0" applyNumberFormat="1" applyFont="1">
      <alignment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quotePrefix="1">
      <alignment vertical="center"/>
    </xf>
    <xf numFmtId="178" fontId="0" fillId="0" borderId="0" xfId="0" applyNumberFormat="1">
      <alignment vertical="center"/>
    </xf>
  </cellXfs>
  <cellStyles count="13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標準 7" xfId="1"/>
    <cellStyle name="標準 8" xfId="2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Residual By[T]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488626421697"/>
          <c:y val="0.0373961067366579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'X100Y100 (2)'!$A$3:$A$58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'X100Y100 (2)'!$L$3:$L$58</c:f>
              <c:numCache>
                <c:formatCode>0.0E+00</c:formatCode>
                <c:ptCount val="56"/>
                <c:pt idx="0">
                  <c:v>-0.00042256</c:v>
                </c:pt>
                <c:pt idx="1">
                  <c:v>-0.00039977</c:v>
                </c:pt>
                <c:pt idx="2">
                  <c:v>-0.00037916</c:v>
                </c:pt>
                <c:pt idx="3">
                  <c:v>-0.000379029999999999</c:v>
                </c:pt>
                <c:pt idx="4">
                  <c:v>-0.000404399999999999</c:v>
                </c:pt>
                <c:pt idx="5">
                  <c:v>-0.0003846</c:v>
                </c:pt>
                <c:pt idx="6">
                  <c:v>-0.000343300000000001</c:v>
                </c:pt>
                <c:pt idx="7">
                  <c:v>-0.0003975</c:v>
                </c:pt>
                <c:pt idx="8">
                  <c:v>-0.0002752</c:v>
                </c:pt>
                <c:pt idx="9">
                  <c:v>-0.000314499999999999</c:v>
                </c:pt>
                <c:pt idx="10">
                  <c:v>-0.000252700000000001</c:v>
                </c:pt>
                <c:pt idx="11">
                  <c:v>-0.000243299999999998</c:v>
                </c:pt>
                <c:pt idx="12">
                  <c:v>-0.000136799999999999</c:v>
                </c:pt>
                <c:pt idx="13">
                  <c:v>-8.00000000000002E-5</c:v>
                </c:pt>
                <c:pt idx="14">
                  <c:v>-4.06999999999977E-5</c:v>
                </c:pt>
                <c:pt idx="15">
                  <c:v>-2.27999999999964E-5</c:v>
                </c:pt>
                <c:pt idx="16">
                  <c:v>0.000118199999999999</c:v>
                </c:pt>
                <c:pt idx="17">
                  <c:v>0.000232299999999998</c:v>
                </c:pt>
                <c:pt idx="18">
                  <c:v>0.0003342</c:v>
                </c:pt>
                <c:pt idx="19">
                  <c:v>0.000467499999999996</c:v>
                </c:pt>
                <c:pt idx="20">
                  <c:v>0.000676799999999991</c:v>
                </c:pt>
                <c:pt idx="21">
                  <c:v>0.000902699999999992</c:v>
                </c:pt>
                <c:pt idx="22">
                  <c:v>0.001218</c:v>
                </c:pt>
                <c:pt idx="23">
                  <c:v>0.001583</c:v>
                </c:pt>
                <c:pt idx="24">
                  <c:v>0.00214500000000001</c:v>
                </c:pt>
                <c:pt idx="25">
                  <c:v>0.00284199999999998</c:v>
                </c:pt>
                <c:pt idx="26">
                  <c:v>0.003664</c:v>
                </c:pt>
                <c:pt idx="27">
                  <c:v>0.00468399999999999</c:v>
                </c:pt>
                <c:pt idx="28">
                  <c:v>0.00653800000000001</c:v>
                </c:pt>
                <c:pt idx="29">
                  <c:v>0.00886000000000003</c:v>
                </c:pt>
                <c:pt idx="30">
                  <c:v>0.014069</c:v>
                </c:pt>
                <c:pt idx="31">
                  <c:v>0.015604</c:v>
                </c:pt>
                <c:pt idx="32">
                  <c:v>0.021485</c:v>
                </c:pt>
                <c:pt idx="33">
                  <c:v>-0.0245120000000001</c:v>
                </c:pt>
                <c:pt idx="34">
                  <c:v>-0.0221479999999999</c:v>
                </c:pt>
                <c:pt idx="35">
                  <c:v>-0.0128780000000001</c:v>
                </c:pt>
                <c:pt idx="36">
                  <c:v>-0.012792</c:v>
                </c:pt>
                <c:pt idx="37">
                  <c:v>-0.012941</c:v>
                </c:pt>
                <c:pt idx="38">
                  <c:v>-0.0120750000000001</c:v>
                </c:pt>
                <c:pt idx="39">
                  <c:v>-0.011172</c:v>
                </c:pt>
                <c:pt idx="40">
                  <c:v>-0.011055</c:v>
                </c:pt>
                <c:pt idx="41">
                  <c:v>-0.0115460000000001</c:v>
                </c:pt>
                <c:pt idx="42">
                  <c:v>-0.0120859999999999</c:v>
                </c:pt>
                <c:pt idx="43">
                  <c:v>-0.012424</c:v>
                </c:pt>
                <c:pt idx="44">
                  <c:v>-0.01254</c:v>
                </c:pt>
                <c:pt idx="45">
                  <c:v>-0.012173</c:v>
                </c:pt>
                <c:pt idx="46">
                  <c:v>-0.012005</c:v>
                </c:pt>
                <c:pt idx="47">
                  <c:v>-0.01185</c:v>
                </c:pt>
                <c:pt idx="48">
                  <c:v>-0.011831</c:v>
                </c:pt>
                <c:pt idx="49">
                  <c:v>-0.0120370000000001</c:v>
                </c:pt>
                <c:pt idx="50">
                  <c:v>-0.012169</c:v>
                </c:pt>
                <c:pt idx="51">
                  <c:v>-0.012447</c:v>
                </c:pt>
                <c:pt idx="52">
                  <c:v>-0.0125890000000001</c:v>
                </c:pt>
                <c:pt idx="53">
                  <c:v>-0.012762</c:v>
                </c:pt>
                <c:pt idx="54">
                  <c:v>-0.012687</c:v>
                </c:pt>
                <c:pt idx="55">
                  <c:v>-0.012385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139160"/>
        <c:axId val="-2132136072"/>
      </c:scatterChart>
      <c:valAx>
        <c:axId val="-213213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2136072"/>
        <c:crosses val="autoZero"/>
        <c:crossBetween val="midCat"/>
      </c:valAx>
      <c:valAx>
        <c:axId val="-2132136072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2139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9722222222222"/>
          <c:y val="0.0514005540974045"/>
          <c:w val="0.883680446194226"/>
          <c:h val="0.832619568387285"/>
        </c:manualLayout>
      </c:layout>
      <c:scatterChart>
        <c:scatterStyle val="smoothMarker"/>
        <c:varyColors val="0"/>
        <c:ser>
          <c:idx val="0"/>
          <c:order val="0"/>
          <c:tx>
            <c:v>2500A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1"/>
        </c:ser>
        <c:ser>
          <c:idx val="1"/>
          <c:order val="1"/>
          <c:tx>
            <c:v>2000A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Z方向!$D$5:$D$203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Z方向!$E$5:$E$203</c:f>
              <c:numCache>
                <c:formatCode>General</c:formatCode>
                <c:ptCount val="100"/>
                <c:pt idx="0">
                  <c:v>0.005049354257</c:v>
                </c:pt>
                <c:pt idx="1">
                  <c:v>0.005637573603</c:v>
                </c:pt>
                <c:pt idx="2">
                  <c:v>0.006305430351</c:v>
                </c:pt>
                <c:pt idx="3">
                  <c:v>0.007066834567</c:v>
                </c:pt>
                <c:pt idx="4">
                  <c:v>0.007954586728</c:v>
                </c:pt>
                <c:pt idx="5">
                  <c:v>0.008936739287</c:v>
                </c:pt>
                <c:pt idx="6">
                  <c:v>0.01006658426</c:v>
                </c:pt>
                <c:pt idx="7">
                  <c:v>0.01136132366</c:v>
                </c:pt>
                <c:pt idx="8">
                  <c:v>0.01282351155</c:v>
                </c:pt>
                <c:pt idx="9">
                  <c:v>0.01450169533</c:v>
                </c:pt>
                <c:pt idx="10">
                  <c:v>0.01643209511</c:v>
                </c:pt>
                <c:pt idx="11">
                  <c:v>0.0186253201</c:v>
                </c:pt>
                <c:pt idx="12">
                  <c:v>0.02116747695</c:v>
                </c:pt>
                <c:pt idx="13">
                  <c:v>0.02406832106</c:v>
                </c:pt>
                <c:pt idx="14">
                  <c:v>0.02741944895</c:v>
                </c:pt>
                <c:pt idx="15">
                  <c:v>0.03130318059</c:v>
                </c:pt>
                <c:pt idx="16">
                  <c:v>0.03575379003</c:v>
                </c:pt>
                <c:pt idx="17">
                  <c:v>0.04089226286</c:v>
                </c:pt>
                <c:pt idx="18">
                  <c:v>0.04687129754</c:v>
                </c:pt>
                <c:pt idx="19">
                  <c:v>0.05383553977</c:v>
                </c:pt>
                <c:pt idx="20">
                  <c:v>0.06192841945</c:v>
                </c:pt>
                <c:pt idx="21">
                  <c:v>0.07140301666</c:v>
                </c:pt>
                <c:pt idx="22">
                  <c:v>0.08253410335</c:v>
                </c:pt>
                <c:pt idx="23">
                  <c:v>0.09566794698</c:v>
                </c:pt>
                <c:pt idx="24">
                  <c:v>0.1112631425</c:v>
                </c:pt>
                <c:pt idx="25">
                  <c:v>0.1298669341</c:v>
                </c:pt>
                <c:pt idx="26">
                  <c:v>0.152229485</c:v>
                </c:pt>
                <c:pt idx="27">
                  <c:v>0.1791711975</c:v>
                </c:pt>
                <c:pt idx="28">
                  <c:v>0.211556527</c:v>
                </c:pt>
                <c:pt idx="29">
                  <c:v>0.2501440977</c:v>
                </c:pt>
                <c:pt idx="30">
                  <c:v>0.2951577457</c:v>
                </c:pt>
                <c:pt idx="31">
                  <c:v>0.345628169</c:v>
                </c:pt>
                <c:pt idx="32">
                  <c:v>0.3989004957</c:v>
                </c:pt>
                <c:pt idx="33">
                  <c:v>0.4505730344</c:v>
                </c:pt>
                <c:pt idx="34">
                  <c:v>0.4960725825</c:v>
                </c:pt>
                <c:pt idx="35">
                  <c:v>0.5324340095</c:v>
                </c:pt>
                <c:pt idx="36">
                  <c:v>0.5594381377</c:v>
                </c:pt>
                <c:pt idx="37">
                  <c:v>0.5785613444</c:v>
                </c:pt>
                <c:pt idx="38">
                  <c:v>0.5919471213</c:v>
                </c:pt>
                <c:pt idx="39">
                  <c:v>0.6014423143</c:v>
                </c:pt>
                <c:pt idx="40">
                  <c:v>0.6084919808</c:v>
                </c:pt>
                <c:pt idx="41">
                  <c:v>0.6139231176</c:v>
                </c:pt>
                <c:pt idx="42">
                  <c:v>0.6182108256</c:v>
                </c:pt>
                <c:pt idx="43">
                  <c:v>0.6217057814</c:v>
                </c:pt>
                <c:pt idx="44">
                  <c:v>0.6245386447</c:v>
                </c:pt>
                <c:pt idx="45">
                  <c:v>0.6269354123</c:v>
                </c:pt>
                <c:pt idx="46">
                  <c:v>0.628913167</c:v>
                </c:pt>
                <c:pt idx="47">
                  <c:v>0.6305781991</c:v>
                </c:pt>
                <c:pt idx="48">
                  <c:v>0.6320050212</c:v>
                </c:pt>
                <c:pt idx="49">
                  <c:v>0.6332009679</c:v>
                </c:pt>
                <c:pt idx="50">
                  <c:v>0.6341880099</c:v>
                </c:pt>
                <c:pt idx="51">
                  <c:v>0.6349112011</c:v>
                </c:pt>
                <c:pt idx="52">
                  <c:v>0.6354193816</c:v>
                </c:pt>
                <c:pt idx="53">
                  <c:v>0.6358078525</c:v>
                </c:pt>
                <c:pt idx="54">
                  <c:v>0.6360827185</c:v>
                </c:pt>
                <c:pt idx="55">
                  <c:v>0.6361804456</c:v>
                </c:pt>
                <c:pt idx="56">
                  <c:v>0.6362183178</c:v>
                </c:pt>
                <c:pt idx="57">
                  <c:v>0.6361242468</c:v>
                </c:pt>
                <c:pt idx="58">
                  <c:v>0.6358799291</c:v>
                </c:pt>
                <c:pt idx="59">
                  <c:v>0.6354523674</c:v>
                </c:pt>
                <c:pt idx="60">
                  <c:v>0.6347853747</c:v>
                </c:pt>
                <c:pt idx="61">
                  <c:v>0.6339327011</c:v>
                </c:pt>
                <c:pt idx="62">
                  <c:v>0.6329053383</c:v>
                </c:pt>
                <c:pt idx="63">
                  <c:v>0.6316141025</c:v>
                </c:pt>
                <c:pt idx="64">
                  <c:v>0.63005658</c:v>
                </c:pt>
                <c:pt idx="65">
                  <c:v>0.6281863229</c:v>
                </c:pt>
                <c:pt idx="66">
                  <c:v>0.625950813</c:v>
                </c:pt>
                <c:pt idx="67">
                  <c:v>0.6232229967</c:v>
                </c:pt>
                <c:pt idx="68">
                  <c:v>0.6199308242</c:v>
                </c:pt>
                <c:pt idx="69">
                  <c:v>0.6158239032</c:v>
                </c:pt>
                <c:pt idx="70">
                  <c:v>0.6106382909</c:v>
                </c:pt>
                <c:pt idx="71">
                  <c:v>0.6037755208</c:v>
                </c:pt>
                <c:pt idx="72">
                  <c:v>0.5943743341</c:v>
                </c:pt>
                <c:pt idx="73">
                  <c:v>0.5811644707</c:v>
                </c:pt>
                <c:pt idx="74">
                  <c:v>0.5621926985</c:v>
                </c:pt>
                <c:pt idx="75">
                  <c:v>0.5355280918</c:v>
                </c:pt>
                <c:pt idx="76">
                  <c:v>0.4995378966</c:v>
                </c:pt>
                <c:pt idx="77">
                  <c:v>0.4544096151</c:v>
                </c:pt>
                <c:pt idx="78">
                  <c:v>0.4029372505</c:v>
                </c:pt>
                <c:pt idx="79">
                  <c:v>0.3497869721</c:v>
                </c:pt>
                <c:pt idx="80">
                  <c:v>0.2991991908</c:v>
                </c:pt>
                <c:pt idx="81">
                  <c:v>0.25399616</c:v>
                </c:pt>
                <c:pt idx="82">
                  <c:v>0.215216793</c:v>
                </c:pt>
                <c:pt idx="83">
                  <c:v>0.1826409147</c:v>
                </c:pt>
                <c:pt idx="84">
                  <c:v>0.1554976431</c:v>
                </c:pt>
                <c:pt idx="85">
                  <c:v>0.1329258644</c:v>
                </c:pt>
                <c:pt idx="86">
                  <c:v>0.1141240113</c:v>
                </c:pt>
                <c:pt idx="87">
                  <c:v>0.09831184418</c:v>
                </c:pt>
                <c:pt idx="88">
                  <c:v>0.08497931733</c:v>
                </c:pt>
                <c:pt idx="89">
                  <c:v>0.07366369918</c:v>
                </c:pt>
                <c:pt idx="90">
                  <c:v>0.06400591597</c:v>
                </c:pt>
                <c:pt idx="91">
                  <c:v>0.05573045624</c:v>
                </c:pt>
                <c:pt idx="92">
                  <c:v>0.04860400251</c:v>
                </c:pt>
                <c:pt idx="93">
                  <c:v>0.04245568708</c:v>
                </c:pt>
                <c:pt idx="94">
                  <c:v>0.03714756402</c:v>
                </c:pt>
                <c:pt idx="95">
                  <c:v>0.03253681729</c:v>
                </c:pt>
                <c:pt idx="96">
                  <c:v>0.02853466174</c:v>
                </c:pt>
                <c:pt idx="97">
                  <c:v>0.02506742855</c:v>
                </c:pt>
                <c:pt idx="98">
                  <c:v>0.02204096228</c:v>
                </c:pt>
                <c:pt idx="99">
                  <c:v>0.01939708871</c:v>
                </c:pt>
              </c:numCache>
            </c:numRef>
          </c:yVal>
          <c:smooth val="1"/>
        </c:ser>
        <c:ser>
          <c:idx val="4"/>
          <c:order val="2"/>
          <c:tx>
            <c:v>500A</c:v>
          </c:tx>
          <c:spPr>
            <a:ln w="19050"/>
          </c:spPr>
          <c:marker>
            <c:symbol val="diamond"/>
            <c:size val="3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Z方向!$F$5:$F$203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Z方向!$G$5:$G$203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347976"/>
        <c:axId val="-2133342696"/>
      </c:scatterChart>
      <c:valAx>
        <c:axId val="-213334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3342696"/>
        <c:crosses val="autoZero"/>
        <c:crossBetween val="midCat"/>
      </c:valAx>
      <c:valAx>
        <c:axId val="-2133342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3347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6486001749781"/>
          <c:y val="0.207757363662875"/>
          <c:w val="0.153497712169962"/>
          <c:h val="0.2260364173228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磁場計算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0901863744995"/>
          <c:y val="0.11180786602242"/>
          <c:w val="0.90711189097567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Y方向!$N$4</c:f>
              <c:strCache>
                <c:ptCount val="1"/>
                <c:pt idx="0">
                  <c:v>2000A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Y方向!$N$5:$N$107</c:f>
              <c:numCache>
                <c:formatCode>General</c:formatCode>
                <c:ptCount val="103"/>
                <c:pt idx="0">
                  <c:v>2.15261976625</c:v>
                </c:pt>
                <c:pt idx="1">
                  <c:v>2.14226795613</c:v>
                </c:pt>
                <c:pt idx="2">
                  <c:v>2.13203134876</c:v>
                </c:pt>
                <c:pt idx="3">
                  <c:v>2.12190994417</c:v>
                </c:pt>
                <c:pt idx="4">
                  <c:v>2.07731027441</c:v>
                </c:pt>
                <c:pt idx="5">
                  <c:v>2.03065660438</c:v>
                </c:pt>
                <c:pt idx="6">
                  <c:v>1.98194893407</c:v>
                </c:pt>
                <c:pt idx="7">
                  <c:v>1.93118726348</c:v>
                </c:pt>
                <c:pt idx="8">
                  <c:v>1.87837159261</c:v>
                </c:pt>
                <c:pt idx="9">
                  <c:v>1.82350192146</c:v>
                </c:pt>
                <c:pt idx="10">
                  <c:v>1.77260011836</c:v>
                </c:pt>
                <c:pt idx="11">
                  <c:v>1.72254724003</c:v>
                </c:pt>
                <c:pt idx="12">
                  <c:v>1.67334328648</c:v>
                </c:pt>
                <c:pt idx="13">
                  <c:v>1.62498825769</c:v>
                </c:pt>
                <c:pt idx="14">
                  <c:v>1.57748215368</c:v>
                </c:pt>
                <c:pt idx="15">
                  <c:v>1.53082497444</c:v>
                </c:pt>
                <c:pt idx="16">
                  <c:v>1.48526984547</c:v>
                </c:pt>
                <c:pt idx="17">
                  <c:v>1.44021390013</c:v>
                </c:pt>
                <c:pt idx="18">
                  <c:v>1.39565713839</c:v>
                </c:pt>
                <c:pt idx="19">
                  <c:v>1.35159956027</c:v>
                </c:pt>
                <c:pt idx="20">
                  <c:v>1.30804116576</c:v>
                </c:pt>
                <c:pt idx="21">
                  <c:v>1.26498195487</c:v>
                </c:pt>
                <c:pt idx="22">
                  <c:v>1.22206463483</c:v>
                </c:pt>
                <c:pt idx="23">
                  <c:v>1.17928314845</c:v>
                </c:pt>
                <c:pt idx="24">
                  <c:v>1.13663749574</c:v>
                </c:pt>
                <c:pt idx="25">
                  <c:v>1.09412767669</c:v>
                </c:pt>
                <c:pt idx="26">
                  <c:v>1.0517536913</c:v>
                </c:pt>
                <c:pt idx="27">
                  <c:v>1.00951553958</c:v>
                </c:pt>
                <c:pt idx="28">
                  <c:v>0.967270821561</c:v>
                </c:pt>
                <c:pt idx="29">
                  <c:v>0.925059022174</c:v>
                </c:pt>
                <c:pt idx="30">
                  <c:v>0.882880141414</c:v>
                </c:pt>
                <c:pt idx="31">
                  <c:v>0.840734179282</c:v>
                </c:pt>
                <c:pt idx="32">
                  <c:v>0.798621135777</c:v>
                </c:pt>
                <c:pt idx="33">
                  <c:v>0.7565410109</c:v>
                </c:pt>
                <c:pt idx="34">
                  <c:v>0.714459759942</c:v>
                </c:pt>
                <c:pt idx="35">
                  <c:v>0.67238777208</c:v>
                </c:pt>
                <c:pt idx="36">
                  <c:v>0.630325047315</c:v>
                </c:pt>
                <c:pt idx="37">
                  <c:v>0.588271585645</c:v>
                </c:pt>
                <c:pt idx="38">
                  <c:v>0.54622738707</c:v>
                </c:pt>
                <c:pt idx="39">
                  <c:v>0.504192451592</c:v>
                </c:pt>
                <c:pt idx="40">
                  <c:v>0.462161255689</c:v>
                </c:pt>
                <c:pt idx="41">
                  <c:v>0.4201335039</c:v>
                </c:pt>
                <c:pt idx="42">
                  <c:v>0.378109196223</c:v>
                </c:pt>
                <c:pt idx="43">
                  <c:v>0.33608833266</c:v>
                </c:pt>
                <c:pt idx="44">
                  <c:v>0.29407091321</c:v>
                </c:pt>
                <c:pt idx="45">
                  <c:v>0.252056937873</c:v>
                </c:pt>
                <c:pt idx="46">
                  <c:v>0.210045344796</c:v>
                </c:pt>
                <c:pt idx="47">
                  <c:v>0.168034593092</c:v>
                </c:pt>
                <c:pt idx="48">
                  <c:v>0.12602468276</c:v>
                </c:pt>
                <c:pt idx="49" formatCode="0.00E+00">
                  <c:v>0.084015613801</c:v>
                </c:pt>
                <c:pt idx="50" formatCode="0.00E+00">
                  <c:v>0.0420073862142</c:v>
                </c:pt>
                <c:pt idx="51">
                  <c:v>0.0</c:v>
                </c:pt>
                <c:pt idx="52" formatCode="0.00E+00">
                  <c:v>0.0442996071596</c:v>
                </c:pt>
                <c:pt idx="53" formatCode="0.00E+00">
                  <c:v>0.088600159276</c:v>
                </c:pt>
                <c:pt idx="54">
                  <c:v>0.132901656349</c:v>
                </c:pt>
                <c:pt idx="55">
                  <c:v>0.17720409838</c:v>
                </c:pt>
                <c:pt idx="56">
                  <c:v>0.221507485367</c:v>
                </c:pt>
                <c:pt idx="57">
                  <c:v>0.265811817311</c:v>
                </c:pt>
                <c:pt idx="58">
                  <c:v>0.310119475265</c:v>
                </c:pt>
                <c:pt idx="59">
                  <c:v>0.354430392087</c:v>
                </c:pt>
                <c:pt idx="60">
                  <c:v>0.398744567777</c:v>
                </c:pt>
                <c:pt idx="61">
                  <c:v>0.443062002334</c:v>
                </c:pt>
                <c:pt idx="62">
                  <c:v>0.487382695759</c:v>
                </c:pt>
                <c:pt idx="63">
                  <c:v>0.531706648052</c:v>
                </c:pt>
                <c:pt idx="64">
                  <c:v>0.576034871153</c:v>
                </c:pt>
                <c:pt idx="65">
                  <c:v>0.620370070645</c:v>
                </c:pt>
                <c:pt idx="66">
                  <c:v>0.664712246525</c:v>
                </c:pt>
                <c:pt idx="67">
                  <c:v>0.709061398795</c:v>
                </c:pt>
                <c:pt idx="68">
                  <c:v>0.753417527455</c:v>
                </c:pt>
                <c:pt idx="69">
                  <c:v>0.797780632505</c:v>
                </c:pt>
                <c:pt idx="70">
                  <c:v>0.842143349464</c:v>
                </c:pt>
                <c:pt idx="71">
                  <c:v>0.886529233259</c:v>
                </c:pt>
                <c:pt idx="72">
                  <c:v>0.93093828389</c:v>
                </c:pt>
                <c:pt idx="73">
                  <c:v>0.975370501357</c:v>
                </c:pt>
                <c:pt idx="74">
                  <c:v>1.01982588566</c:v>
                </c:pt>
                <c:pt idx="75">
                  <c:v>1.0643044368</c:v>
                </c:pt>
                <c:pt idx="76">
                  <c:v>1.10877063279</c:v>
                </c:pt>
                <c:pt idx="77">
                  <c:v>1.15334531276</c:v>
                </c:pt>
                <c:pt idx="78">
                  <c:v>1.19802847671</c:v>
                </c:pt>
                <c:pt idx="79">
                  <c:v>1.24282012465</c:v>
                </c:pt>
                <c:pt idx="80">
                  <c:v>1.28772025658</c:v>
                </c:pt>
                <c:pt idx="81">
                  <c:v>1.33272887249</c:v>
                </c:pt>
                <c:pt idx="82">
                  <c:v>1.37784019198</c:v>
                </c:pt>
                <c:pt idx="83">
                  <c:v>1.42338155858</c:v>
                </c:pt>
                <c:pt idx="84">
                  <c:v>1.4693529723</c:v>
                </c:pt>
                <c:pt idx="85">
                  <c:v>1.51575443312</c:v>
                </c:pt>
                <c:pt idx="86">
                  <c:v>1.56258594105</c:v>
                </c:pt>
                <c:pt idx="87">
                  <c:v>1.60984749609</c:v>
                </c:pt>
                <c:pt idx="88">
                  <c:v>1.65813019113</c:v>
                </c:pt>
                <c:pt idx="89">
                  <c:v>1.70713757265</c:v>
                </c:pt>
                <c:pt idx="90">
                  <c:v>1.75686964062</c:v>
                </c:pt>
                <c:pt idx="91">
                  <c:v>1.80732639506</c:v>
                </c:pt>
                <c:pt idx="92">
                  <c:v>1.85850783597</c:v>
                </c:pt>
                <c:pt idx="93">
                  <c:v>1.91041396335</c:v>
                </c:pt>
                <c:pt idx="94">
                  <c:v>1.9660144845</c:v>
                </c:pt>
                <c:pt idx="95">
                  <c:v>2.0195545035</c:v>
                </c:pt>
                <c:pt idx="96">
                  <c:v>2.07103402033</c:v>
                </c:pt>
                <c:pt idx="97">
                  <c:v>2.12045303499</c:v>
                </c:pt>
                <c:pt idx="98">
                  <c:v>2.16781154749</c:v>
                </c:pt>
                <c:pt idx="99">
                  <c:v>2.21310955783</c:v>
                </c:pt>
                <c:pt idx="100">
                  <c:v>2.22556285331</c:v>
                </c:pt>
                <c:pt idx="101">
                  <c:v>2.23776323172</c:v>
                </c:pt>
                <c:pt idx="102">
                  <c:v>2.24971069305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Y方向!$M$4</c:f>
              <c:strCache>
                <c:ptCount val="1"/>
                <c:pt idx="0">
                  <c:v>1500A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Y方向!$M$5:$M$107</c:f>
              <c:numCache>
                <c:formatCode>General</c:formatCode>
                <c:ptCount val="103"/>
                <c:pt idx="0">
                  <c:v>2.04022398456</c:v>
                </c:pt>
                <c:pt idx="1">
                  <c:v>2.03072357806</c:v>
                </c:pt>
                <c:pt idx="2">
                  <c:v>2.02095535227</c:v>
                </c:pt>
                <c:pt idx="3">
                  <c:v>2.0109193072</c:v>
                </c:pt>
                <c:pt idx="4">
                  <c:v>1.96665327266</c:v>
                </c:pt>
                <c:pt idx="5">
                  <c:v>1.92043209928</c:v>
                </c:pt>
                <c:pt idx="6">
                  <c:v>1.87225578705</c:v>
                </c:pt>
                <c:pt idx="7">
                  <c:v>1.82212433598</c:v>
                </c:pt>
                <c:pt idx="8">
                  <c:v>1.77003774607</c:v>
                </c:pt>
                <c:pt idx="9">
                  <c:v>1.71599601731</c:v>
                </c:pt>
                <c:pt idx="10">
                  <c:v>1.66637384633</c:v>
                </c:pt>
                <c:pt idx="11">
                  <c:v>1.61777939563</c:v>
                </c:pt>
                <c:pt idx="12">
                  <c:v>1.57021266523</c:v>
                </c:pt>
                <c:pt idx="13">
                  <c:v>1.52367365512</c:v>
                </c:pt>
                <c:pt idx="14">
                  <c:v>1.4781623653</c:v>
                </c:pt>
                <c:pt idx="15">
                  <c:v>1.43367879577</c:v>
                </c:pt>
                <c:pt idx="16">
                  <c:v>1.39034512336</c:v>
                </c:pt>
                <c:pt idx="17">
                  <c:v>1.34758246285</c:v>
                </c:pt>
                <c:pt idx="18">
                  <c:v>1.30539081423</c:v>
                </c:pt>
                <c:pt idx="19">
                  <c:v>1.2637701775</c:v>
                </c:pt>
                <c:pt idx="20">
                  <c:v>1.22272055267</c:v>
                </c:pt>
                <c:pt idx="21">
                  <c:v>1.18224193973</c:v>
                </c:pt>
                <c:pt idx="22">
                  <c:v>1.14193554057</c:v>
                </c:pt>
                <c:pt idx="23">
                  <c:v>1.10178975631</c:v>
                </c:pt>
                <c:pt idx="24">
                  <c:v>1.06180458694</c:v>
                </c:pt>
                <c:pt idx="25">
                  <c:v>1.02198003248</c:v>
                </c:pt>
                <c:pt idx="26">
                  <c:v>0.982316092908</c:v>
                </c:pt>
                <c:pt idx="27">
                  <c:v>0.942812768237</c:v>
                </c:pt>
                <c:pt idx="28">
                  <c:v>0.903306649524</c:v>
                </c:pt>
                <c:pt idx="29">
                  <c:v>0.86384185088</c:v>
                </c:pt>
                <c:pt idx="30">
                  <c:v>0.824418372303</c:v>
                </c:pt>
                <c:pt idx="31">
                  <c:v>0.785036213793</c:v>
                </c:pt>
                <c:pt idx="32">
                  <c:v>0.745695375351</c:v>
                </c:pt>
                <c:pt idx="33">
                  <c:v>0.706395856977</c:v>
                </c:pt>
                <c:pt idx="34">
                  <c:v>0.667094067526</c:v>
                </c:pt>
                <c:pt idx="35">
                  <c:v>0.627803305701</c:v>
                </c:pt>
                <c:pt idx="36">
                  <c:v>0.5885235715</c:v>
                </c:pt>
                <c:pt idx="37">
                  <c:v>0.549254864922</c:v>
                </c:pt>
                <c:pt idx="38">
                  <c:v>0.509997185969</c:v>
                </c:pt>
                <c:pt idx="39">
                  <c:v>0.470750534641</c:v>
                </c:pt>
                <c:pt idx="40">
                  <c:v>0.431506890807</c:v>
                </c:pt>
                <c:pt idx="41">
                  <c:v>0.392266682848</c:v>
                </c:pt>
                <c:pt idx="42">
                  <c:v>0.353029910763</c:v>
                </c:pt>
                <c:pt idx="43">
                  <c:v>0.313796574553</c:v>
                </c:pt>
                <c:pt idx="44">
                  <c:v>0.274566674216</c:v>
                </c:pt>
                <c:pt idx="45">
                  <c:v>0.235340209754</c:v>
                </c:pt>
                <c:pt idx="46">
                  <c:v>0.196115106915</c:v>
                </c:pt>
                <c:pt idx="47">
                  <c:v>0.156890697895</c:v>
                </c:pt>
                <c:pt idx="48">
                  <c:v>0.117666982693</c:v>
                </c:pt>
                <c:pt idx="49" formatCode="0.00E+00">
                  <c:v>0.0784439613104</c:v>
                </c:pt>
                <c:pt idx="50" formatCode="0.00E+00">
                  <c:v>0.039221633746</c:v>
                </c:pt>
                <c:pt idx="51">
                  <c:v>0.0</c:v>
                </c:pt>
                <c:pt idx="52" formatCode="0.00E+00">
                  <c:v>0.0420073862142</c:v>
                </c:pt>
                <c:pt idx="53" formatCode="0.00E+00">
                  <c:v>0.084015613801</c:v>
                </c:pt>
                <c:pt idx="54">
                  <c:v>0.12602468276</c:v>
                </c:pt>
                <c:pt idx="55">
                  <c:v>0.168034593092</c:v>
                </c:pt>
                <c:pt idx="56">
                  <c:v>0.210045344796</c:v>
                </c:pt>
                <c:pt idx="57">
                  <c:v>0.252056937873</c:v>
                </c:pt>
                <c:pt idx="58">
                  <c:v>0.29407091321</c:v>
                </c:pt>
                <c:pt idx="59">
                  <c:v>0.33608833266</c:v>
                </c:pt>
                <c:pt idx="60">
                  <c:v>0.378109196223</c:v>
                </c:pt>
                <c:pt idx="61">
                  <c:v>0.4201335039</c:v>
                </c:pt>
                <c:pt idx="62">
                  <c:v>0.462161255689</c:v>
                </c:pt>
                <c:pt idx="63">
                  <c:v>0.504192451592</c:v>
                </c:pt>
                <c:pt idx="64">
                  <c:v>0.54622738707</c:v>
                </c:pt>
                <c:pt idx="65">
                  <c:v>0.588271585645</c:v>
                </c:pt>
                <c:pt idx="66">
                  <c:v>0.630325047315</c:v>
                </c:pt>
                <c:pt idx="67">
                  <c:v>0.67238777208</c:v>
                </c:pt>
                <c:pt idx="68">
                  <c:v>0.714459759942</c:v>
                </c:pt>
                <c:pt idx="69">
                  <c:v>0.7565410109</c:v>
                </c:pt>
                <c:pt idx="70">
                  <c:v>0.798621135777</c:v>
                </c:pt>
                <c:pt idx="71">
                  <c:v>0.840734179282</c:v>
                </c:pt>
                <c:pt idx="72">
                  <c:v>0.882880141414</c:v>
                </c:pt>
                <c:pt idx="73">
                  <c:v>0.925059022174</c:v>
                </c:pt>
                <c:pt idx="74">
                  <c:v>0.967270821561</c:v>
                </c:pt>
                <c:pt idx="75">
                  <c:v>1.00951553958</c:v>
                </c:pt>
                <c:pt idx="76">
                  <c:v>1.0517536913</c:v>
                </c:pt>
                <c:pt idx="77">
                  <c:v>1.09412767669</c:v>
                </c:pt>
                <c:pt idx="78">
                  <c:v>1.13663749574</c:v>
                </c:pt>
                <c:pt idx="79">
                  <c:v>1.17928314845</c:v>
                </c:pt>
                <c:pt idx="80">
                  <c:v>1.22206463483</c:v>
                </c:pt>
                <c:pt idx="81">
                  <c:v>1.26498195487</c:v>
                </c:pt>
                <c:pt idx="82">
                  <c:v>1.30804116576</c:v>
                </c:pt>
                <c:pt idx="83">
                  <c:v>1.35159956027</c:v>
                </c:pt>
                <c:pt idx="84">
                  <c:v>1.39565713839</c:v>
                </c:pt>
                <c:pt idx="85">
                  <c:v>1.44021390013</c:v>
                </c:pt>
                <c:pt idx="86">
                  <c:v>1.48526984547</c:v>
                </c:pt>
                <c:pt idx="87">
                  <c:v>1.53082497444</c:v>
                </c:pt>
                <c:pt idx="88">
                  <c:v>1.57748215368</c:v>
                </c:pt>
                <c:pt idx="89">
                  <c:v>1.62498825769</c:v>
                </c:pt>
                <c:pt idx="90">
                  <c:v>1.67334328648</c:v>
                </c:pt>
                <c:pt idx="91">
                  <c:v>1.72254724003</c:v>
                </c:pt>
                <c:pt idx="92">
                  <c:v>1.77260011836</c:v>
                </c:pt>
                <c:pt idx="93">
                  <c:v>1.82350192146</c:v>
                </c:pt>
                <c:pt idx="94">
                  <c:v>1.87837159261</c:v>
                </c:pt>
                <c:pt idx="95">
                  <c:v>1.93118726348</c:v>
                </c:pt>
                <c:pt idx="96">
                  <c:v>1.98194893407</c:v>
                </c:pt>
                <c:pt idx="97">
                  <c:v>2.03065660438</c:v>
                </c:pt>
                <c:pt idx="98">
                  <c:v>2.07731027441</c:v>
                </c:pt>
                <c:pt idx="99">
                  <c:v>2.12190994417</c:v>
                </c:pt>
                <c:pt idx="100">
                  <c:v>2.13203134876</c:v>
                </c:pt>
                <c:pt idx="101">
                  <c:v>2.14226795613</c:v>
                </c:pt>
                <c:pt idx="102">
                  <c:v>2.15261976625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Y方向!$L$4</c:f>
              <c:strCache>
                <c:ptCount val="1"/>
                <c:pt idx="0">
                  <c:v>1000A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Y方向!$L$5:$L$107</c:f>
              <c:numCache>
                <c:formatCode>General</c:formatCode>
                <c:ptCount val="103"/>
                <c:pt idx="0">
                  <c:v>1.86991723152</c:v>
                </c:pt>
                <c:pt idx="1">
                  <c:v>1.86028155662</c:v>
                </c:pt>
                <c:pt idx="2">
                  <c:v>1.8495238868</c:v>
                </c:pt>
                <c:pt idx="3">
                  <c:v>1.83764422205</c:v>
                </c:pt>
                <c:pt idx="4">
                  <c:v>1.79344928366</c:v>
                </c:pt>
                <c:pt idx="5">
                  <c:v>1.74764435803</c:v>
                </c:pt>
                <c:pt idx="6">
                  <c:v>1.70022944513</c:v>
                </c:pt>
                <c:pt idx="7">
                  <c:v>1.65120454499</c:v>
                </c:pt>
                <c:pt idx="8">
                  <c:v>1.6005696576</c:v>
                </c:pt>
                <c:pt idx="9">
                  <c:v>1.54832478295</c:v>
                </c:pt>
                <c:pt idx="10">
                  <c:v>1.50123734258</c:v>
                </c:pt>
                <c:pt idx="11">
                  <c:v>1.45543083331</c:v>
                </c:pt>
                <c:pt idx="12">
                  <c:v>1.41090525514</c:v>
                </c:pt>
                <c:pt idx="13">
                  <c:v>1.36766060808</c:v>
                </c:pt>
                <c:pt idx="14">
                  <c:v>1.32569689212</c:v>
                </c:pt>
                <c:pt idx="15">
                  <c:v>1.28501410727</c:v>
                </c:pt>
                <c:pt idx="16">
                  <c:v>1.24541471125</c:v>
                </c:pt>
                <c:pt idx="17">
                  <c:v>1.2064495367</c:v>
                </c:pt>
                <c:pt idx="18">
                  <c:v>1.16811858359</c:v>
                </c:pt>
                <c:pt idx="19">
                  <c:v>1.13042185194</c:v>
                </c:pt>
                <c:pt idx="20">
                  <c:v>1.09335934174</c:v>
                </c:pt>
                <c:pt idx="21">
                  <c:v>1.056931053</c:v>
                </c:pt>
                <c:pt idx="22">
                  <c:v>1.02069288045</c:v>
                </c:pt>
                <c:pt idx="23">
                  <c:v>0.984634311572</c:v>
                </c:pt>
                <c:pt idx="24">
                  <c:v>0.948755346374</c:v>
                </c:pt>
                <c:pt idx="25">
                  <c:v>0.913055984853</c:v>
                </c:pt>
                <c:pt idx="26">
                  <c:v>0.87753622701</c:v>
                </c:pt>
                <c:pt idx="27">
                  <c:v>0.842196072843</c:v>
                </c:pt>
                <c:pt idx="28">
                  <c:v>0.806855103045</c:v>
                </c:pt>
                <c:pt idx="29">
                  <c:v>0.771561647046</c:v>
                </c:pt>
                <c:pt idx="30">
                  <c:v>0.736315704847</c:v>
                </c:pt>
                <c:pt idx="31">
                  <c:v>0.701117276447</c:v>
                </c:pt>
                <c:pt idx="32">
                  <c:v>0.665966361847</c:v>
                </c:pt>
                <c:pt idx="33">
                  <c:v>0.630862961047</c:v>
                </c:pt>
                <c:pt idx="34">
                  <c:v>0.595755774715</c:v>
                </c:pt>
                <c:pt idx="35">
                  <c:v>0.56066055339</c:v>
                </c:pt>
                <c:pt idx="36">
                  <c:v>0.525577297072</c:v>
                </c:pt>
                <c:pt idx="37">
                  <c:v>0.490506005761</c:v>
                </c:pt>
                <c:pt idx="38">
                  <c:v>0.455446679456</c:v>
                </c:pt>
                <c:pt idx="39">
                  <c:v>0.420399318159</c:v>
                </c:pt>
                <c:pt idx="40">
                  <c:v>0.385353859967</c:v>
                </c:pt>
                <c:pt idx="41">
                  <c:v>0.350311479877</c:v>
                </c:pt>
                <c:pt idx="42">
                  <c:v>0.315272177886</c:v>
                </c:pt>
                <c:pt idx="43">
                  <c:v>0.280235953996</c:v>
                </c:pt>
                <c:pt idx="44">
                  <c:v>0.245202808207</c:v>
                </c:pt>
                <c:pt idx="45">
                  <c:v>0.210172740517</c:v>
                </c:pt>
                <c:pt idx="46">
                  <c:v>0.175142808915</c:v>
                </c:pt>
                <c:pt idx="47">
                  <c:v>0.14011333392</c:v>
                </c:pt>
                <c:pt idx="48">
                  <c:v>0.105084315531</c:v>
                </c:pt>
                <c:pt idx="49" formatCode="0.00E+00">
                  <c:v>0.070055753748</c:v>
                </c:pt>
                <c:pt idx="50" formatCode="0.00E+00">
                  <c:v>0.0350276485711</c:v>
                </c:pt>
                <c:pt idx="51">
                  <c:v>0.0</c:v>
                </c:pt>
                <c:pt idx="52" formatCode="0.00E+00">
                  <c:v>0.039221633746</c:v>
                </c:pt>
                <c:pt idx="53" formatCode="0.00E+00">
                  <c:v>0.0784439613104</c:v>
                </c:pt>
                <c:pt idx="54">
                  <c:v>0.117666982693</c:v>
                </c:pt>
                <c:pt idx="55">
                  <c:v>0.156890697895</c:v>
                </c:pt>
                <c:pt idx="56">
                  <c:v>0.196115106915</c:v>
                </c:pt>
                <c:pt idx="57">
                  <c:v>0.235340209754</c:v>
                </c:pt>
                <c:pt idx="58">
                  <c:v>0.274566674216</c:v>
                </c:pt>
                <c:pt idx="59">
                  <c:v>0.313796574553</c:v>
                </c:pt>
                <c:pt idx="60">
                  <c:v>0.353029910763</c:v>
                </c:pt>
                <c:pt idx="61">
                  <c:v>0.392266682848</c:v>
                </c:pt>
                <c:pt idx="62">
                  <c:v>0.431506890807</c:v>
                </c:pt>
                <c:pt idx="63">
                  <c:v>0.470750534641</c:v>
                </c:pt>
                <c:pt idx="64">
                  <c:v>0.509997185969</c:v>
                </c:pt>
                <c:pt idx="65">
                  <c:v>0.549254864922</c:v>
                </c:pt>
                <c:pt idx="66">
                  <c:v>0.5885235715</c:v>
                </c:pt>
                <c:pt idx="67">
                  <c:v>0.627803305701</c:v>
                </c:pt>
                <c:pt idx="68">
                  <c:v>0.667094067526</c:v>
                </c:pt>
                <c:pt idx="69">
                  <c:v>0.706395856977</c:v>
                </c:pt>
                <c:pt idx="70">
                  <c:v>0.745695375351</c:v>
                </c:pt>
                <c:pt idx="71">
                  <c:v>0.785036213793</c:v>
                </c:pt>
                <c:pt idx="72">
                  <c:v>0.824418372303</c:v>
                </c:pt>
                <c:pt idx="73">
                  <c:v>0.86384185088</c:v>
                </c:pt>
                <c:pt idx="74">
                  <c:v>0.903306649524</c:v>
                </c:pt>
                <c:pt idx="75">
                  <c:v>0.942812768237</c:v>
                </c:pt>
                <c:pt idx="76">
                  <c:v>0.982316092908</c:v>
                </c:pt>
                <c:pt idx="77">
                  <c:v>1.02198003248</c:v>
                </c:pt>
                <c:pt idx="78">
                  <c:v>1.06180458694</c:v>
                </c:pt>
                <c:pt idx="79">
                  <c:v>1.10178975631</c:v>
                </c:pt>
                <c:pt idx="80">
                  <c:v>1.14193554057</c:v>
                </c:pt>
                <c:pt idx="81">
                  <c:v>1.18224193973</c:v>
                </c:pt>
                <c:pt idx="82">
                  <c:v>1.22272055267</c:v>
                </c:pt>
                <c:pt idx="83">
                  <c:v>1.2637701775</c:v>
                </c:pt>
                <c:pt idx="84">
                  <c:v>1.30539081423</c:v>
                </c:pt>
                <c:pt idx="85">
                  <c:v>1.34758246285</c:v>
                </c:pt>
                <c:pt idx="86">
                  <c:v>1.39034512336</c:v>
                </c:pt>
                <c:pt idx="87">
                  <c:v>1.43367879577</c:v>
                </c:pt>
                <c:pt idx="88">
                  <c:v>1.4781623653</c:v>
                </c:pt>
                <c:pt idx="89">
                  <c:v>1.52367365512</c:v>
                </c:pt>
                <c:pt idx="90">
                  <c:v>1.57021266523</c:v>
                </c:pt>
                <c:pt idx="91">
                  <c:v>1.61777939563</c:v>
                </c:pt>
                <c:pt idx="92">
                  <c:v>1.66637384633</c:v>
                </c:pt>
                <c:pt idx="93">
                  <c:v>1.71599601731</c:v>
                </c:pt>
                <c:pt idx="94">
                  <c:v>1.77003774607</c:v>
                </c:pt>
                <c:pt idx="95">
                  <c:v>1.82212433598</c:v>
                </c:pt>
                <c:pt idx="96">
                  <c:v>1.87225578705</c:v>
                </c:pt>
                <c:pt idx="97">
                  <c:v>1.92043209928</c:v>
                </c:pt>
                <c:pt idx="98">
                  <c:v>1.96665327266</c:v>
                </c:pt>
                <c:pt idx="99">
                  <c:v>2.0109193072</c:v>
                </c:pt>
                <c:pt idx="100">
                  <c:v>2.02095535227</c:v>
                </c:pt>
                <c:pt idx="101">
                  <c:v>2.03072357806</c:v>
                </c:pt>
                <c:pt idx="102">
                  <c:v>2.04022398456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Y方向!$K$4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Y方向!$K$5:$K$107</c:f>
              <c:numCache>
                <c:formatCode>General</c:formatCode>
                <c:ptCount val="103"/>
                <c:pt idx="0">
                  <c:v>1.19822936171</c:v>
                </c:pt>
                <c:pt idx="1">
                  <c:v>1.18943578997</c:v>
                </c:pt>
                <c:pt idx="2">
                  <c:v>1.17894529668</c:v>
                </c:pt>
                <c:pt idx="3">
                  <c:v>1.16675788185</c:v>
                </c:pt>
                <c:pt idx="4">
                  <c:v>1.13359362192</c:v>
                </c:pt>
                <c:pt idx="5">
                  <c:v>1.0998734659</c:v>
                </c:pt>
                <c:pt idx="6">
                  <c:v>1.06559741379</c:v>
                </c:pt>
                <c:pt idx="7">
                  <c:v>1.03076546559</c:v>
                </c:pt>
                <c:pt idx="8">
                  <c:v>0.995377621303</c:v>
                </c:pt>
                <c:pt idx="9">
                  <c:v>0.959433880928</c:v>
                </c:pt>
                <c:pt idx="10">
                  <c:v>0.928089841877</c:v>
                </c:pt>
                <c:pt idx="11">
                  <c:v>0.89792243826</c:v>
                </c:pt>
                <c:pt idx="12">
                  <c:v>0.868931670076</c:v>
                </c:pt>
                <c:pt idx="13">
                  <c:v>0.841117537326</c:v>
                </c:pt>
                <c:pt idx="14">
                  <c:v>0.814480040009</c:v>
                </c:pt>
                <c:pt idx="15">
                  <c:v>0.789019178126</c:v>
                </c:pt>
                <c:pt idx="16">
                  <c:v>0.764131269736</c:v>
                </c:pt>
                <c:pt idx="17">
                  <c:v>0.739729761079</c:v>
                </c:pt>
                <c:pt idx="18">
                  <c:v>0.715814652157</c:v>
                </c:pt>
                <c:pt idx="19">
                  <c:v>0.692385942967</c:v>
                </c:pt>
                <c:pt idx="20">
                  <c:v>0.669443633512</c:v>
                </c:pt>
                <c:pt idx="21">
                  <c:v>0.64698772379</c:v>
                </c:pt>
                <c:pt idx="22">
                  <c:v>0.624667537588</c:v>
                </c:pt>
                <c:pt idx="23">
                  <c:v>0.602482401629</c:v>
                </c:pt>
                <c:pt idx="24">
                  <c:v>0.580432315914</c:v>
                </c:pt>
                <c:pt idx="25">
                  <c:v>0.558517280442</c:v>
                </c:pt>
                <c:pt idx="26">
                  <c:v>0.536737295213</c:v>
                </c:pt>
                <c:pt idx="27">
                  <c:v>0.515092360228</c:v>
                </c:pt>
                <c:pt idx="28">
                  <c:v>0.493446300728</c:v>
                </c:pt>
                <c:pt idx="29">
                  <c:v>0.471836006064</c:v>
                </c:pt>
                <c:pt idx="30">
                  <c:v>0.450261476236</c:v>
                </c:pt>
                <c:pt idx="31">
                  <c:v>0.428722711245</c:v>
                </c:pt>
                <c:pt idx="32">
                  <c:v>0.40721971109</c:v>
                </c:pt>
                <c:pt idx="33">
                  <c:v>0.385752475772</c:v>
                </c:pt>
                <c:pt idx="34">
                  <c:v>0.364281549051</c:v>
                </c:pt>
                <c:pt idx="35">
                  <c:v>0.342819134646</c:v>
                </c:pt>
                <c:pt idx="36">
                  <c:v>0.321365232556</c:v>
                </c:pt>
                <c:pt idx="37">
                  <c:v>0.299919842782</c:v>
                </c:pt>
                <c:pt idx="38">
                  <c:v>0.278482965324</c:v>
                </c:pt>
                <c:pt idx="39">
                  <c:v>0.257054600181</c:v>
                </c:pt>
                <c:pt idx="40">
                  <c:v>0.235626804277</c:v>
                </c:pt>
                <c:pt idx="41">
                  <c:v>0.214200801321</c:v>
                </c:pt>
                <c:pt idx="42">
                  <c:v>0.192776591314</c:v>
                </c:pt>
                <c:pt idx="43">
                  <c:v>0.171354174256</c:v>
                </c:pt>
                <c:pt idx="44">
                  <c:v>0.149933550146</c:v>
                </c:pt>
                <c:pt idx="45">
                  <c:v>0.128514718985</c:v>
                </c:pt>
                <c:pt idx="46">
                  <c:v>0.107095230939</c:v>
                </c:pt>
                <c:pt idx="47" formatCode="0.00E+00">
                  <c:v>0.0856758901798</c:v>
                </c:pt>
                <c:pt idx="48" formatCode="0.00E+00">
                  <c:v>0.0642566967063</c:v>
                </c:pt>
                <c:pt idx="49" formatCode="0.00E+00">
                  <c:v>0.0428376505186</c:v>
                </c:pt>
                <c:pt idx="50" formatCode="0.00E+00">
                  <c:v>0.0214187516166</c:v>
                </c:pt>
                <c:pt idx="51">
                  <c:v>0.0</c:v>
                </c:pt>
                <c:pt idx="52" formatCode="0.00E+00">
                  <c:v>0.0350276485711</c:v>
                </c:pt>
                <c:pt idx="53" formatCode="0.00E+00">
                  <c:v>0.070055753748</c:v>
                </c:pt>
                <c:pt idx="54">
                  <c:v>0.105084315531</c:v>
                </c:pt>
                <c:pt idx="55">
                  <c:v>0.14011333392</c:v>
                </c:pt>
                <c:pt idx="56">
                  <c:v>0.175142808915</c:v>
                </c:pt>
                <c:pt idx="57">
                  <c:v>0.210172740517</c:v>
                </c:pt>
                <c:pt idx="58">
                  <c:v>0.245202808207</c:v>
                </c:pt>
                <c:pt idx="59">
                  <c:v>0.280235953996</c:v>
                </c:pt>
                <c:pt idx="60">
                  <c:v>0.315272177886</c:v>
                </c:pt>
                <c:pt idx="61">
                  <c:v>0.350311479877</c:v>
                </c:pt>
                <c:pt idx="62">
                  <c:v>0.385353859967</c:v>
                </c:pt>
                <c:pt idx="63">
                  <c:v>0.420399318159</c:v>
                </c:pt>
                <c:pt idx="64">
                  <c:v>0.455446679456</c:v>
                </c:pt>
                <c:pt idx="65">
                  <c:v>0.490506005761</c:v>
                </c:pt>
                <c:pt idx="66">
                  <c:v>0.525577297072</c:v>
                </c:pt>
                <c:pt idx="67">
                  <c:v>0.56066055339</c:v>
                </c:pt>
                <c:pt idx="68">
                  <c:v>0.595755774715</c:v>
                </c:pt>
                <c:pt idx="69">
                  <c:v>0.630862961047</c:v>
                </c:pt>
                <c:pt idx="70">
                  <c:v>0.665966361847</c:v>
                </c:pt>
                <c:pt idx="71">
                  <c:v>0.701117276447</c:v>
                </c:pt>
                <c:pt idx="72">
                  <c:v>0.736315704847</c:v>
                </c:pt>
                <c:pt idx="73">
                  <c:v>0.771561647046</c:v>
                </c:pt>
                <c:pt idx="74">
                  <c:v>0.806855103045</c:v>
                </c:pt>
                <c:pt idx="75">
                  <c:v>0.842196072843</c:v>
                </c:pt>
                <c:pt idx="76">
                  <c:v>0.87753622701</c:v>
                </c:pt>
                <c:pt idx="77">
                  <c:v>0.913055984853</c:v>
                </c:pt>
                <c:pt idx="78">
                  <c:v>0.948755346374</c:v>
                </c:pt>
                <c:pt idx="79">
                  <c:v>0.984634311572</c:v>
                </c:pt>
                <c:pt idx="80">
                  <c:v>1.02069288045</c:v>
                </c:pt>
                <c:pt idx="81">
                  <c:v>1.056931053</c:v>
                </c:pt>
                <c:pt idx="82">
                  <c:v>1.09335934174</c:v>
                </c:pt>
                <c:pt idx="83">
                  <c:v>1.13042185194</c:v>
                </c:pt>
                <c:pt idx="84">
                  <c:v>1.16811858359</c:v>
                </c:pt>
                <c:pt idx="85">
                  <c:v>1.2064495367</c:v>
                </c:pt>
                <c:pt idx="86">
                  <c:v>1.24541471125</c:v>
                </c:pt>
                <c:pt idx="87">
                  <c:v>1.28501410727</c:v>
                </c:pt>
                <c:pt idx="88">
                  <c:v>1.32569689212</c:v>
                </c:pt>
                <c:pt idx="89">
                  <c:v>1.36766060808</c:v>
                </c:pt>
                <c:pt idx="90">
                  <c:v>1.41090525514</c:v>
                </c:pt>
                <c:pt idx="91">
                  <c:v>1.45543083331</c:v>
                </c:pt>
                <c:pt idx="92">
                  <c:v>1.50123734258</c:v>
                </c:pt>
                <c:pt idx="93">
                  <c:v>1.54832478295</c:v>
                </c:pt>
                <c:pt idx="94">
                  <c:v>1.6005696576</c:v>
                </c:pt>
                <c:pt idx="95">
                  <c:v>1.65120454499</c:v>
                </c:pt>
                <c:pt idx="96">
                  <c:v>1.70022944513</c:v>
                </c:pt>
                <c:pt idx="97">
                  <c:v>1.74764435803</c:v>
                </c:pt>
                <c:pt idx="98">
                  <c:v>1.79344928366</c:v>
                </c:pt>
                <c:pt idx="99">
                  <c:v>1.83764422205</c:v>
                </c:pt>
                <c:pt idx="100">
                  <c:v>1.8495238868</c:v>
                </c:pt>
                <c:pt idx="101">
                  <c:v>1.86028155662</c:v>
                </c:pt>
                <c:pt idx="102">
                  <c:v>1.86991723152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408328"/>
        <c:axId val="-2131399480"/>
      </c:scatterChart>
      <c:valAx>
        <c:axId val="-213140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399480"/>
        <c:crosses val="autoZero"/>
        <c:crossBetween val="midCat"/>
      </c:valAx>
      <c:valAx>
        <c:axId val="-2131399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408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0601949025739"/>
          <c:y val="0.137124103309162"/>
          <c:w val="0.116375955366723"/>
          <c:h val="0.328157497610986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磁場計算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</a:t>
            </a:r>
            <a:r>
              <a:rPr lang="ja-JP" altLang="ja-JP" sz="1800" b="0" i="0" baseline="0">
                <a:effectLst/>
              </a:rPr>
              <a:t>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426699551"/>
          <c:y val="0.0051931317481525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09018887476282"/>
          <c:y val="0.107414719782762"/>
          <c:w val="0.90711189097567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Y方向!$N$4</c:f>
              <c:strCache>
                <c:ptCount val="1"/>
                <c:pt idx="0">
                  <c:v>2000A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Y方向!$N$5:$N$107</c:f>
              <c:numCache>
                <c:formatCode>General</c:formatCode>
                <c:ptCount val="103"/>
                <c:pt idx="0">
                  <c:v>2.15261976625</c:v>
                </c:pt>
                <c:pt idx="1">
                  <c:v>2.14226795613</c:v>
                </c:pt>
                <c:pt idx="2">
                  <c:v>2.13203134876</c:v>
                </c:pt>
                <c:pt idx="3">
                  <c:v>2.12190994417</c:v>
                </c:pt>
                <c:pt idx="4">
                  <c:v>2.07731027441</c:v>
                </c:pt>
                <c:pt idx="5">
                  <c:v>2.03065660438</c:v>
                </c:pt>
                <c:pt idx="6">
                  <c:v>1.98194893407</c:v>
                </c:pt>
                <c:pt idx="7">
                  <c:v>1.93118726348</c:v>
                </c:pt>
                <c:pt idx="8">
                  <c:v>1.87837159261</c:v>
                </c:pt>
                <c:pt idx="9">
                  <c:v>1.82350192146</c:v>
                </c:pt>
                <c:pt idx="10">
                  <c:v>1.77260011836</c:v>
                </c:pt>
                <c:pt idx="11">
                  <c:v>1.72254724003</c:v>
                </c:pt>
                <c:pt idx="12">
                  <c:v>1.67334328648</c:v>
                </c:pt>
                <c:pt idx="13">
                  <c:v>1.62498825769</c:v>
                </c:pt>
                <c:pt idx="14">
                  <c:v>1.57748215368</c:v>
                </c:pt>
                <c:pt idx="15">
                  <c:v>1.53082497444</c:v>
                </c:pt>
                <c:pt idx="16">
                  <c:v>1.48526984547</c:v>
                </c:pt>
                <c:pt idx="17">
                  <c:v>1.44021390013</c:v>
                </c:pt>
                <c:pt idx="18">
                  <c:v>1.39565713839</c:v>
                </c:pt>
                <c:pt idx="19">
                  <c:v>1.35159956027</c:v>
                </c:pt>
                <c:pt idx="20">
                  <c:v>1.30804116576</c:v>
                </c:pt>
                <c:pt idx="21">
                  <c:v>1.26498195487</c:v>
                </c:pt>
                <c:pt idx="22">
                  <c:v>1.22206463483</c:v>
                </c:pt>
                <c:pt idx="23">
                  <c:v>1.17928314845</c:v>
                </c:pt>
                <c:pt idx="24">
                  <c:v>1.13663749574</c:v>
                </c:pt>
                <c:pt idx="25">
                  <c:v>1.09412767669</c:v>
                </c:pt>
                <c:pt idx="26">
                  <c:v>1.0517536913</c:v>
                </c:pt>
                <c:pt idx="27">
                  <c:v>1.00951553958</c:v>
                </c:pt>
                <c:pt idx="28">
                  <c:v>0.967270821561</c:v>
                </c:pt>
                <c:pt idx="29">
                  <c:v>0.925059022174</c:v>
                </c:pt>
                <c:pt idx="30">
                  <c:v>0.882880141414</c:v>
                </c:pt>
                <c:pt idx="31">
                  <c:v>0.840734179282</c:v>
                </c:pt>
                <c:pt idx="32">
                  <c:v>0.798621135777</c:v>
                </c:pt>
                <c:pt idx="33">
                  <c:v>0.7565410109</c:v>
                </c:pt>
                <c:pt idx="34">
                  <c:v>0.714459759942</c:v>
                </c:pt>
                <c:pt idx="35">
                  <c:v>0.67238777208</c:v>
                </c:pt>
                <c:pt idx="36">
                  <c:v>0.630325047315</c:v>
                </c:pt>
                <c:pt idx="37">
                  <c:v>0.588271585645</c:v>
                </c:pt>
                <c:pt idx="38">
                  <c:v>0.54622738707</c:v>
                </c:pt>
                <c:pt idx="39">
                  <c:v>0.504192451592</c:v>
                </c:pt>
                <c:pt idx="40">
                  <c:v>0.462161255689</c:v>
                </c:pt>
                <c:pt idx="41">
                  <c:v>0.4201335039</c:v>
                </c:pt>
                <c:pt idx="42">
                  <c:v>0.378109196223</c:v>
                </c:pt>
                <c:pt idx="43">
                  <c:v>0.33608833266</c:v>
                </c:pt>
                <c:pt idx="44">
                  <c:v>0.29407091321</c:v>
                </c:pt>
                <c:pt idx="45">
                  <c:v>0.252056937873</c:v>
                </c:pt>
                <c:pt idx="46">
                  <c:v>0.210045344796</c:v>
                </c:pt>
                <c:pt idx="47">
                  <c:v>0.168034593092</c:v>
                </c:pt>
                <c:pt idx="48">
                  <c:v>0.12602468276</c:v>
                </c:pt>
                <c:pt idx="49" formatCode="0.00E+00">
                  <c:v>0.084015613801</c:v>
                </c:pt>
                <c:pt idx="50" formatCode="0.00E+00">
                  <c:v>0.0420073862142</c:v>
                </c:pt>
                <c:pt idx="51">
                  <c:v>0.0</c:v>
                </c:pt>
                <c:pt idx="52" formatCode="0.00E+00">
                  <c:v>0.0442996071596</c:v>
                </c:pt>
                <c:pt idx="53" formatCode="0.00E+00">
                  <c:v>0.088600159276</c:v>
                </c:pt>
                <c:pt idx="54">
                  <c:v>0.132901656349</c:v>
                </c:pt>
                <c:pt idx="55">
                  <c:v>0.17720409838</c:v>
                </c:pt>
                <c:pt idx="56">
                  <c:v>0.221507485367</c:v>
                </c:pt>
                <c:pt idx="57">
                  <c:v>0.265811817311</c:v>
                </c:pt>
                <c:pt idx="58">
                  <c:v>0.310119475265</c:v>
                </c:pt>
                <c:pt idx="59">
                  <c:v>0.354430392087</c:v>
                </c:pt>
                <c:pt idx="60">
                  <c:v>0.398744567777</c:v>
                </c:pt>
                <c:pt idx="61">
                  <c:v>0.443062002334</c:v>
                </c:pt>
                <c:pt idx="62">
                  <c:v>0.487382695759</c:v>
                </c:pt>
                <c:pt idx="63">
                  <c:v>0.531706648052</c:v>
                </c:pt>
                <c:pt idx="64">
                  <c:v>0.576034871153</c:v>
                </c:pt>
                <c:pt idx="65">
                  <c:v>0.620370070645</c:v>
                </c:pt>
                <c:pt idx="66">
                  <c:v>0.664712246525</c:v>
                </c:pt>
                <c:pt idx="67">
                  <c:v>0.709061398795</c:v>
                </c:pt>
                <c:pt idx="68">
                  <c:v>0.753417527455</c:v>
                </c:pt>
                <c:pt idx="69">
                  <c:v>0.797780632505</c:v>
                </c:pt>
                <c:pt idx="70">
                  <c:v>0.842143349464</c:v>
                </c:pt>
                <c:pt idx="71">
                  <c:v>0.886529233259</c:v>
                </c:pt>
                <c:pt idx="72">
                  <c:v>0.93093828389</c:v>
                </c:pt>
                <c:pt idx="73">
                  <c:v>0.975370501357</c:v>
                </c:pt>
                <c:pt idx="74">
                  <c:v>1.01982588566</c:v>
                </c:pt>
                <c:pt idx="75">
                  <c:v>1.0643044368</c:v>
                </c:pt>
                <c:pt idx="76">
                  <c:v>1.10877063279</c:v>
                </c:pt>
                <c:pt idx="77">
                  <c:v>1.15334531276</c:v>
                </c:pt>
                <c:pt idx="78">
                  <c:v>1.19802847671</c:v>
                </c:pt>
                <c:pt idx="79">
                  <c:v>1.24282012465</c:v>
                </c:pt>
                <c:pt idx="80">
                  <c:v>1.28772025658</c:v>
                </c:pt>
                <c:pt idx="81">
                  <c:v>1.33272887249</c:v>
                </c:pt>
                <c:pt idx="82">
                  <c:v>1.37784019198</c:v>
                </c:pt>
                <c:pt idx="83">
                  <c:v>1.42338155858</c:v>
                </c:pt>
                <c:pt idx="84">
                  <c:v>1.4693529723</c:v>
                </c:pt>
                <c:pt idx="85">
                  <c:v>1.51575443312</c:v>
                </c:pt>
                <c:pt idx="86">
                  <c:v>1.56258594105</c:v>
                </c:pt>
                <c:pt idx="87">
                  <c:v>1.60984749609</c:v>
                </c:pt>
                <c:pt idx="88">
                  <c:v>1.65813019113</c:v>
                </c:pt>
                <c:pt idx="89">
                  <c:v>1.70713757265</c:v>
                </c:pt>
                <c:pt idx="90">
                  <c:v>1.75686964062</c:v>
                </c:pt>
                <c:pt idx="91">
                  <c:v>1.80732639506</c:v>
                </c:pt>
                <c:pt idx="92">
                  <c:v>1.85850783597</c:v>
                </c:pt>
                <c:pt idx="93">
                  <c:v>1.91041396335</c:v>
                </c:pt>
                <c:pt idx="94">
                  <c:v>1.9660144845</c:v>
                </c:pt>
                <c:pt idx="95">
                  <c:v>2.0195545035</c:v>
                </c:pt>
                <c:pt idx="96">
                  <c:v>2.07103402033</c:v>
                </c:pt>
                <c:pt idx="97">
                  <c:v>2.12045303499</c:v>
                </c:pt>
                <c:pt idx="98">
                  <c:v>2.16781154749</c:v>
                </c:pt>
                <c:pt idx="99">
                  <c:v>2.21310955783</c:v>
                </c:pt>
                <c:pt idx="100">
                  <c:v>2.22556285331</c:v>
                </c:pt>
                <c:pt idx="101">
                  <c:v>2.23776323172</c:v>
                </c:pt>
                <c:pt idx="102">
                  <c:v>2.24971069305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Y方向!$K$4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Y方向!$K$5:$K$107</c:f>
              <c:numCache>
                <c:formatCode>General</c:formatCode>
                <c:ptCount val="103"/>
                <c:pt idx="0">
                  <c:v>1.19822936171</c:v>
                </c:pt>
                <c:pt idx="1">
                  <c:v>1.18943578997</c:v>
                </c:pt>
                <c:pt idx="2">
                  <c:v>1.17894529668</c:v>
                </c:pt>
                <c:pt idx="3">
                  <c:v>1.16675788185</c:v>
                </c:pt>
                <c:pt idx="4">
                  <c:v>1.13359362192</c:v>
                </c:pt>
                <c:pt idx="5">
                  <c:v>1.0998734659</c:v>
                </c:pt>
                <c:pt idx="6">
                  <c:v>1.06559741379</c:v>
                </c:pt>
                <c:pt idx="7">
                  <c:v>1.03076546559</c:v>
                </c:pt>
                <c:pt idx="8">
                  <c:v>0.995377621303</c:v>
                </c:pt>
                <c:pt idx="9">
                  <c:v>0.959433880928</c:v>
                </c:pt>
                <c:pt idx="10">
                  <c:v>0.928089841877</c:v>
                </c:pt>
                <c:pt idx="11">
                  <c:v>0.89792243826</c:v>
                </c:pt>
                <c:pt idx="12">
                  <c:v>0.868931670076</c:v>
                </c:pt>
                <c:pt idx="13">
                  <c:v>0.841117537326</c:v>
                </c:pt>
                <c:pt idx="14">
                  <c:v>0.814480040009</c:v>
                </c:pt>
                <c:pt idx="15">
                  <c:v>0.789019178126</c:v>
                </c:pt>
                <c:pt idx="16">
                  <c:v>0.764131269736</c:v>
                </c:pt>
                <c:pt idx="17">
                  <c:v>0.739729761079</c:v>
                </c:pt>
                <c:pt idx="18">
                  <c:v>0.715814652157</c:v>
                </c:pt>
                <c:pt idx="19">
                  <c:v>0.692385942967</c:v>
                </c:pt>
                <c:pt idx="20">
                  <c:v>0.669443633512</c:v>
                </c:pt>
                <c:pt idx="21">
                  <c:v>0.64698772379</c:v>
                </c:pt>
                <c:pt idx="22">
                  <c:v>0.624667537588</c:v>
                </c:pt>
                <c:pt idx="23">
                  <c:v>0.602482401629</c:v>
                </c:pt>
                <c:pt idx="24">
                  <c:v>0.580432315914</c:v>
                </c:pt>
                <c:pt idx="25">
                  <c:v>0.558517280442</c:v>
                </c:pt>
                <c:pt idx="26">
                  <c:v>0.536737295213</c:v>
                </c:pt>
                <c:pt idx="27">
                  <c:v>0.515092360228</c:v>
                </c:pt>
                <c:pt idx="28">
                  <c:v>0.493446300728</c:v>
                </c:pt>
                <c:pt idx="29">
                  <c:v>0.471836006064</c:v>
                </c:pt>
                <c:pt idx="30">
                  <c:v>0.450261476236</c:v>
                </c:pt>
                <c:pt idx="31">
                  <c:v>0.428722711245</c:v>
                </c:pt>
                <c:pt idx="32">
                  <c:v>0.40721971109</c:v>
                </c:pt>
                <c:pt idx="33">
                  <c:v>0.385752475772</c:v>
                </c:pt>
                <c:pt idx="34">
                  <c:v>0.364281549051</c:v>
                </c:pt>
                <c:pt idx="35">
                  <c:v>0.342819134646</c:v>
                </c:pt>
                <c:pt idx="36">
                  <c:v>0.321365232556</c:v>
                </c:pt>
                <c:pt idx="37">
                  <c:v>0.299919842782</c:v>
                </c:pt>
                <c:pt idx="38">
                  <c:v>0.278482965324</c:v>
                </c:pt>
                <c:pt idx="39">
                  <c:v>0.257054600181</c:v>
                </c:pt>
                <c:pt idx="40">
                  <c:v>0.235626804277</c:v>
                </c:pt>
                <c:pt idx="41">
                  <c:v>0.214200801321</c:v>
                </c:pt>
                <c:pt idx="42">
                  <c:v>0.192776591314</c:v>
                </c:pt>
                <c:pt idx="43">
                  <c:v>0.171354174256</c:v>
                </c:pt>
                <c:pt idx="44">
                  <c:v>0.149933550146</c:v>
                </c:pt>
                <c:pt idx="45">
                  <c:v>0.128514718985</c:v>
                </c:pt>
                <c:pt idx="46">
                  <c:v>0.107095230939</c:v>
                </c:pt>
                <c:pt idx="47" formatCode="0.00E+00">
                  <c:v>0.0856758901798</c:v>
                </c:pt>
                <c:pt idx="48" formatCode="0.00E+00">
                  <c:v>0.0642566967063</c:v>
                </c:pt>
                <c:pt idx="49" formatCode="0.00E+00">
                  <c:v>0.0428376505186</c:v>
                </c:pt>
                <c:pt idx="50" formatCode="0.00E+00">
                  <c:v>0.0214187516166</c:v>
                </c:pt>
                <c:pt idx="51">
                  <c:v>0.0</c:v>
                </c:pt>
                <c:pt idx="52" formatCode="0.00E+00">
                  <c:v>0.0350276485711</c:v>
                </c:pt>
                <c:pt idx="53" formatCode="0.00E+00">
                  <c:v>0.070055753748</c:v>
                </c:pt>
                <c:pt idx="54">
                  <c:v>0.105084315531</c:v>
                </c:pt>
                <c:pt idx="55">
                  <c:v>0.14011333392</c:v>
                </c:pt>
                <c:pt idx="56">
                  <c:v>0.175142808915</c:v>
                </c:pt>
                <c:pt idx="57">
                  <c:v>0.210172740517</c:v>
                </c:pt>
                <c:pt idx="58">
                  <c:v>0.245202808207</c:v>
                </c:pt>
                <c:pt idx="59">
                  <c:v>0.280235953996</c:v>
                </c:pt>
                <c:pt idx="60">
                  <c:v>0.315272177886</c:v>
                </c:pt>
                <c:pt idx="61">
                  <c:v>0.350311479877</c:v>
                </c:pt>
                <c:pt idx="62">
                  <c:v>0.385353859967</c:v>
                </c:pt>
                <c:pt idx="63">
                  <c:v>0.420399318159</c:v>
                </c:pt>
                <c:pt idx="64">
                  <c:v>0.455446679456</c:v>
                </c:pt>
                <c:pt idx="65">
                  <c:v>0.490506005761</c:v>
                </c:pt>
                <c:pt idx="66">
                  <c:v>0.525577297072</c:v>
                </c:pt>
                <c:pt idx="67">
                  <c:v>0.56066055339</c:v>
                </c:pt>
                <c:pt idx="68">
                  <c:v>0.595755774715</c:v>
                </c:pt>
                <c:pt idx="69">
                  <c:v>0.630862961047</c:v>
                </c:pt>
                <c:pt idx="70">
                  <c:v>0.665966361847</c:v>
                </c:pt>
                <c:pt idx="71">
                  <c:v>0.701117276447</c:v>
                </c:pt>
                <c:pt idx="72">
                  <c:v>0.736315704847</c:v>
                </c:pt>
                <c:pt idx="73">
                  <c:v>0.771561647046</c:v>
                </c:pt>
                <c:pt idx="74">
                  <c:v>0.806855103045</c:v>
                </c:pt>
                <c:pt idx="75">
                  <c:v>0.842196072843</c:v>
                </c:pt>
                <c:pt idx="76">
                  <c:v>0.87753622701</c:v>
                </c:pt>
                <c:pt idx="77">
                  <c:v>0.913055984853</c:v>
                </c:pt>
                <c:pt idx="78">
                  <c:v>0.948755346374</c:v>
                </c:pt>
                <c:pt idx="79">
                  <c:v>0.984634311572</c:v>
                </c:pt>
                <c:pt idx="80">
                  <c:v>1.02069288045</c:v>
                </c:pt>
                <c:pt idx="81">
                  <c:v>1.056931053</c:v>
                </c:pt>
                <c:pt idx="82">
                  <c:v>1.09335934174</c:v>
                </c:pt>
                <c:pt idx="83">
                  <c:v>1.13042185194</c:v>
                </c:pt>
                <c:pt idx="84">
                  <c:v>1.16811858359</c:v>
                </c:pt>
                <c:pt idx="85">
                  <c:v>1.2064495367</c:v>
                </c:pt>
                <c:pt idx="86">
                  <c:v>1.24541471125</c:v>
                </c:pt>
                <c:pt idx="87">
                  <c:v>1.28501410727</c:v>
                </c:pt>
                <c:pt idx="88">
                  <c:v>1.32569689212</c:v>
                </c:pt>
                <c:pt idx="89">
                  <c:v>1.36766060808</c:v>
                </c:pt>
                <c:pt idx="90">
                  <c:v>1.41090525514</c:v>
                </c:pt>
                <c:pt idx="91">
                  <c:v>1.45543083331</c:v>
                </c:pt>
                <c:pt idx="92">
                  <c:v>1.50123734258</c:v>
                </c:pt>
                <c:pt idx="93">
                  <c:v>1.54832478295</c:v>
                </c:pt>
                <c:pt idx="94">
                  <c:v>1.6005696576</c:v>
                </c:pt>
                <c:pt idx="95">
                  <c:v>1.65120454499</c:v>
                </c:pt>
                <c:pt idx="96">
                  <c:v>1.70022944513</c:v>
                </c:pt>
                <c:pt idx="97">
                  <c:v>1.74764435803</c:v>
                </c:pt>
                <c:pt idx="98">
                  <c:v>1.79344928366</c:v>
                </c:pt>
                <c:pt idx="99">
                  <c:v>1.83764422205</c:v>
                </c:pt>
                <c:pt idx="100">
                  <c:v>1.8495238868</c:v>
                </c:pt>
                <c:pt idx="101">
                  <c:v>1.86028155662</c:v>
                </c:pt>
                <c:pt idx="102">
                  <c:v>1.86991723152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356664"/>
        <c:axId val="-2131348024"/>
      </c:scatterChart>
      <c:valAx>
        <c:axId val="-2131356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348024"/>
        <c:crosses val="autoZero"/>
        <c:crossBetween val="midCat"/>
      </c:valAx>
      <c:valAx>
        <c:axId val="-2131348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356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0601949025739"/>
          <c:y val="0.10417517414936"/>
          <c:w val="0.116375955366723"/>
          <c:h val="0.328157497610986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計算</a:t>
            </a:r>
            <a:r>
              <a:rPr lang="en-US" altLang="ja-JP" sz="1800" b="0" i="0" baseline="0">
                <a:effectLst/>
              </a:rPr>
              <a:t> &amp; </a:t>
            </a:r>
            <a:r>
              <a:rPr lang="ja-JP" altLang="en-US" sz="1800" b="0" i="0" baseline="0">
                <a:effectLst/>
              </a:rPr>
              <a:t> 測定磁場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09018887476282"/>
          <c:y val="0.107414719782762"/>
          <c:w val="0.90711189097567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1"/>
          <c:order val="1"/>
          <c:tx>
            <c:v>2500A（測定）</c:v>
          </c:tx>
          <c:spPr>
            <a:ln w="19050">
              <a:solidFill>
                <a:srgbClr val="FFC000"/>
              </a:solidFill>
            </a:ln>
          </c:spPr>
          <c:marker>
            <c:symbol val="dot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Y方向!$D$5:$D$107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0.0445169503474</c:v>
                </c:pt>
                <c:pt idx="53">
                  <c:v>0.0884492548414</c:v>
                </c:pt>
                <c:pt idx="54">
                  <c:v>0.1320534216737</c:v>
                </c:pt>
                <c:pt idx="55">
                  <c:v>0.1755360934106</c:v>
                </c:pt>
                <c:pt idx="56">
                  <c:v>0.2197814962633</c:v>
                </c:pt>
                <c:pt idx="57">
                  <c:v>0.2632297953357</c:v>
                </c:pt>
                <c:pt idx="58">
                  <c:v>0.3065442858879</c:v>
                </c:pt>
                <c:pt idx="59">
                  <c:v>0.3495208496474</c:v>
                </c:pt>
                <c:pt idx="60">
                  <c:v>0.3933369167382</c:v>
                </c:pt>
                <c:pt idx="61">
                  <c:v>0.4367441180153</c:v>
                </c:pt>
                <c:pt idx="62">
                  <c:v>0.4796067195935</c:v>
                </c:pt>
                <c:pt idx="63">
                  <c:v>0.5235491116719</c:v>
                </c:pt>
                <c:pt idx="64">
                  <c:v>0.5665086747529</c:v>
                </c:pt>
                <c:pt idx="65">
                  <c:v>0.6101571121322</c:v>
                </c:pt>
                <c:pt idx="66">
                  <c:v>0.6541534176294</c:v>
                </c:pt>
                <c:pt idx="67">
                  <c:v>0.6973258612785</c:v>
                </c:pt>
                <c:pt idx="68">
                  <c:v>0.7403740948845</c:v>
                </c:pt>
                <c:pt idx="69">
                  <c:v>0.7839142923311</c:v>
                </c:pt>
                <c:pt idx="70">
                  <c:v>0.827956436329</c:v>
                </c:pt>
                <c:pt idx="71">
                  <c:v>0.8714219873339</c:v>
                </c:pt>
                <c:pt idx="72">
                  <c:v>0.9148599891357</c:v>
                </c:pt>
                <c:pt idx="73">
                  <c:v>0.9583537423971</c:v>
                </c:pt>
                <c:pt idx="74">
                  <c:v>1.00175733082</c:v>
                </c:pt>
                <c:pt idx="75">
                  <c:v>1.0450681923882</c:v>
                </c:pt>
                <c:pt idx="76">
                  <c:v>1.0889148525488</c:v>
                </c:pt>
                <c:pt idx="77">
                  <c:v>1.1327319926651</c:v>
                </c:pt>
                <c:pt idx="78">
                  <c:v>1.1760160604942</c:v>
                </c:pt>
                <c:pt idx="79">
                  <c:v>1.2205316768679</c:v>
                </c:pt>
                <c:pt idx="80">
                  <c:v>1.2645187644292</c:v>
                </c:pt>
                <c:pt idx="81">
                  <c:v>1.3083768819782</c:v>
                </c:pt>
                <c:pt idx="82">
                  <c:v>1.3532677997293</c:v>
                </c:pt>
                <c:pt idx="83">
                  <c:v>1.3981647822763</c:v>
                </c:pt>
                <c:pt idx="84">
                  <c:v>1.4430868774191</c:v>
                </c:pt>
                <c:pt idx="85">
                  <c:v>1.4886986895578</c:v>
                </c:pt>
                <c:pt idx="86">
                  <c:v>1.534644521356</c:v>
                </c:pt>
                <c:pt idx="87">
                  <c:v>1.5813102983052</c:v>
                </c:pt>
                <c:pt idx="88">
                  <c:v>1.6281727456381</c:v>
                </c:pt>
                <c:pt idx="89">
                  <c:v>1.6768250995356</c:v>
                </c:pt>
                <c:pt idx="90">
                  <c:v>1.7255480089463</c:v>
                </c:pt>
                <c:pt idx="91">
                  <c:v>1.7748268847344</c:v>
                </c:pt>
                <c:pt idx="92">
                  <c:v>1.8249722928581</c:v>
                </c:pt>
                <c:pt idx="93">
                  <c:v>1.8762948452612</c:v>
                </c:pt>
                <c:pt idx="94">
                  <c:v>1.9272995227683</c:v>
                </c:pt>
                <c:pt idx="95">
                  <c:v>1.9791933101871</c:v>
                </c:pt>
                <c:pt idx="96">
                  <c:v>2.0294492341294</c:v>
                </c:pt>
                <c:pt idx="97">
                  <c:v>2.0796600622897</c:v>
                </c:pt>
                <c:pt idx="98">
                  <c:v>2.1265409956269</c:v>
                </c:pt>
                <c:pt idx="99">
                  <c:v>2.1706030998093</c:v>
                </c:pt>
                <c:pt idx="100">
                  <c:v>2.2079795483022</c:v>
                </c:pt>
                <c:pt idx="101">
                  <c:v>2.2377276532186</c:v>
                </c:pt>
                <c:pt idx="102">
                  <c:v>2.2571018812026</c:v>
                </c:pt>
              </c:numCache>
            </c:numRef>
          </c:xVal>
          <c:yVal>
            <c:numRef>
              <c:f>Y方向!$E$5:$E$107</c:f>
              <c:numCache>
                <c:formatCode>General</c:formatCode>
                <c:ptCount val="103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Y方向!$K$4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Y方向!$K$5:$K$107</c:f>
              <c:numCache>
                <c:formatCode>General</c:formatCode>
                <c:ptCount val="103"/>
                <c:pt idx="0">
                  <c:v>1.19822936171</c:v>
                </c:pt>
                <c:pt idx="1">
                  <c:v>1.18943578997</c:v>
                </c:pt>
                <c:pt idx="2">
                  <c:v>1.17894529668</c:v>
                </c:pt>
                <c:pt idx="3">
                  <c:v>1.16675788185</c:v>
                </c:pt>
                <c:pt idx="4">
                  <c:v>1.13359362192</c:v>
                </c:pt>
                <c:pt idx="5">
                  <c:v>1.0998734659</c:v>
                </c:pt>
                <c:pt idx="6">
                  <c:v>1.06559741379</c:v>
                </c:pt>
                <c:pt idx="7">
                  <c:v>1.03076546559</c:v>
                </c:pt>
                <c:pt idx="8">
                  <c:v>0.995377621303</c:v>
                </c:pt>
                <c:pt idx="9">
                  <c:v>0.959433880928</c:v>
                </c:pt>
                <c:pt idx="10">
                  <c:v>0.928089841877</c:v>
                </c:pt>
                <c:pt idx="11">
                  <c:v>0.89792243826</c:v>
                </c:pt>
                <c:pt idx="12">
                  <c:v>0.868931670076</c:v>
                </c:pt>
                <c:pt idx="13">
                  <c:v>0.841117537326</c:v>
                </c:pt>
                <c:pt idx="14">
                  <c:v>0.814480040009</c:v>
                </c:pt>
                <c:pt idx="15">
                  <c:v>0.789019178126</c:v>
                </c:pt>
                <c:pt idx="16">
                  <c:v>0.764131269736</c:v>
                </c:pt>
                <c:pt idx="17">
                  <c:v>0.739729761079</c:v>
                </c:pt>
                <c:pt idx="18">
                  <c:v>0.715814652157</c:v>
                </c:pt>
                <c:pt idx="19">
                  <c:v>0.692385942967</c:v>
                </c:pt>
                <c:pt idx="20">
                  <c:v>0.669443633512</c:v>
                </c:pt>
                <c:pt idx="21">
                  <c:v>0.64698772379</c:v>
                </c:pt>
                <c:pt idx="22">
                  <c:v>0.624667537588</c:v>
                </c:pt>
                <c:pt idx="23">
                  <c:v>0.602482401629</c:v>
                </c:pt>
                <c:pt idx="24">
                  <c:v>0.580432315914</c:v>
                </c:pt>
                <c:pt idx="25">
                  <c:v>0.558517280442</c:v>
                </c:pt>
                <c:pt idx="26">
                  <c:v>0.536737295213</c:v>
                </c:pt>
                <c:pt idx="27">
                  <c:v>0.515092360228</c:v>
                </c:pt>
                <c:pt idx="28">
                  <c:v>0.493446300728</c:v>
                </c:pt>
                <c:pt idx="29">
                  <c:v>0.471836006064</c:v>
                </c:pt>
                <c:pt idx="30">
                  <c:v>0.450261476236</c:v>
                </c:pt>
                <c:pt idx="31">
                  <c:v>0.428722711245</c:v>
                </c:pt>
                <c:pt idx="32">
                  <c:v>0.40721971109</c:v>
                </c:pt>
                <c:pt idx="33">
                  <c:v>0.385752475772</c:v>
                </c:pt>
                <c:pt idx="34">
                  <c:v>0.364281549051</c:v>
                </c:pt>
                <c:pt idx="35">
                  <c:v>0.342819134646</c:v>
                </c:pt>
                <c:pt idx="36">
                  <c:v>0.321365232556</c:v>
                </c:pt>
                <c:pt idx="37">
                  <c:v>0.299919842782</c:v>
                </c:pt>
                <c:pt idx="38">
                  <c:v>0.278482965324</c:v>
                </c:pt>
                <c:pt idx="39">
                  <c:v>0.257054600181</c:v>
                </c:pt>
                <c:pt idx="40">
                  <c:v>0.235626804277</c:v>
                </c:pt>
                <c:pt idx="41">
                  <c:v>0.214200801321</c:v>
                </c:pt>
                <c:pt idx="42">
                  <c:v>0.192776591314</c:v>
                </c:pt>
                <c:pt idx="43">
                  <c:v>0.171354174256</c:v>
                </c:pt>
                <c:pt idx="44">
                  <c:v>0.149933550146</c:v>
                </c:pt>
                <c:pt idx="45">
                  <c:v>0.128514718985</c:v>
                </c:pt>
                <c:pt idx="46">
                  <c:v>0.107095230939</c:v>
                </c:pt>
                <c:pt idx="47" formatCode="0.00E+00">
                  <c:v>0.0856758901798</c:v>
                </c:pt>
                <c:pt idx="48" formatCode="0.00E+00">
                  <c:v>0.0642566967063</c:v>
                </c:pt>
                <c:pt idx="49" formatCode="0.00E+00">
                  <c:v>0.0428376505186</c:v>
                </c:pt>
                <c:pt idx="50" formatCode="0.00E+00">
                  <c:v>0.0214187516166</c:v>
                </c:pt>
                <c:pt idx="51">
                  <c:v>0.0</c:v>
                </c:pt>
                <c:pt idx="52" formatCode="0.00E+00">
                  <c:v>0.0350276485711</c:v>
                </c:pt>
                <c:pt idx="53" formatCode="0.00E+00">
                  <c:v>0.070055753748</c:v>
                </c:pt>
                <c:pt idx="54">
                  <c:v>0.105084315531</c:v>
                </c:pt>
                <c:pt idx="55">
                  <c:v>0.14011333392</c:v>
                </c:pt>
                <c:pt idx="56">
                  <c:v>0.175142808915</c:v>
                </c:pt>
                <c:pt idx="57">
                  <c:v>0.210172740517</c:v>
                </c:pt>
                <c:pt idx="58">
                  <c:v>0.245202808207</c:v>
                </c:pt>
                <c:pt idx="59">
                  <c:v>0.280235953996</c:v>
                </c:pt>
                <c:pt idx="60">
                  <c:v>0.315272177886</c:v>
                </c:pt>
                <c:pt idx="61">
                  <c:v>0.350311479877</c:v>
                </c:pt>
                <c:pt idx="62">
                  <c:v>0.385353859967</c:v>
                </c:pt>
                <c:pt idx="63">
                  <c:v>0.420399318159</c:v>
                </c:pt>
                <c:pt idx="64">
                  <c:v>0.455446679456</c:v>
                </c:pt>
                <c:pt idx="65">
                  <c:v>0.490506005761</c:v>
                </c:pt>
                <c:pt idx="66">
                  <c:v>0.525577297072</c:v>
                </c:pt>
                <c:pt idx="67">
                  <c:v>0.56066055339</c:v>
                </c:pt>
                <c:pt idx="68">
                  <c:v>0.595755774715</c:v>
                </c:pt>
                <c:pt idx="69">
                  <c:v>0.630862961047</c:v>
                </c:pt>
                <c:pt idx="70">
                  <c:v>0.665966361847</c:v>
                </c:pt>
                <c:pt idx="71">
                  <c:v>0.701117276447</c:v>
                </c:pt>
                <c:pt idx="72">
                  <c:v>0.736315704847</c:v>
                </c:pt>
                <c:pt idx="73">
                  <c:v>0.771561647046</c:v>
                </c:pt>
                <c:pt idx="74">
                  <c:v>0.806855103045</c:v>
                </c:pt>
                <c:pt idx="75">
                  <c:v>0.842196072843</c:v>
                </c:pt>
                <c:pt idx="76">
                  <c:v>0.87753622701</c:v>
                </c:pt>
                <c:pt idx="77">
                  <c:v>0.913055984853</c:v>
                </c:pt>
                <c:pt idx="78">
                  <c:v>0.948755346374</c:v>
                </c:pt>
                <c:pt idx="79">
                  <c:v>0.984634311572</c:v>
                </c:pt>
                <c:pt idx="80">
                  <c:v>1.02069288045</c:v>
                </c:pt>
                <c:pt idx="81">
                  <c:v>1.056931053</c:v>
                </c:pt>
                <c:pt idx="82">
                  <c:v>1.09335934174</c:v>
                </c:pt>
                <c:pt idx="83">
                  <c:v>1.13042185194</c:v>
                </c:pt>
                <c:pt idx="84">
                  <c:v>1.16811858359</c:v>
                </c:pt>
                <c:pt idx="85">
                  <c:v>1.2064495367</c:v>
                </c:pt>
                <c:pt idx="86">
                  <c:v>1.24541471125</c:v>
                </c:pt>
                <c:pt idx="87">
                  <c:v>1.28501410727</c:v>
                </c:pt>
                <c:pt idx="88">
                  <c:v>1.32569689212</c:v>
                </c:pt>
                <c:pt idx="89">
                  <c:v>1.36766060808</c:v>
                </c:pt>
                <c:pt idx="90">
                  <c:v>1.41090525514</c:v>
                </c:pt>
                <c:pt idx="91">
                  <c:v>1.45543083331</c:v>
                </c:pt>
                <c:pt idx="92">
                  <c:v>1.50123734258</c:v>
                </c:pt>
                <c:pt idx="93">
                  <c:v>1.54832478295</c:v>
                </c:pt>
                <c:pt idx="94">
                  <c:v>1.6005696576</c:v>
                </c:pt>
                <c:pt idx="95">
                  <c:v>1.65120454499</c:v>
                </c:pt>
                <c:pt idx="96">
                  <c:v>1.70022944513</c:v>
                </c:pt>
                <c:pt idx="97">
                  <c:v>1.74764435803</c:v>
                </c:pt>
                <c:pt idx="98">
                  <c:v>1.79344928366</c:v>
                </c:pt>
                <c:pt idx="99">
                  <c:v>1.83764422205</c:v>
                </c:pt>
                <c:pt idx="100">
                  <c:v>1.8495238868</c:v>
                </c:pt>
                <c:pt idx="101">
                  <c:v>1.86028155662</c:v>
                </c:pt>
                <c:pt idx="102">
                  <c:v>1.86991723152</c:v>
                </c:pt>
              </c:numCache>
            </c:numRef>
          </c:yVal>
          <c:smooth val="0"/>
        </c:ser>
        <c:ser>
          <c:idx val="2"/>
          <c:order val="3"/>
          <c:tx>
            <c:v>500A（測定）</c:v>
          </c:tx>
          <c:spPr>
            <a:ln w="19050">
              <a:solidFill>
                <a:srgbClr val="00B0F0"/>
              </a:solidFill>
            </a:ln>
          </c:spPr>
          <c:marker>
            <c:symbol val="dot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Y方向!$H$5:$H$107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0.0211420945339</c:v>
                </c:pt>
                <c:pt idx="53">
                  <c:v>0.0427739454695</c:v>
                </c:pt>
                <c:pt idx="54">
                  <c:v>0.0640389711684</c:v>
                </c:pt>
                <c:pt idx="55">
                  <c:v>0.0854743492804</c:v>
                </c:pt>
                <c:pt idx="56">
                  <c:v>0.106839642771</c:v>
                </c:pt>
                <c:pt idx="57">
                  <c:v>0.1283658493433</c:v>
                </c:pt>
                <c:pt idx="58">
                  <c:v>0.1499110546375</c:v>
                </c:pt>
                <c:pt idx="59">
                  <c:v>0.1712229083312</c:v>
                </c:pt>
                <c:pt idx="60">
                  <c:v>0.1927865277581</c:v>
                </c:pt>
                <c:pt idx="61">
                  <c:v>0.2144289851443</c:v>
                </c:pt>
                <c:pt idx="62">
                  <c:v>0.2356462742834</c:v>
                </c:pt>
                <c:pt idx="63">
                  <c:v>0.2574041405224</c:v>
                </c:pt>
                <c:pt idx="64">
                  <c:v>0.2788040321887</c:v>
                </c:pt>
                <c:pt idx="65">
                  <c:v>0.3002678411788</c:v>
                </c:pt>
                <c:pt idx="66">
                  <c:v>0.3216922809929</c:v>
                </c:pt>
                <c:pt idx="67">
                  <c:v>0.3431595015469</c:v>
                </c:pt>
                <c:pt idx="68">
                  <c:v>0.3646483269216</c:v>
                </c:pt>
                <c:pt idx="69">
                  <c:v>0.3861264147399</c:v>
                </c:pt>
                <c:pt idx="70">
                  <c:v>0.407628615583</c:v>
                </c:pt>
                <c:pt idx="71">
                  <c:v>0.4291686131786</c:v>
                </c:pt>
                <c:pt idx="72">
                  <c:v>0.4506878783264</c:v>
                </c:pt>
                <c:pt idx="73">
                  <c:v>0.4724068011643</c:v>
                </c:pt>
                <c:pt idx="74">
                  <c:v>0.4939245100859</c:v>
                </c:pt>
                <c:pt idx="75">
                  <c:v>0.5155671646077</c:v>
                </c:pt>
                <c:pt idx="76">
                  <c:v>0.5372587875852</c:v>
                </c:pt>
                <c:pt idx="77">
                  <c:v>0.5590728748588</c:v>
                </c:pt>
                <c:pt idx="78">
                  <c:v>0.5809695789734</c:v>
                </c:pt>
                <c:pt idx="79">
                  <c:v>0.6029774993496</c:v>
                </c:pt>
                <c:pt idx="80">
                  <c:v>0.6251477105214</c:v>
                </c:pt>
                <c:pt idx="81">
                  <c:v>0.6475872763311</c:v>
                </c:pt>
                <c:pt idx="82">
                  <c:v>0.6701878721671</c:v>
                </c:pt>
                <c:pt idx="83">
                  <c:v>0.692980689558</c:v>
                </c:pt>
                <c:pt idx="84">
                  <c:v>0.7163316745956</c:v>
                </c:pt>
                <c:pt idx="85">
                  <c:v>0.7399582318883</c:v>
                </c:pt>
                <c:pt idx="86">
                  <c:v>0.7643958083645</c:v>
                </c:pt>
                <c:pt idx="87">
                  <c:v>0.789415303509</c:v>
                </c:pt>
                <c:pt idx="88">
                  <c:v>0.815621887412</c:v>
                </c:pt>
                <c:pt idx="89">
                  <c:v>0.8421637957531</c:v>
                </c:pt>
                <c:pt idx="90">
                  <c:v>0.8700933646456</c:v>
                </c:pt>
                <c:pt idx="91">
                  <c:v>0.8994229811954</c:v>
                </c:pt>
                <c:pt idx="92">
                  <c:v>0.9299048780525</c:v>
                </c:pt>
                <c:pt idx="93">
                  <c:v>0.9617321314633</c:v>
                </c:pt>
                <c:pt idx="94">
                  <c:v>0.9944052592907</c:v>
                </c:pt>
                <c:pt idx="95">
                  <c:v>1.0289703604818</c:v>
                </c:pt>
                <c:pt idx="96">
                  <c:v>1.0642069780549</c:v>
                </c:pt>
                <c:pt idx="97">
                  <c:v>1.099557138056</c:v>
                </c:pt>
                <c:pt idx="98">
                  <c:v>1.1343932369652</c:v>
                </c:pt>
                <c:pt idx="99">
                  <c:v>1.166965269953</c:v>
                </c:pt>
                <c:pt idx="100">
                  <c:v>1.1959545002762</c:v>
                </c:pt>
                <c:pt idx="101">
                  <c:v>1.2189612658456</c:v>
                </c:pt>
                <c:pt idx="102">
                  <c:v>1.2338262943305</c:v>
                </c:pt>
              </c:numCache>
            </c:numRef>
          </c:xVal>
          <c:yVal>
            <c:numRef>
              <c:f>Y方向!$I$5:$I$107</c:f>
              <c:numCache>
                <c:formatCode>General</c:formatCode>
                <c:ptCount val="103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300280"/>
        <c:axId val="-2131223416"/>
      </c:scatterChart>
      <c:valAx>
        <c:axId val="-2131300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223416"/>
        <c:crosses val="autoZero"/>
        <c:crossBetween val="midCat"/>
      </c:valAx>
      <c:valAx>
        <c:axId val="-2131223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300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0601949025739"/>
          <c:y val="0.10417517414936"/>
          <c:w val="0.218503626347644"/>
          <c:h val="0.262525998088789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計算</a:t>
            </a:r>
            <a:r>
              <a:rPr lang="en-US" altLang="ja-JP" sz="1800" b="0" i="0" baseline="0">
                <a:effectLst/>
              </a:rPr>
              <a:t> &amp; </a:t>
            </a:r>
            <a:r>
              <a:rPr lang="ja-JP" altLang="en-US" sz="1800" b="0" i="0" baseline="0">
                <a:effectLst/>
              </a:rPr>
              <a:t> 測定磁場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</a:t>
            </a:r>
            <a:r>
              <a:rPr lang="ja-JP" altLang="en-US" sz="1800" b="0" i="0" baseline="0">
                <a:effectLst/>
              </a:rPr>
              <a:t>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139455982516"/>
          <c:y val="0.107414719782762"/>
          <c:w val="0.851052085894017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1"/>
          <c:order val="1"/>
          <c:tx>
            <c:v>2500A（測定）</c:v>
          </c:tx>
          <c:spPr>
            <a:ln w="19050">
              <a:solidFill>
                <a:srgbClr val="FFC000"/>
              </a:solidFill>
            </a:ln>
          </c:spPr>
          <c:marker>
            <c:symbol val="dot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Y方向!$D$5:$D$107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0.0445169503474</c:v>
                </c:pt>
                <c:pt idx="53">
                  <c:v>0.0884492548414</c:v>
                </c:pt>
                <c:pt idx="54">
                  <c:v>0.1320534216737</c:v>
                </c:pt>
                <c:pt idx="55">
                  <c:v>0.1755360934106</c:v>
                </c:pt>
                <c:pt idx="56">
                  <c:v>0.2197814962633</c:v>
                </c:pt>
                <c:pt idx="57">
                  <c:v>0.2632297953357</c:v>
                </c:pt>
                <c:pt idx="58">
                  <c:v>0.3065442858879</c:v>
                </c:pt>
                <c:pt idx="59">
                  <c:v>0.3495208496474</c:v>
                </c:pt>
                <c:pt idx="60">
                  <c:v>0.3933369167382</c:v>
                </c:pt>
                <c:pt idx="61">
                  <c:v>0.4367441180153</c:v>
                </c:pt>
                <c:pt idx="62">
                  <c:v>0.4796067195935</c:v>
                </c:pt>
                <c:pt idx="63">
                  <c:v>0.5235491116719</c:v>
                </c:pt>
                <c:pt idx="64">
                  <c:v>0.5665086747529</c:v>
                </c:pt>
                <c:pt idx="65">
                  <c:v>0.6101571121322</c:v>
                </c:pt>
                <c:pt idx="66">
                  <c:v>0.6541534176294</c:v>
                </c:pt>
                <c:pt idx="67">
                  <c:v>0.6973258612785</c:v>
                </c:pt>
                <c:pt idx="68">
                  <c:v>0.7403740948845</c:v>
                </c:pt>
                <c:pt idx="69">
                  <c:v>0.7839142923311</c:v>
                </c:pt>
                <c:pt idx="70">
                  <c:v>0.827956436329</c:v>
                </c:pt>
                <c:pt idx="71">
                  <c:v>0.8714219873339</c:v>
                </c:pt>
                <c:pt idx="72">
                  <c:v>0.9148599891357</c:v>
                </c:pt>
                <c:pt idx="73">
                  <c:v>0.9583537423971</c:v>
                </c:pt>
                <c:pt idx="74">
                  <c:v>1.00175733082</c:v>
                </c:pt>
                <c:pt idx="75">
                  <c:v>1.0450681923882</c:v>
                </c:pt>
                <c:pt idx="76">
                  <c:v>1.0889148525488</c:v>
                </c:pt>
                <c:pt idx="77">
                  <c:v>1.1327319926651</c:v>
                </c:pt>
                <c:pt idx="78">
                  <c:v>1.1760160604942</c:v>
                </c:pt>
                <c:pt idx="79">
                  <c:v>1.2205316768679</c:v>
                </c:pt>
                <c:pt idx="80">
                  <c:v>1.2645187644292</c:v>
                </c:pt>
                <c:pt idx="81">
                  <c:v>1.3083768819782</c:v>
                </c:pt>
                <c:pt idx="82">
                  <c:v>1.3532677997293</c:v>
                </c:pt>
                <c:pt idx="83">
                  <c:v>1.3981647822763</c:v>
                </c:pt>
                <c:pt idx="84">
                  <c:v>1.4430868774191</c:v>
                </c:pt>
                <c:pt idx="85">
                  <c:v>1.4886986895578</c:v>
                </c:pt>
                <c:pt idx="86">
                  <c:v>1.534644521356</c:v>
                </c:pt>
                <c:pt idx="87">
                  <c:v>1.5813102983052</c:v>
                </c:pt>
                <c:pt idx="88">
                  <c:v>1.6281727456381</c:v>
                </c:pt>
                <c:pt idx="89">
                  <c:v>1.6768250995356</c:v>
                </c:pt>
                <c:pt idx="90">
                  <c:v>1.7255480089463</c:v>
                </c:pt>
                <c:pt idx="91">
                  <c:v>1.7748268847344</c:v>
                </c:pt>
                <c:pt idx="92">
                  <c:v>1.8249722928581</c:v>
                </c:pt>
                <c:pt idx="93">
                  <c:v>1.8762948452612</c:v>
                </c:pt>
                <c:pt idx="94">
                  <c:v>1.9272995227683</c:v>
                </c:pt>
                <c:pt idx="95">
                  <c:v>1.9791933101871</c:v>
                </c:pt>
                <c:pt idx="96">
                  <c:v>2.0294492341294</c:v>
                </c:pt>
                <c:pt idx="97">
                  <c:v>2.0796600622897</c:v>
                </c:pt>
                <c:pt idx="98">
                  <c:v>2.1265409956269</c:v>
                </c:pt>
                <c:pt idx="99">
                  <c:v>2.1706030998093</c:v>
                </c:pt>
                <c:pt idx="100">
                  <c:v>2.2079795483022</c:v>
                </c:pt>
                <c:pt idx="101">
                  <c:v>2.2377276532186</c:v>
                </c:pt>
                <c:pt idx="102">
                  <c:v>2.2571018812026</c:v>
                </c:pt>
              </c:numCache>
            </c:numRef>
          </c:xVal>
          <c:yVal>
            <c:numRef>
              <c:f>Y方向!$E$5:$E$107</c:f>
              <c:numCache>
                <c:formatCode>General</c:formatCode>
                <c:ptCount val="103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Y方向!$K$4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Y方向!$K$5:$K$107</c:f>
              <c:numCache>
                <c:formatCode>General</c:formatCode>
                <c:ptCount val="103"/>
                <c:pt idx="0">
                  <c:v>1.19822936171</c:v>
                </c:pt>
                <c:pt idx="1">
                  <c:v>1.18943578997</c:v>
                </c:pt>
                <c:pt idx="2">
                  <c:v>1.17894529668</c:v>
                </c:pt>
                <c:pt idx="3">
                  <c:v>1.16675788185</c:v>
                </c:pt>
                <c:pt idx="4">
                  <c:v>1.13359362192</c:v>
                </c:pt>
                <c:pt idx="5">
                  <c:v>1.0998734659</c:v>
                </c:pt>
                <c:pt idx="6">
                  <c:v>1.06559741379</c:v>
                </c:pt>
                <c:pt idx="7">
                  <c:v>1.03076546559</c:v>
                </c:pt>
                <c:pt idx="8">
                  <c:v>0.995377621303</c:v>
                </c:pt>
                <c:pt idx="9">
                  <c:v>0.959433880928</c:v>
                </c:pt>
                <c:pt idx="10">
                  <c:v>0.928089841877</c:v>
                </c:pt>
                <c:pt idx="11">
                  <c:v>0.89792243826</c:v>
                </c:pt>
                <c:pt idx="12">
                  <c:v>0.868931670076</c:v>
                </c:pt>
                <c:pt idx="13">
                  <c:v>0.841117537326</c:v>
                </c:pt>
                <c:pt idx="14">
                  <c:v>0.814480040009</c:v>
                </c:pt>
                <c:pt idx="15">
                  <c:v>0.789019178126</c:v>
                </c:pt>
                <c:pt idx="16">
                  <c:v>0.764131269736</c:v>
                </c:pt>
                <c:pt idx="17">
                  <c:v>0.739729761079</c:v>
                </c:pt>
                <c:pt idx="18">
                  <c:v>0.715814652157</c:v>
                </c:pt>
                <c:pt idx="19">
                  <c:v>0.692385942967</c:v>
                </c:pt>
                <c:pt idx="20">
                  <c:v>0.669443633512</c:v>
                </c:pt>
                <c:pt idx="21">
                  <c:v>0.64698772379</c:v>
                </c:pt>
                <c:pt idx="22">
                  <c:v>0.624667537588</c:v>
                </c:pt>
                <c:pt idx="23">
                  <c:v>0.602482401629</c:v>
                </c:pt>
                <c:pt idx="24">
                  <c:v>0.580432315914</c:v>
                </c:pt>
                <c:pt idx="25">
                  <c:v>0.558517280442</c:v>
                </c:pt>
                <c:pt idx="26">
                  <c:v>0.536737295213</c:v>
                </c:pt>
                <c:pt idx="27">
                  <c:v>0.515092360228</c:v>
                </c:pt>
                <c:pt idx="28">
                  <c:v>0.493446300728</c:v>
                </c:pt>
                <c:pt idx="29">
                  <c:v>0.471836006064</c:v>
                </c:pt>
                <c:pt idx="30">
                  <c:v>0.450261476236</c:v>
                </c:pt>
                <c:pt idx="31">
                  <c:v>0.428722711245</c:v>
                </c:pt>
                <c:pt idx="32">
                  <c:v>0.40721971109</c:v>
                </c:pt>
                <c:pt idx="33">
                  <c:v>0.385752475772</c:v>
                </c:pt>
                <c:pt idx="34">
                  <c:v>0.364281549051</c:v>
                </c:pt>
                <c:pt idx="35">
                  <c:v>0.342819134646</c:v>
                </c:pt>
                <c:pt idx="36">
                  <c:v>0.321365232556</c:v>
                </c:pt>
                <c:pt idx="37">
                  <c:v>0.299919842782</c:v>
                </c:pt>
                <c:pt idx="38">
                  <c:v>0.278482965324</c:v>
                </c:pt>
                <c:pt idx="39">
                  <c:v>0.257054600181</c:v>
                </c:pt>
                <c:pt idx="40">
                  <c:v>0.235626804277</c:v>
                </c:pt>
                <c:pt idx="41">
                  <c:v>0.214200801321</c:v>
                </c:pt>
                <c:pt idx="42">
                  <c:v>0.192776591314</c:v>
                </c:pt>
                <c:pt idx="43">
                  <c:v>0.171354174256</c:v>
                </c:pt>
                <c:pt idx="44">
                  <c:v>0.149933550146</c:v>
                </c:pt>
                <c:pt idx="45">
                  <c:v>0.128514718985</c:v>
                </c:pt>
                <c:pt idx="46">
                  <c:v>0.107095230939</c:v>
                </c:pt>
                <c:pt idx="47" formatCode="0.00E+00">
                  <c:v>0.0856758901798</c:v>
                </c:pt>
                <c:pt idx="48" formatCode="0.00E+00">
                  <c:v>0.0642566967063</c:v>
                </c:pt>
                <c:pt idx="49" formatCode="0.00E+00">
                  <c:v>0.0428376505186</c:v>
                </c:pt>
                <c:pt idx="50" formatCode="0.00E+00">
                  <c:v>0.0214187516166</c:v>
                </c:pt>
                <c:pt idx="51">
                  <c:v>0.0</c:v>
                </c:pt>
                <c:pt idx="52" formatCode="0.00E+00">
                  <c:v>0.0350276485711</c:v>
                </c:pt>
                <c:pt idx="53" formatCode="0.00E+00">
                  <c:v>0.070055753748</c:v>
                </c:pt>
                <c:pt idx="54">
                  <c:v>0.105084315531</c:v>
                </c:pt>
                <c:pt idx="55">
                  <c:v>0.14011333392</c:v>
                </c:pt>
                <c:pt idx="56">
                  <c:v>0.175142808915</c:v>
                </c:pt>
                <c:pt idx="57">
                  <c:v>0.210172740517</c:v>
                </c:pt>
                <c:pt idx="58">
                  <c:v>0.245202808207</c:v>
                </c:pt>
                <c:pt idx="59">
                  <c:v>0.280235953996</c:v>
                </c:pt>
                <c:pt idx="60">
                  <c:v>0.315272177886</c:v>
                </c:pt>
                <c:pt idx="61">
                  <c:v>0.350311479877</c:v>
                </c:pt>
                <c:pt idx="62">
                  <c:v>0.385353859967</c:v>
                </c:pt>
                <c:pt idx="63">
                  <c:v>0.420399318159</c:v>
                </c:pt>
                <c:pt idx="64">
                  <c:v>0.455446679456</c:v>
                </c:pt>
                <c:pt idx="65">
                  <c:v>0.490506005761</c:v>
                </c:pt>
                <c:pt idx="66">
                  <c:v>0.525577297072</c:v>
                </c:pt>
                <c:pt idx="67">
                  <c:v>0.56066055339</c:v>
                </c:pt>
                <c:pt idx="68">
                  <c:v>0.595755774715</c:v>
                </c:pt>
                <c:pt idx="69">
                  <c:v>0.630862961047</c:v>
                </c:pt>
                <c:pt idx="70">
                  <c:v>0.665966361847</c:v>
                </c:pt>
                <c:pt idx="71">
                  <c:v>0.701117276447</c:v>
                </c:pt>
                <c:pt idx="72">
                  <c:v>0.736315704847</c:v>
                </c:pt>
                <c:pt idx="73">
                  <c:v>0.771561647046</c:v>
                </c:pt>
                <c:pt idx="74">
                  <c:v>0.806855103045</c:v>
                </c:pt>
                <c:pt idx="75">
                  <c:v>0.842196072843</c:v>
                </c:pt>
                <c:pt idx="76">
                  <c:v>0.87753622701</c:v>
                </c:pt>
                <c:pt idx="77">
                  <c:v>0.913055984853</c:v>
                </c:pt>
                <c:pt idx="78">
                  <c:v>0.948755346374</c:v>
                </c:pt>
                <c:pt idx="79">
                  <c:v>0.984634311572</c:v>
                </c:pt>
                <c:pt idx="80">
                  <c:v>1.02069288045</c:v>
                </c:pt>
                <c:pt idx="81">
                  <c:v>1.056931053</c:v>
                </c:pt>
                <c:pt idx="82">
                  <c:v>1.09335934174</c:v>
                </c:pt>
                <c:pt idx="83">
                  <c:v>1.13042185194</c:v>
                </c:pt>
                <c:pt idx="84">
                  <c:v>1.16811858359</c:v>
                </c:pt>
                <c:pt idx="85">
                  <c:v>1.2064495367</c:v>
                </c:pt>
                <c:pt idx="86">
                  <c:v>1.24541471125</c:v>
                </c:pt>
                <c:pt idx="87">
                  <c:v>1.28501410727</c:v>
                </c:pt>
                <c:pt idx="88">
                  <c:v>1.32569689212</c:v>
                </c:pt>
                <c:pt idx="89">
                  <c:v>1.36766060808</c:v>
                </c:pt>
                <c:pt idx="90">
                  <c:v>1.41090525514</c:v>
                </c:pt>
                <c:pt idx="91">
                  <c:v>1.45543083331</c:v>
                </c:pt>
                <c:pt idx="92">
                  <c:v>1.50123734258</c:v>
                </c:pt>
                <c:pt idx="93">
                  <c:v>1.54832478295</c:v>
                </c:pt>
                <c:pt idx="94">
                  <c:v>1.6005696576</c:v>
                </c:pt>
                <c:pt idx="95">
                  <c:v>1.65120454499</c:v>
                </c:pt>
                <c:pt idx="96">
                  <c:v>1.70022944513</c:v>
                </c:pt>
                <c:pt idx="97">
                  <c:v>1.74764435803</c:v>
                </c:pt>
                <c:pt idx="98">
                  <c:v>1.79344928366</c:v>
                </c:pt>
                <c:pt idx="99">
                  <c:v>1.83764422205</c:v>
                </c:pt>
                <c:pt idx="100">
                  <c:v>1.8495238868</c:v>
                </c:pt>
                <c:pt idx="101">
                  <c:v>1.86028155662</c:v>
                </c:pt>
                <c:pt idx="102">
                  <c:v>1.86991723152</c:v>
                </c:pt>
              </c:numCache>
            </c:numRef>
          </c:yVal>
          <c:smooth val="0"/>
        </c:ser>
        <c:ser>
          <c:idx val="2"/>
          <c:order val="3"/>
          <c:tx>
            <c:v>500A（測定）</c:v>
          </c:tx>
          <c:spPr>
            <a:ln w="19050">
              <a:solidFill>
                <a:srgbClr val="00B0F0"/>
              </a:solidFill>
            </a:ln>
          </c:spPr>
          <c:marker>
            <c:symbol val="dot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Y方向!$H$5:$H$107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0.0211420945339</c:v>
                </c:pt>
                <c:pt idx="53">
                  <c:v>0.0427739454695</c:v>
                </c:pt>
                <c:pt idx="54">
                  <c:v>0.0640389711684</c:v>
                </c:pt>
                <c:pt idx="55">
                  <c:v>0.0854743492804</c:v>
                </c:pt>
                <c:pt idx="56">
                  <c:v>0.106839642771</c:v>
                </c:pt>
                <c:pt idx="57">
                  <c:v>0.1283658493433</c:v>
                </c:pt>
                <c:pt idx="58">
                  <c:v>0.1499110546375</c:v>
                </c:pt>
                <c:pt idx="59">
                  <c:v>0.1712229083312</c:v>
                </c:pt>
                <c:pt idx="60">
                  <c:v>0.1927865277581</c:v>
                </c:pt>
                <c:pt idx="61">
                  <c:v>0.2144289851443</c:v>
                </c:pt>
                <c:pt idx="62">
                  <c:v>0.2356462742834</c:v>
                </c:pt>
                <c:pt idx="63">
                  <c:v>0.2574041405224</c:v>
                </c:pt>
                <c:pt idx="64">
                  <c:v>0.2788040321887</c:v>
                </c:pt>
                <c:pt idx="65">
                  <c:v>0.3002678411788</c:v>
                </c:pt>
                <c:pt idx="66">
                  <c:v>0.3216922809929</c:v>
                </c:pt>
                <c:pt idx="67">
                  <c:v>0.3431595015469</c:v>
                </c:pt>
                <c:pt idx="68">
                  <c:v>0.3646483269216</c:v>
                </c:pt>
                <c:pt idx="69">
                  <c:v>0.3861264147399</c:v>
                </c:pt>
                <c:pt idx="70">
                  <c:v>0.407628615583</c:v>
                </c:pt>
                <c:pt idx="71">
                  <c:v>0.4291686131786</c:v>
                </c:pt>
                <c:pt idx="72">
                  <c:v>0.4506878783264</c:v>
                </c:pt>
                <c:pt idx="73">
                  <c:v>0.4724068011643</c:v>
                </c:pt>
                <c:pt idx="74">
                  <c:v>0.4939245100859</c:v>
                </c:pt>
                <c:pt idx="75">
                  <c:v>0.5155671646077</c:v>
                </c:pt>
                <c:pt idx="76">
                  <c:v>0.5372587875852</c:v>
                </c:pt>
                <c:pt idx="77">
                  <c:v>0.5590728748588</c:v>
                </c:pt>
                <c:pt idx="78">
                  <c:v>0.5809695789734</c:v>
                </c:pt>
                <c:pt idx="79">
                  <c:v>0.6029774993496</c:v>
                </c:pt>
                <c:pt idx="80">
                  <c:v>0.6251477105214</c:v>
                </c:pt>
                <c:pt idx="81">
                  <c:v>0.6475872763311</c:v>
                </c:pt>
                <c:pt idx="82">
                  <c:v>0.6701878721671</c:v>
                </c:pt>
                <c:pt idx="83">
                  <c:v>0.692980689558</c:v>
                </c:pt>
                <c:pt idx="84">
                  <c:v>0.7163316745956</c:v>
                </c:pt>
                <c:pt idx="85">
                  <c:v>0.7399582318883</c:v>
                </c:pt>
                <c:pt idx="86">
                  <c:v>0.7643958083645</c:v>
                </c:pt>
                <c:pt idx="87">
                  <c:v>0.789415303509</c:v>
                </c:pt>
                <c:pt idx="88">
                  <c:v>0.815621887412</c:v>
                </c:pt>
                <c:pt idx="89">
                  <c:v>0.8421637957531</c:v>
                </c:pt>
                <c:pt idx="90">
                  <c:v>0.8700933646456</c:v>
                </c:pt>
                <c:pt idx="91">
                  <c:v>0.8994229811954</c:v>
                </c:pt>
                <c:pt idx="92">
                  <c:v>0.9299048780525</c:v>
                </c:pt>
                <c:pt idx="93">
                  <c:v>0.9617321314633</c:v>
                </c:pt>
                <c:pt idx="94">
                  <c:v>0.9944052592907</c:v>
                </c:pt>
                <c:pt idx="95">
                  <c:v>1.0289703604818</c:v>
                </c:pt>
                <c:pt idx="96">
                  <c:v>1.0642069780549</c:v>
                </c:pt>
                <c:pt idx="97">
                  <c:v>1.099557138056</c:v>
                </c:pt>
                <c:pt idx="98">
                  <c:v>1.1343932369652</c:v>
                </c:pt>
                <c:pt idx="99">
                  <c:v>1.166965269953</c:v>
                </c:pt>
                <c:pt idx="100">
                  <c:v>1.1959545002762</c:v>
                </c:pt>
                <c:pt idx="101">
                  <c:v>1.2189612658456</c:v>
                </c:pt>
                <c:pt idx="102">
                  <c:v>1.2338262943305</c:v>
                </c:pt>
              </c:numCache>
            </c:numRef>
          </c:xVal>
          <c:yVal>
            <c:numRef>
              <c:f>Y方向!$I$5:$I$107</c:f>
              <c:numCache>
                <c:formatCode>General</c:formatCode>
                <c:ptCount val="103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75224"/>
        <c:axId val="-2131166504"/>
      </c:scatterChart>
      <c:valAx>
        <c:axId val="-2131175224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166504"/>
        <c:crosses val="autoZero"/>
        <c:crossBetween val="midCat"/>
      </c:valAx>
      <c:valAx>
        <c:axId val="-2131166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175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0601949025739"/>
          <c:y val="0.10417517414936"/>
          <c:w val="0.218503626347644"/>
          <c:h val="0.262525998088789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磁場計算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3</a:t>
            </a:r>
            <a:r>
              <a:rPr lang="ja-JP" altLang="ja-JP" sz="1800" b="0" i="0" baseline="0">
                <a:effectLst/>
              </a:rPr>
              <a:t>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1016107781"/>
          <c:y val="0.11180786602242"/>
          <c:w val="0.852470525768752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1"/>
          <c:order val="1"/>
          <c:tx>
            <c:v>2500A (Stage 550mm)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Y方向!$R$5:$R$107</c:f>
              <c:numCache>
                <c:formatCode>General</c:formatCode>
                <c:ptCount val="103"/>
                <c:pt idx="0">
                  <c:v>2.28064522055</c:v>
                </c:pt>
                <c:pt idx="1">
                  <c:v>2.25940693617</c:v>
                </c:pt>
                <c:pt idx="2">
                  <c:v>2.23561483782</c:v>
                </c:pt>
                <c:pt idx="3">
                  <c:v>2.20926892549</c:v>
                </c:pt>
                <c:pt idx="4">
                  <c:v>2.17928393297</c:v>
                </c:pt>
                <c:pt idx="5">
                  <c:v>2.13002161271</c:v>
                </c:pt>
                <c:pt idx="6">
                  <c:v>2.07941577642</c:v>
                </c:pt>
                <c:pt idx="7">
                  <c:v>2.02746642411</c:v>
                </c:pt>
                <c:pt idx="8">
                  <c:v>1.97417355578</c:v>
                </c:pt>
                <c:pt idx="9">
                  <c:v>1.91953717142</c:v>
                </c:pt>
                <c:pt idx="10">
                  <c:v>1.86439932549</c:v>
                </c:pt>
                <c:pt idx="11">
                  <c:v>1.81309221008</c:v>
                </c:pt>
                <c:pt idx="12">
                  <c:v>1.76255749904</c:v>
                </c:pt>
                <c:pt idx="13">
                  <c:v>1.71279519236</c:v>
                </c:pt>
                <c:pt idx="14">
                  <c:v>1.66380529005</c:v>
                </c:pt>
                <c:pt idx="15">
                  <c:v>1.61558779211</c:v>
                </c:pt>
                <c:pt idx="16">
                  <c:v>1.56816619341</c:v>
                </c:pt>
                <c:pt idx="17">
                  <c:v>1.52132184594</c:v>
                </c:pt>
                <c:pt idx="18">
                  <c:v>1.47486115792</c:v>
                </c:pt>
                <c:pt idx="19">
                  <c:v>1.42878412935</c:v>
                </c:pt>
                <c:pt idx="20">
                  <c:v>1.38309076023</c:v>
                </c:pt>
                <c:pt idx="21">
                  <c:v>1.33778105056</c:v>
                </c:pt>
                <c:pt idx="22">
                  <c:v>1.29275150485</c:v>
                </c:pt>
                <c:pt idx="23">
                  <c:v>1.2477517378</c:v>
                </c:pt>
                <c:pt idx="24">
                  <c:v>1.20284375428</c:v>
                </c:pt>
                <c:pt idx="25">
                  <c:v>1.15802755426</c:v>
                </c:pt>
                <c:pt idx="26">
                  <c:v>1.11330313776</c:v>
                </c:pt>
                <c:pt idx="27">
                  <c:v>1.06867050476</c:v>
                </c:pt>
                <c:pt idx="28">
                  <c:v>1.02409150115</c:v>
                </c:pt>
                <c:pt idx="29">
                  <c:v>0.979517323626</c:v>
                </c:pt>
                <c:pt idx="30">
                  <c:v>0.934965566148</c:v>
                </c:pt>
                <c:pt idx="31">
                  <c:v>0.890436228718</c:v>
                </c:pt>
                <c:pt idx="32">
                  <c:v>0.845929311338</c:v>
                </c:pt>
                <c:pt idx="33">
                  <c:v>0.801444814006</c:v>
                </c:pt>
                <c:pt idx="34">
                  <c:v>0.756971931519</c:v>
                </c:pt>
                <c:pt idx="35">
                  <c:v>0.712505217524</c:v>
                </c:pt>
                <c:pt idx="36">
                  <c:v>0.668048346238</c:v>
                </c:pt>
                <c:pt idx="37">
                  <c:v>0.62360131766</c:v>
                </c:pt>
                <c:pt idx="38">
                  <c:v>0.579164131791</c:v>
                </c:pt>
                <c:pt idx="39">
                  <c:v>0.534736788631</c:v>
                </c:pt>
                <c:pt idx="40">
                  <c:v>0.490317330437</c:v>
                </c:pt>
                <c:pt idx="41">
                  <c:v>0.445903735334</c:v>
                </c:pt>
                <c:pt idx="42">
                  <c:v>0.401496155404</c:v>
                </c:pt>
                <c:pt idx="43">
                  <c:v>0.357094590648</c:v>
                </c:pt>
                <c:pt idx="44">
                  <c:v>0.312699041064</c:v>
                </c:pt>
                <c:pt idx="45">
                  <c:v>0.268309506655</c:v>
                </c:pt>
                <c:pt idx="46">
                  <c:v>0.22392686633</c:v>
                </c:pt>
                <c:pt idx="47">
                  <c:v>0.179548579239</c:v>
                </c:pt>
                <c:pt idx="48">
                  <c:v>0.135174416996</c:v>
                </c:pt>
                <c:pt idx="49" formatCode="0.00E+00">
                  <c:v>0.0908043796005</c:v>
                </c:pt>
                <c:pt idx="50" formatCode="0.00E+00">
                  <c:v>0.0464384670496</c:v>
                </c:pt>
                <c:pt idx="51" formatCode="0.00E+00">
                  <c:v>0.00207667934259</c:v>
                </c:pt>
                <c:pt idx="52" formatCode="0.00E+00">
                  <c:v>0.0464384670496</c:v>
                </c:pt>
                <c:pt idx="53" formatCode="0.00E+00">
                  <c:v>0.0908043796005</c:v>
                </c:pt>
                <c:pt idx="54">
                  <c:v>0.135174416996</c:v>
                </c:pt>
                <c:pt idx="55">
                  <c:v>0.179548579239</c:v>
                </c:pt>
                <c:pt idx="56">
                  <c:v>0.22392686633</c:v>
                </c:pt>
                <c:pt idx="57">
                  <c:v>0.268309506655</c:v>
                </c:pt>
                <c:pt idx="58">
                  <c:v>0.312699041064</c:v>
                </c:pt>
                <c:pt idx="59">
                  <c:v>0.357094590648</c:v>
                </c:pt>
                <c:pt idx="60">
                  <c:v>0.401496155404</c:v>
                </c:pt>
                <c:pt idx="61">
                  <c:v>0.445903735334</c:v>
                </c:pt>
                <c:pt idx="62">
                  <c:v>0.490317330437</c:v>
                </c:pt>
                <c:pt idx="63">
                  <c:v>0.534736788631</c:v>
                </c:pt>
                <c:pt idx="64">
                  <c:v>0.579164131791</c:v>
                </c:pt>
                <c:pt idx="65">
                  <c:v>0.62360131766</c:v>
                </c:pt>
                <c:pt idx="66">
                  <c:v>0.668048346238</c:v>
                </c:pt>
                <c:pt idx="67">
                  <c:v>0.712505217524</c:v>
                </c:pt>
                <c:pt idx="68">
                  <c:v>0.756971931519</c:v>
                </c:pt>
                <c:pt idx="69">
                  <c:v>0.801444814006</c:v>
                </c:pt>
                <c:pt idx="70">
                  <c:v>0.845929311338</c:v>
                </c:pt>
                <c:pt idx="71">
                  <c:v>0.890436228718</c:v>
                </c:pt>
                <c:pt idx="72">
                  <c:v>0.934965566148</c:v>
                </c:pt>
                <c:pt idx="73">
                  <c:v>0.979517323626</c:v>
                </c:pt>
                <c:pt idx="74">
                  <c:v>1.02409150115</c:v>
                </c:pt>
                <c:pt idx="75">
                  <c:v>1.06867050476</c:v>
                </c:pt>
                <c:pt idx="76">
                  <c:v>1.11330313776</c:v>
                </c:pt>
                <c:pt idx="77">
                  <c:v>1.15802755426</c:v>
                </c:pt>
                <c:pt idx="78">
                  <c:v>1.20284375428</c:v>
                </c:pt>
                <c:pt idx="79">
                  <c:v>1.2477517378</c:v>
                </c:pt>
                <c:pt idx="80">
                  <c:v>1.29275150485</c:v>
                </c:pt>
                <c:pt idx="81">
                  <c:v>1.33778105056</c:v>
                </c:pt>
                <c:pt idx="82">
                  <c:v>1.38309076023</c:v>
                </c:pt>
                <c:pt idx="83">
                  <c:v>1.42878412935</c:v>
                </c:pt>
                <c:pt idx="84">
                  <c:v>1.47486115792</c:v>
                </c:pt>
                <c:pt idx="85">
                  <c:v>1.52132184594</c:v>
                </c:pt>
                <c:pt idx="86">
                  <c:v>1.56816619341</c:v>
                </c:pt>
                <c:pt idx="87">
                  <c:v>1.61558779211</c:v>
                </c:pt>
                <c:pt idx="88">
                  <c:v>1.66380529005</c:v>
                </c:pt>
                <c:pt idx="89">
                  <c:v>1.71279519236</c:v>
                </c:pt>
                <c:pt idx="90">
                  <c:v>1.76255749904</c:v>
                </c:pt>
                <c:pt idx="91">
                  <c:v>1.81309221008</c:v>
                </c:pt>
                <c:pt idx="92">
                  <c:v>1.86439932549</c:v>
                </c:pt>
                <c:pt idx="93">
                  <c:v>1.91953717142</c:v>
                </c:pt>
                <c:pt idx="94">
                  <c:v>1.97417355578</c:v>
                </c:pt>
                <c:pt idx="95">
                  <c:v>2.02746642411</c:v>
                </c:pt>
                <c:pt idx="96">
                  <c:v>2.07941577642</c:v>
                </c:pt>
                <c:pt idx="97">
                  <c:v>2.13002161271</c:v>
                </c:pt>
                <c:pt idx="98">
                  <c:v>2.17928393297</c:v>
                </c:pt>
                <c:pt idx="99">
                  <c:v>2.20926892549</c:v>
                </c:pt>
                <c:pt idx="100">
                  <c:v>2.23561483782</c:v>
                </c:pt>
                <c:pt idx="101">
                  <c:v>2.25940693617</c:v>
                </c:pt>
                <c:pt idx="102">
                  <c:v>2.28064522055</c:v>
                </c:pt>
              </c:numCache>
            </c:numRef>
          </c:yVal>
          <c:smooth val="0"/>
        </c:ser>
        <c:ser>
          <c:idx val="0"/>
          <c:order val="2"/>
          <c:tx>
            <c:v>2500A (Stage 550mm, Z&lt;0)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Y方向!$J$56:$J$107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0.0214187516166</c:v>
                </c:pt>
                <c:pt idx="2">
                  <c:v>0.0428376505186</c:v>
                </c:pt>
                <c:pt idx="3">
                  <c:v>0.0642566967063</c:v>
                </c:pt>
                <c:pt idx="4">
                  <c:v>0.0856758901798</c:v>
                </c:pt>
                <c:pt idx="5" formatCode="General">
                  <c:v>0.107095230939</c:v>
                </c:pt>
                <c:pt idx="6" formatCode="General">
                  <c:v>0.128514718985</c:v>
                </c:pt>
                <c:pt idx="7" formatCode="General">
                  <c:v>0.149933550146</c:v>
                </c:pt>
                <c:pt idx="8" formatCode="General">
                  <c:v>0.171354174256</c:v>
                </c:pt>
                <c:pt idx="9" formatCode="General">
                  <c:v>0.192776591314</c:v>
                </c:pt>
                <c:pt idx="10" formatCode="General">
                  <c:v>0.214200801321</c:v>
                </c:pt>
                <c:pt idx="11" formatCode="General">
                  <c:v>0.235626804277</c:v>
                </c:pt>
                <c:pt idx="12" formatCode="General">
                  <c:v>0.257054600181</c:v>
                </c:pt>
                <c:pt idx="13" formatCode="General">
                  <c:v>0.278482965324</c:v>
                </c:pt>
                <c:pt idx="14" formatCode="General">
                  <c:v>0.299919842782</c:v>
                </c:pt>
                <c:pt idx="15" formatCode="General">
                  <c:v>0.321365232556</c:v>
                </c:pt>
                <c:pt idx="16" formatCode="General">
                  <c:v>0.342819134646</c:v>
                </c:pt>
                <c:pt idx="17" formatCode="General">
                  <c:v>0.364281549051</c:v>
                </c:pt>
                <c:pt idx="18" formatCode="General">
                  <c:v>0.385752475772</c:v>
                </c:pt>
                <c:pt idx="19" formatCode="General">
                  <c:v>0.40721971109</c:v>
                </c:pt>
                <c:pt idx="20" formatCode="General">
                  <c:v>0.428722711245</c:v>
                </c:pt>
                <c:pt idx="21" formatCode="General">
                  <c:v>0.450261476236</c:v>
                </c:pt>
                <c:pt idx="22" formatCode="General">
                  <c:v>0.471836006064</c:v>
                </c:pt>
                <c:pt idx="23" formatCode="General">
                  <c:v>0.493446300728</c:v>
                </c:pt>
                <c:pt idx="24" formatCode="General">
                  <c:v>0.515092360228</c:v>
                </c:pt>
                <c:pt idx="25" formatCode="General">
                  <c:v>0.536737295213</c:v>
                </c:pt>
                <c:pt idx="26" formatCode="General">
                  <c:v>0.558517280442</c:v>
                </c:pt>
                <c:pt idx="27" formatCode="General">
                  <c:v>0.580432315914</c:v>
                </c:pt>
                <c:pt idx="28" formatCode="General">
                  <c:v>0.602482401629</c:v>
                </c:pt>
                <c:pt idx="29" formatCode="General">
                  <c:v>0.624667537588</c:v>
                </c:pt>
                <c:pt idx="30" formatCode="General">
                  <c:v>0.64698772379</c:v>
                </c:pt>
                <c:pt idx="31" formatCode="General">
                  <c:v>0.669443633512</c:v>
                </c:pt>
                <c:pt idx="32" formatCode="General">
                  <c:v>0.692385942967</c:v>
                </c:pt>
                <c:pt idx="33" formatCode="General">
                  <c:v>0.715814652157</c:v>
                </c:pt>
                <c:pt idx="34" formatCode="General">
                  <c:v>0.739729761079</c:v>
                </c:pt>
                <c:pt idx="35" formatCode="General">
                  <c:v>0.764131269736</c:v>
                </c:pt>
                <c:pt idx="36" formatCode="General">
                  <c:v>0.789019178126</c:v>
                </c:pt>
                <c:pt idx="37" formatCode="General">
                  <c:v>0.814480040009</c:v>
                </c:pt>
                <c:pt idx="38" formatCode="General">
                  <c:v>0.841117537326</c:v>
                </c:pt>
                <c:pt idx="39" formatCode="General">
                  <c:v>0.868931670076</c:v>
                </c:pt>
                <c:pt idx="40" formatCode="General">
                  <c:v>0.89792243826</c:v>
                </c:pt>
                <c:pt idx="41" formatCode="General">
                  <c:v>0.928089841877</c:v>
                </c:pt>
                <c:pt idx="42" formatCode="General">
                  <c:v>0.959433880928</c:v>
                </c:pt>
                <c:pt idx="43" formatCode="General">
                  <c:v>0.995377621303</c:v>
                </c:pt>
                <c:pt idx="44" formatCode="General">
                  <c:v>1.03076546559</c:v>
                </c:pt>
                <c:pt idx="45" formatCode="General">
                  <c:v>1.06559741379</c:v>
                </c:pt>
                <c:pt idx="46" formatCode="General">
                  <c:v>1.0998734659</c:v>
                </c:pt>
                <c:pt idx="47" formatCode="General">
                  <c:v>1.13359362192</c:v>
                </c:pt>
                <c:pt idx="48" formatCode="General">
                  <c:v>1.16675788185</c:v>
                </c:pt>
                <c:pt idx="49" formatCode="General">
                  <c:v>1.17894529668</c:v>
                </c:pt>
                <c:pt idx="50" formatCode="General">
                  <c:v>1.18943578997</c:v>
                </c:pt>
                <c:pt idx="51" formatCode="General">
                  <c:v>1.19822936171</c:v>
                </c:pt>
              </c:numCache>
            </c:numRef>
          </c:xVal>
          <c:yVal>
            <c:numRef>
              <c:f>Y方向!$S$56:$S$107</c:f>
              <c:numCache>
                <c:formatCode>General</c:formatCode>
                <c:ptCount val="52"/>
                <c:pt idx="0" formatCode="0.00E+00">
                  <c:v>0.00207667934259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842232"/>
        <c:axId val="-2133832584"/>
      </c:scatterChart>
      <c:valAx>
        <c:axId val="-213384223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832584"/>
        <c:crosses val="autoZero"/>
        <c:crossBetween val="midCat"/>
      </c:valAx>
      <c:valAx>
        <c:axId val="-2133832584"/>
        <c:scaling>
          <c:orientation val="minMax"/>
          <c:max val="2.3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842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3367863223082"/>
          <c:y val="0.143713889141123"/>
          <c:w val="0.368922362084365"/>
          <c:h val="0.248813708830054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</a:t>
            </a:r>
            <a:r>
              <a:rPr lang="en-US" altLang="ja-JP" sz="1800" b="0" i="0" baseline="0">
                <a:effectLst/>
              </a:rPr>
              <a:t> </a:t>
            </a:r>
            <a:r>
              <a:rPr lang="ja-JP" altLang="ja-JP" sz="1800" b="0" i="0" baseline="0">
                <a:effectLst/>
              </a:rPr>
              <a:t>磁場計算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4</a:t>
            </a:r>
            <a:r>
              <a:rPr lang="ja-JP" altLang="ja-JP" sz="1800" b="0" i="0" baseline="0">
                <a:effectLst/>
              </a:rPr>
              <a:t>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1016107781"/>
          <c:y val="0.11180786602242"/>
          <c:w val="0.852470525768752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Y方向!$O$5:$O$107</c:f>
              <c:numCache>
                <c:formatCode>General</c:formatCode>
                <c:ptCount val="103"/>
                <c:pt idx="0">
                  <c:v>2.24971069305</c:v>
                </c:pt>
                <c:pt idx="1">
                  <c:v>2.23776323172</c:v>
                </c:pt>
                <c:pt idx="2">
                  <c:v>2.22556285331</c:v>
                </c:pt>
                <c:pt idx="3">
                  <c:v>2.21310955783</c:v>
                </c:pt>
                <c:pt idx="4">
                  <c:v>2.16781154749</c:v>
                </c:pt>
                <c:pt idx="5">
                  <c:v>2.12045303499</c:v>
                </c:pt>
                <c:pt idx="6">
                  <c:v>2.07103402033</c:v>
                </c:pt>
                <c:pt idx="7">
                  <c:v>2.0195545035</c:v>
                </c:pt>
                <c:pt idx="8">
                  <c:v>1.9660144845</c:v>
                </c:pt>
                <c:pt idx="9">
                  <c:v>1.91041396335</c:v>
                </c:pt>
                <c:pt idx="10">
                  <c:v>1.85850783597</c:v>
                </c:pt>
                <c:pt idx="11">
                  <c:v>1.80732639506</c:v>
                </c:pt>
                <c:pt idx="12">
                  <c:v>1.75686964062</c:v>
                </c:pt>
                <c:pt idx="13">
                  <c:v>1.70713757265</c:v>
                </c:pt>
                <c:pt idx="14">
                  <c:v>1.65813019113</c:v>
                </c:pt>
                <c:pt idx="15">
                  <c:v>1.60984749609</c:v>
                </c:pt>
                <c:pt idx="16">
                  <c:v>1.56258594105</c:v>
                </c:pt>
                <c:pt idx="17">
                  <c:v>1.51575443312</c:v>
                </c:pt>
                <c:pt idx="18">
                  <c:v>1.4693529723</c:v>
                </c:pt>
                <c:pt idx="19">
                  <c:v>1.42338155858</c:v>
                </c:pt>
                <c:pt idx="20">
                  <c:v>1.37784019198</c:v>
                </c:pt>
                <c:pt idx="21">
                  <c:v>1.33272887249</c:v>
                </c:pt>
                <c:pt idx="22">
                  <c:v>1.28772025658</c:v>
                </c:pt>
                <c:pt idx="23">
                  <c:v>1.24282012465</c:v>
                </c:pt>
                <c:pt idx="24">
                  <c:v>1.19802847671</c:v>
                </c:pt>
                <c:pt idx="25">
                  <c:v>1.15334531276</c:v>
                </c:pt>
                <c:pt idx="26">
                  <c:v>1.10877063279</c:v>
                </c:pt>
                <c:pt idx="27">
                  <c:v>1.0643044368</c:v>
                </c:pt>
                <c:pt idx="28">
                  <c:v>1.01982588566</c:v>
                </c:pt>
                <c:pt idx="29">
                  <c:v>0.975370501357</c:v>
                </c:pt>
                <c:pt idx="30">
                  <c:v>0.93093828389</c:v>
                </c:pt>
                <c:pt idx="31">
                  <c:v>0.886529233259</c:v>
                </c:pt>
                <c:pt idx="32">
                  <c:v>0.842143349464</c:v>
                </c:pt>
                <c:pt idx="33">
                  <c:v>0.797780632505</c:v>
                </c:pt>
                <c:pt idx="34">
                  <c:v>0.753417527455</c:v>
                </c:pt>
                <c:pt idx="35">
                  <c:v>0.709061398795</c:v>
                </c:pt>
                <c:pt idx="36">
                  <c:v>0.664712246525</c:v>
                </c:pt>
                <c:pt idx="37">
                  <c:v>0.620370070645</c:v>
                </c:pt>
                <c:pt idx="38">
                  <c:v>0.576034871153</c:v>
                </c:pt>
                <c:pt idx="39">
                  <c:v>0.531706648052</c:v>
                </c:pt>
                <c:pt idx="40">
                  <c:v>0.487382695759</c:v>
                </c:pt>
                <c:pt idx="41">
                  <c:v>0.443062002334</c:v>
                </c:pt>
                <c:pt idx="42">
                  <c:v>0.398744567777</c:v>
                </c:pt>
                <c:pt idx="43">
                  <c:v>0.354430392087</c:v>
                </c:pt>
                <c:pt idx="44">
                  <c:v>0.310119475265</c:v>
                </c:pt>
                <c:pt idx="45">
                  <c:v>0.265811817311</c:v>
                </c:pt>
                <c:pt idx="46">
                  <c:v>0.221507485367</c:v>
                </c:pt>
                <c:pt idx="47">
                  <c:v>0.17720409838</c:v>
                </c:pt>
                <c:pt idx="48">
                  <c:v>0.132901656349</c:v>
                </c:pt>
                <c:pt idx="49" formatCode="0.00E+00">
                  <c:v>0.088600159276</c:v>
                </c:pt>
                <c:pt idx="50" formatCode="0.00E+00">
                  <c:v>0.0442996071596</c:v>
                </c:pt>
                <c:pt idx="51">
                  <c:v>0.0</c:v>
                </c:pt>
                <c:pt idx="52" formatCode="0.00E+00">
                  <c:v>0.0423388734452</c:v>
                </c:pt>
                <c:pt idx="53" formatCode="0.00E+00">
                  <c:v>0.0866990610899</c:v>
                </c:pt>
                <c:pt idx="54">
                  <c:v>0.131057134799</c:v>
                </c:pt>
                <c:pt idx="55">
                  <c:v>0.175413094572</c:v>
                </c:pt>
                <c:pt idx="56">
                  <c:v>0.219766940409</c:v>
                </c:pt>
                <c:pt idx="57">
                  <c:v>0.264118748923</c:v>
                </c:pt>
                <c:pt idx="58">
                  <c:v>0.308470118627</c:v>
                </c:pt>
                <c:pt idx="59">
                  <c:v>0.352821343761</c:v>
                </c:pt>
                <c:pt idx="60">
                  <c:v>0.397172424325</c:v>
                </c:pt>
                <c:pt idx="61">
                  <c:v>0.441523360319</c:v>
                </c:pt>
                <c:pt idx="62">
                  <c:v>0.485874151743</c:v>
                </c:pt>
                <c:pt idx="63">
                  <c:v>0.530224357177</c:v>
                </c:pt>
                <c:pt idx="64">
                  <c:v>0.57457508959</c:v>
                </c:pt>
                <c:pt idx="65">
                  <c:v>0.618929087416</c:v>
                </c:pt>
                <c:pt idx="66">
                  <c:v>0.663286350655</c:v>
                </c:pt>
                <c:pt idx="67">
                  <c:v>0.707646879305</c:v>
                </c:pt>
                <c:pt idx="68">
                  <c:v>0.752010673369</c:v>
                </c:pt>
                <c:pt idx="69">
                  <c:v>0.796375803946</c:v>
                </c:pt>
                <c:pt idx="70">
                  <c:v>0.8407504068</c:v>
                </c:pt>
                <c:pt idx="71">
                  <c:v>0.88514267803</c:v>
                </c:pt>
                <c:pt idx="72">
                  <c:v>0.929552617637</c:v>
                </c:pt>
                <c:pt idx="73">
                  <c:v>0.973980225619</c:v>
                </c:pt>
                <c:pt idx="74">
                  <c:v>1.01842550198</c:v>
                </c:pt>
                <c:pt idx="75">
                  <c:v>1.06286304784</c:v>
                </c:pt>
                <c:pt idx="76">
                  <c:v>1.10734584826</c:v>
                </c:pt>
                <c:pt idx="77">
                  <c:v>1.15192269454</c:v>
                </c:pt>
                <c:pt idx="78">
                  <c:v>1.19659358667</c:v>
                </c:pt>
                <c:pt idx="79">
                  <c:v>1.24135852467</c:v>
                </c:pt>
                <c:pt idx="80">
                  <c:v>1.28621750853</c:v>
                </c:pt>
                <c:pt idx="81">
                  <c:v>1.33111743525</c:v>
                </c:pt>
                <c:pt idx="82">
                  <c:v>1.37630960795</c:v>
                </c:pt>
                <c:pt idx="83">
                  <c:v>1.42189222114</c:v>
                </c:pt>
                <c:pt idx="84">
                  <c:v>1.46786527483</c:v>
                </c:pt>
                <c:pt idx="85">
                  <c:v>1.51422876901</c:v>
                </c:pt>
                <c:pt idx="86">
                  <c:v>1.56098270369</c:v>
                </c:pt>
                <c:pt idx="87">
                  <c:v>1.60845919495</c:v>
                </c:pt>
                <c:pt idx="88">
                  <c:v>1.6567858659</c:v>
                </c:pt>
                <c:pt idx="89">
                  <c:v>1.70587974131</c:v>
                </c:pt>
                <c:pt idx="90">
                  <c:v>1.75574082118</c:v>
                </c:pt>
                <c:pt idx="91">
                  <c:v>1.80636910552</c:v>
                </c:pt>
                <c:pt idx="92">
                  <c:v>1.85776459431</c:v>
                </c:pt>
                <c:pt idx="93">
                  <c:v>1.91190038899</c:v>
                </c:pt>
                <c:pt idx="94">
                  <c:v>1.96556992025</c:v>
                </c:pt>
                <c:pt idx="95">
                  <c:v>2.01819009596</c:v>
                </c:pt>
                <c:pt idx="96">
                  <c:v>2.0697609161</c:v>
                </c:pt>
                <c:pt idx="97">
                  <c:v>2.12028238067</c:v>
                </c:pt>
                <c:pt idx="98">
                  <c:v>2.16975448969</c:v>
                </c:pt>
                <c:pt idx="99">
                  <c:v>2.20058170137</c:v>
                </c:pt>
                <c:pt idx="100">
                  <c:v>2.2276432329</c:v>
                </c:pt>
                <c:pt idx="101">
                  <c:v>2.25198981765</c:v>
                </c:pt>
                <c:pt idx="102">
                  <c:v>2.27362145564</c:v>
                </c:pt>
              </c:numCache>
            </c:numRef>
          </c:yVal>
          <c:smooth val="0"/>
        </c:ser>
        <c:ser>
          <c:idx val="1"/>
          <c:order val="1"/>
          <c:tx>
            <c:v>2500A (Stage 550mm)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Y方向!$J$5:$J$107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 formatCode="0.00E+00">
                  <c:v>0.0214187516166</c:v>
                </c:pt>
                <c:pt idx="53" formatCode="0.00E+00">
                  <c:v>0.0428376505186</c:v>
                </c:pt>
                <c:pt idx="54" formatCode="0.00E+00">
                  <c:v>0.0642566967063</c:v>
                </c:pt>
                <c:pt idx="55" formatCode="0.00E+00">
                  <c:v>0.0856758901798</c:v>
                </c:pt>
                <c:pt idx="56">
                  <c:v>0.107095230939</c:v>
                </c:pt>
                <c:pt idx="57">
                  <c:v>0.128514718985</c:v>
                </c:pt>
                <c:pt idx="58">
                  <c:v>0.149933550146</c:v>
                </c:pt>
                <c:pt idx="59">
                  <c:v>0.171354174256</c:v>
                </c:pt>
                <c:pt idx="60">
                  <c:v>0.192776591314</c:v>
                </c:pt>
                <c:pt idx="61">
                  <c:v>0.214200801321</c:v>
                </c:pt>
                <c:pt idx="62">
                  <c:v>0.235626804277</c:v>
                </c:pt>
                <c:pt idx="63">
                  <c:v>0.257054600181</c:v>
                </c:pt>
                <c:pt idx="64">
                  <c:v>0.278482965324</c:v>
                </c:pt>
                <c:pt idx="65">
                  <c:v>0.299919842782</c:v>
                </c:pt>
                <c:pt idx="66">
                  <c:v>0.321365232556</c:v>
                </c:pt>
                <c:pt idx="67">
                  <c:v>0.342819134646</c:v>
                </c:pt>
                <c:pt idx="68">
                  <c:v>0.364281549051</c:v>
                </c:pt>
                <c:pt idx="69">
                  <c:v>0.385752475772</c:v>
                </c:pt>
                <c:pt idx="70">
                  <c:v>0.40721971109</c:v>
                </c:pt>
                <c:pt idx="71">
                  <c:v>0.428722711245</c:v>
                </c:pt>
                <c:pt idx="72">
                  <c:v>0.450261476236</c:v>
                </c:pt>
                <c:pt idx="73">
                  <c:v>0.471836006064</c:v>
                </c:pt>
                <c:pt idx="74">
                  <c:v>0.493446300728</c:v>
                </c:pt>
                <c:pt idx="75">
                  <c:v>0.515092360228</c:v>
                </c:pt>
                <c:pt idx="76">
                  <c:v>0.536737295213</c:v>
                </c:pt>
                <c:pt idx="77">
                  <c:v>0.558517280442</c:v>
                </c:pt>
                <c:pt idx="78">
                  <c:v>0.580432315914</c:v>
                </c:pt>
                <c:pt idx="79">
                  <c:v>0.602482401629</c:v>
                </c:pt>
                <c:pt idx="80">
                  <c:v>0.624667537588</c:v>
                </c:pt>
                <c:pt idx="81">
                  <c:v>0.64698772379</c:v>
                </c:pt>
                <c:pt idx="82">
                  <c:v>0.669443633512</c:v>
                </c:pt>
                <c:pt idx="83">
                  <c:v>0.692385942967</c:v>
                </c:pt>
                <c:pt idx="84">
                  <c:v>0.715814652157</c:v>
                </c:pt>
                <c:pt idx="85">
                  <c:v>0.739729761079</c:v>
                </c:pt>
                <c:pt idx="86">
                  <c:v>0.764131269736</c:v>
                </c:pt>
                <c:pt idx="87">
                  <c:v>0.789019178126</c:v>
                </c:pt>
                <c:pt idx="88">
                  <c:v>0.814480040009</c:v>
                </c:pt>
                <c:pt idx="89">
                  <c:v>0.841117537326</c:v>
                </c:pt>
                <c:pt idx="90">
                  <c:v>0.868931670076</c:v>
                </c:pt>
                <c:pt idx="91">
                  <c:v>0.89792243826</c:v>
                </c:pt>
                <c:pt idx="92">
                  <c:v>0.928089841877</c:v>
                </c:pt>
                <c:pt idx="93">
                  <c:v>0.959433880928</c:v>
                </c:pt>
                <c:pt idx="94">
                  <c:v>0.995377621303</c:v>
                </c:pt>
                <c:pt idx="95">
                  <c:v>1.03076546559</c:v>
                </c:pt>
                <c:pt idx="96">
                  <c:v>1.06559741379</c:v>
                </c:pt>
                <c:pt idx="97">
                  <c:v>1.0998734659</c:v>
                </c:pt>
                <c:pt idx="98">
                  <c:v>1.13359362192</c:v>
                </c:pt>
                <c:pt idx="99">
                  <c:v>1.16675788185</c:v>
                </c:pt>
                <c:pt idx="100">
                  <c:v>1.17894529668</c:v>
                </c:pt>
                <c:pt idx="101">
                  <c:v>1.18943578997</c:v>
                </c:pt>
                <c:pt idx="102">
                  <c:v>1.19822936171</c:v>
                </c:pt>
              </c:numCache>
            </c:numRef>
          </c:xVal>
          <c:yVal>
            <c:numRef>
              <c:f>Y方向!$R$5:$R$107</c:f>
              <c:numCache>
                <c:formatCode>General</c:formatCode>
                <c:ptCount val="103"/>
                <c:pt idx="0">
                  <c:v>2.28064522055</c:v>
                </c:pt>
                <c:pt idx="1">
                  <c:v>2.25940693617</c:v>
                </c:pt>
                <c:pt idx="2">
                  <c:v>2.23561483782</c:v>
                </c:pt>
                <c:pt idx="3">
                  <c:v>2.20926892549</c:v>
                </c:pt>
                <c:pt idx="4">
                  <c:v>2.17928393297</c:v>
                </c:pt>
                <c:pt idx="5">
                  <c:v>2.13002161271</c:v>
                </c:pt>
                <c:pt idx="6">
                  <c:v>2.07941577642</c:v>
                </c:pt>
                <c:pt idx="7">
                  <c:v>2.02746642411</c:v>
                </c:pt>
                <c:pt idx="8">
                  <c:v>1.97417355578</c:v>
                </c:pt>
                <c:pt idx="9">
                  <c:v>1.91953717142</c:v>
                </c:pt>
                <c:pt idx="10">
                  <c:v>1.86439932549</c:v>
                </c:pt>
                <c:pt idx="11">
                  <c:v>1.81309221008</c:v>
                </c:pt>
                <c:pt idx="12">
                  <c:v>1.76255749904</c:v>
                </c:pt>
                <c:pt idx="13">
                  <c:v>1.71279519236</c:v>
                </c:pt>
                <c:pt idx="14">
                  <c:v>1.66380529005</c:v>
                </c:pt>
                <c:pt idx="15">
                  <c:v>1.61558779211</c:v>
                </c:pt>
                <c:pt idx="16">
                  <c:v>1.56816619341</c:v>
                </c:pt>
                <c:pt idx="17">
                  <c:v>1.52132184594</c:v>
                </c:pt>
                <c:pt idx="18">
                  <c:v>1.47486115792</c:v>
                </c:pt>
                <c:pt idx="19">
                  <c:v>1.42878412935</c:v>
                </c:pt>
                <c:pt idx="20">
                  <c:v>1.38309076023</c:v>
                </c:pt>
                <c:pt idx="21">
                  <c:v>1.33778105056</c:v>
                </c:pt>
                <c:pt idx="22">
                  <c:v>1.29275150485</c:v>
                </c:pt>
                <c:pt idx="23">
                  <c:v>1.2477517378</c:v>
                </c:pt>
                <c:pt idx="24">
                  <c:v>1.20284375428</c:v>
                </c:pt>
                <c:pt idx="25">
                  <c:v>1.15802755426</c:v>
                </c:pt>
                <c:pt idx="26">
                  <c:v>1.11330313776</c:v>
                </c:pt>
                <c:pt idx="27">
                  <c:v>1.06867050476</c:v>
                </c:pt>
                <c:pt idx="28">
                  <c:v>1.02409150115</c:v>
                </c:pt>
                <c:pt idx="29">
                  <c:v>0.979517323626</c:v>
                </c:pt>
                <c:pt idx="30">
                  <c:v>0.934965566148</c:v>
                </c:pt>
                <c:pt idx="31">
                  <c:v>0.890436228718</c:v>
                </c:pt>
                <c:pt idx="32">
                  <c:v>0.845929311338</c:v>
                </c:pt>
                <c:pt idx="33">
                  <c:v>0.801444814006</c:v>
                </c:pt>
                <c:pt idx="34">
                  <c:v>0.756971931519</c:v>
                </c:pt>
                <c:pt idx="35">
                  <c:v>0.712505217524</c:v>
                </c:pt>
                <c:pt idx="36">
                  <c:v>0.668048346238</c:v>
                </c:pt>
                <c:pt idx="37">
                  <c:v>0.62360131766</c:v>
                </c:pt>
                <c:pt idx="38">
                  <c:v>0.579164131791</c:v>
                </c:pt>
                <c:pt idx="39">
                  <c:v>0.534736788631</c:v>
                </c:pt>
                <c:pt idx="40">
                  <c:v>0.490317330437</c:v>
                </c:pt>
                <c:pt idx="41">
                  <c:v>0.445903735334</c:v>
                </c:pt>
                <c:pt idx="42">
                  <c:v>0.401496155404</c:v>
                </c:pt>
                <c:pt idx="43">
                  <c:v>0.357094590648</c:v>
                </c:pt>
                <c:pt idx="44">
                  <c:v>0.312699041064</c:v>
                </c:pt>
                <c:pt idx="45">
                  <c:v>0.268309506655</c:v>
                </c:pt>
                <c:pt idx="46">
                  <c:v>0.22392686633</c:v>
                </c:pt>
                <c:pt idx="47">
                  <c:v>0.179548579239</c:v>
                </c:pt>
                <c:pt idx="48">
                  <c:v>0.135174416996</c:v>
                </c:pt>
                <c:pt idx="49" formatCode="0.00E+00">
                  <c:v>0.0908043796005</c:v>
                </c:pt>
                <c:pt idx="50" formatCode="0.00E+00">
                  <c:v>0.0464384670496</c:v>
                </c:pt>
                <c:pt idx="51" formatCode="0.00E+00">
                  <c:v>0.00207667934259</c:v>
                </c:pt>
                <c:pt idx="52" formatCode="0.00E+00">
                  <c:v>0.0464384670496</c:v>
                </c:pt>
                <c:pt idx="53" formatCode="0.00E+00">
                  <c:v>0.0908043796005</c:v>
                </c:pt>
                <c:pt idx="54">
                  <c:v>0.135174416996</c:v>
                </c:pt>
                <c:pt idx="55">
                  <c:v>0.179548579239</c:v>
                </c:pt>
                <c:pt idx="56">
                  <c:v>0.22392686633</c:v>
                </c:pt>
                <c:pt idx="57">
                  <c:v>0.268309506655</c:v>
                </c:pt>
                <c:pt idx="58">
                  <c:v>0.312699041064</c:v>
                </c:pt>
                <c:pt idx="59">
                  <c:v>0.357094590648</c:v>
                </c:pt>
                <c:pt idx="60">
                  <c:v>0.401496155404</c:v>
                </c:pt>
                <c:pt idx="61">
                  <c:v>0.445903735334</c:v>
                </c:pt>
                <c:pt idx="62">
                  <c:v>0.490317330437</c:v>
                </c:pt>
                <c:pt idx="63">
                  <c:v>0.534736788631</c:v>
                </c:pt>
                <c:pt idx="64">
                  <c:v>0.579164131791</c:v>
                </c:pt>
                <c:pt idx="65">
                  <c:v>0.62360131766</c:v>
                </c:pt>
                <c:pt idx="66">
                  <c:v>0.668048346238</c:v>
                </c:pt>
                <c:pt idx="67">
                  <c:v>0.712505217524</c:v>
                </c:pt>
                <c:pt idx="68">
                  <c:v>0.756971931519</c:v>
                </c:pt>
                <c:pt idx="69">
                  <c:v>0.801444814006</c:v>
                </c:pt>
                <c:pt idx="70">
                  <c:v>0.845929311338</c:v>
                </c:pt>
                <c:pt idx="71">
                  <c:v>0.890436228718</c:v>
                </c:pt>
                <c:pt idx="72">
                  <c:v>0.934965566148</c:v>
                </c:pt>
                <c:pt idx="73">
                  <c:v>0.979517323626</c:v>
                </c:pt>
                <c:pt idx="74">
                  <c:v>1.02409150115</c:v>
                </c:pt>
                <c:pt idx="75">
                  <c:v>1.06867050476</c:v>
                </c:pt>
                <c:pt idx="76">
                  <c:v>1.11330313776</c:v>
                </c:pt>
                <c:pt idx="77">
                  <c:v>1.15802755426</c:v>
                </c:pt>
                <c:pt idx="78">
                  <c:v>1.20284375428</c:v>
                </c:pt>
                <c:pt idx="79">
                  <c:v>1.2477517378</c:v>
                </c:pt>
                <c:pt idx="80">
                  <c:v>1.29275150485</c:v>
                </c:pt>
                <c:pt idx="81">
                  <c:v>1.33778105056</c:v>
                </c:pt>
                <c:pt idx="82">
                  <c:v>1.38309076023</c:v>
                </c:pt>
                <c:pt idx="83">
                  <c:v>1.42878412935</c:v>
                </c:pt>
                <c:pt idx="84">
                  <c:v>1.47486115792</c:v>
                </c:pt>
                <c:pt idx="85">
                  <c:v>1.52132184594</c:v>
                </c:pt>
                <c:pt idx="86">
                  <c:v>1.56816619341</c:v>
                </c:pt>
                <c:pt idx="87">
                  <c:v>1.61558779211</c:v>
                </c:pt>
                <c:pt idx="88">
                  <c:v>1.66380529005</c:v>
                </c:pt>
                <c:pt idx="89">
                  <c:v>1.71279519236</c:v>
                </c:pt>
                <c:pt idx="90">
                  <c:v>1.76255749904</c:v>
                </c:pt>
                <c:pt idx="91">
                  <c:v>1.81309221008</c:v>
                </c:pt>
                <c:pt idx="92">
                  <c:v>1.86439932549</c:v>
                </c:pt>
                <c:pt idx="93">
                  <c:v>1.91953717142</c:v>
                </c:pt>
                <c:pt idx="94">
                  <c:v>1.97417355578</c:v>
                </c:pt>
                <c:pt idx="95">
                  <c:v>2.02746642411</c:v>
                </c:pt>
                <c:pt idx="96">
                  <c:v>2.07941577642</c:v>
                </c:pt>
                <c:pt idx="97">
                  <c:v>2.13002161271</c:v>
                </c:pt>
                <c:pt idx="98">
                  <c:v>2.17928393297</c:v>
                </c:pt>
                <c:pt idx="99">
                  <c:v>2.20926892549</c:v>
                </c:pt>
                <c:pt idx="100">
                  <c:v>2.23561483782</c:v>
                </c:pt>
                <c:pt idx="101">
                  <c:v>2.25940693617</c:v>
                </c:pt>
                <c:pt idx="102">
                  <c:v>2.28064522055</c:v>
                </c:pt>
              </c:numCache>
            </c:numRef>
          </c:yVal>
          <c:smooth val="0"/>
        </c:ser>
        <c:ser>
          <c:idx val="0"/>
          <c:order val="2"/>
          <c:tx>
            <c:v>2500A (Stage 550mm, Z&lt;0)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Y方向!$J$56:$J$107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0.0214187516166</c:v>
                </c:pt>
                <c:pt idx="2">
                  <c:v>0.0428376505186</c:v>
                </c:pt>
                <c:pt idx="3">
                  <c:v>0.0642566967063</c:v>
                </c:pt>
                <c:pt idx="4">
                  <c:v>0.0856758901798</c:v>
                </c:pt>
                <c:pt idx="5" formatCode="General">
                  <c:v>0.107095230939</c:v>
                </c:pt>
                <c:pt idx="6" formatCode="General">
                  <c:v>0.128514718985</c:v>
                </c:pt>
                <c:pt idx="7" formatCode="General">
                  <c:v>0.149933550146</c:v>
                </c:pt>
                <c:pt idx="8" formatCode="General">
                  <c:v>0.171354174256</c:v>
                </c:pt>
                <c:pt idx="9" formatCode="General">
                  <c:v>0.192776591314</c:v>
                </c:pt>
                <c:pt idx="10" formatCode="General">
                  <c:v>0.214200801321</c:v>
                </c:pt>
                <c:pt idx="11" formatCode="General">
                  <c:v>0.235626804277</c:v>
                </c:pt>
                <c:pt idx="12" formatCode="General">
                  <c:v>0.257054600181</c:v>
                </c:pt>
                <c:pt idx="13" formatCode="General">
                  <c:v>0.278482965324</c:v>
                </c:pt>
                <c:pt idx="14" formatCode="General">
                  <c:v>0.299919842782</c:v>
                </c:pt>
                <c:pt idx="15" formatCode="General">
                  <c:v>0.321365232556</c:v>
                </c:pt>
                <c:pt idx="16" formatCode="General">
                  <c:v>0.342819134646</c:v>
                </c:pt>
                <c:pt idx="17" formatCode="General">
                  <c:v>0.364281549051</c:v>
                </c:pt>
                <c:pt idx="18" formatCode="General">
                  <c:v>0.385752475772</c:v>
                </c:pt>
                <c:pt idx="19" formatCode="General">
                  <c:v>0.40721971109</c:v>
                </c:pt>
                <c:pt idx="20" formatCode="General">
                  <c:v>0.428722711245</c:v>
                </c:pt>
                <c:pt idx="21" formatCode="General">
                  <c:v>0.450261476236</c:v>
                </c:pt>
                <c:pt idx="22" formatCode="General">
                  <c:v>0.471836006064</c:v>
                </c:pt>
                <c:pt idx="23" formatCode="General">
                  <c:v>0.493446300728</c:v>
                </c:pt>
                <c:pt idx="24" formatCode="General">
                  <c:v>0.515092360228</c:v>
                </c:pt>
                <c:pt idx="25" formatCode="General">
                  <c:v>0.536737295213</c:v>
                </c:pt>
                <c:pt idx="26" formatCode="General">
                  <c:v>0.558517280442</c:v>
                </c:pt>
                <c:pt idx="27" formatCode="General">
                  <c:v>0.580432315914</c:v>
                </c:pt>
                <c:pt idx="28" formatCode="General">
                  <c:v>0.602482401629</c:v>
                </c:pt>
                <c:pt idx="29" formatCode="General">
                  <c:v>0.624667537588</c:v>
                </c:pt>
                <c:pt idx="30" formatCode="General">
                  <c:v>0.64698772379</c:v>
                </c:pt>
                <c:pt idx="31" formatCode="General">
                  <c:v>0.669443633512</c:v>
                </c:pt>
                <c:pt idx="32" formatCode="General">
                  <c:v>0.692385942967</c:v>
                </c:pt>
                <c:pt idx="33" formatCode="General">
                  <c:v>0.715814652157</c:v>
                </c:pt>
                <c:pt idx="34" formatCode="General">
                  <c:v>0.739729761079</c:v>
                </c:pt>
                <c:pt idx="35" formatCode="General">
                  <c:v>0.764131269736</c:v>
                </c:pt>
                <c:pt idx="36" formatCode="General">
                  <c:v>0.789019178126</c:v>
                </c:pt>
                <c:pt idx="37" formatCode="General">
                  <c:v>0.814480040009</c:v>
                </c:pt>
                <c:pt idx="38" formatCode="General">
                  <c:v>0.841117537326</c:v>
                </c:pt>
                <c:pt idx="39" formatCode="General">
                  <c:v>0.868931670076</c:v>
                </c:pt>
                <c:pt idx="40" formatCode="General">
                  <c:v>0.89792243826</c:v>
                </c:pt>
                <c:pt idx="41" formatCode="General">
                  <c:v>0.928089841877</c:v>
                </c:pt>
                <c:pt idx="42" formatCode="General">
                  <c:v>0.959433880928</c:v>
                </c:pt>
                <c:pt idx="43" formatCode="General">
                  <c:v>0.995377621303</c:v>
                </c:pt>
                <c:pt idx="44" formatCode="General">
                  <c:v>1.03076546559</c:v>
                </c:pt>
                <c:pt idx="45" formatCode="General">
                  <c:v>1.06559741379</c:v>
                </c:pt>
                <c:pt idx="46" formatCode="General">
                  <c:v>1.0998734659</c:v>
                </c:pt>
                <c:pt idx="47" formatCode="General">
                  <c:v>1.13359362192</c:v>
                </c:pt>
                <c:pt idx="48" formatCode="General">
                  <c:v>1.16675788185</c:v>
                </c:pt>
                <c:pt idx="49" formatCode="General">
                  <c:v>1.17894529668</c:v>
                </c:pt>
                <c:pt idx="50" formatCode="General">
                  <c:v>1.18943578997</c:v>
                </c:pt>
                <c:pt idx="51" formatCode="General">
                  <c:v>1.19822936171</c:v>
                </c:pt>
              </c:numCache>
            </c:numRef>
          </c:xVal>
          <c:yVal>
            <c:numRef>
              <c:f>Y方向!$S$56:$S$107</c:f>
              <c:numCache>
                <c:formatCode>General</c:formatCode>
                <c:ptCount val="52"/>
                <c:pt idx="0" formatCode="0.00E+00">
                  <c:v>0.00207667934259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807640"/>
        <c:axId val="-2130953960"/>
      </c:scatterChart>
      <c:valAx>
        <c:axId val="-2133807640"/>
        <c:scaling>
          <c:orientation val="minMax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953960"/>
        <c:crosses val="autoZero"/>
        <c:crossBetween val="midCat"/>
      </c:valAx>
      <c:valAx>
        <c:axId val="-2130953960"/>
        <c:scaling>
          <c:orientation val="minMax"/>
          <c:max val="2.3"/>
          <c:min val="1.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807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3367863223082"/>
          <c:y val="0.143713889141123"/>
          <c:w val="0.368922362084365"/>
          <c:h val="0.248813708830054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altLang="en-US" sz="1800" b="0" i="0" baseline="0">
                <a:effectLst/>
                <a:latin typeface="+mn-ea"/>
                <a:ea typeface="+mn-ea"/>
                <a:cs typeface="Arial Unicode MS" pitchFamily="50" charset="-128"/>
              </a:rPr>
              <a:t> 磁場測定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1016107781"/>
          <c:y val="0.11180786602242"/>
          <c:w val="0.852470525768752"/>
          <c:h val="0.740038137736901"/>
        </c:manualLayout>
      </c:layout>
      <c:scatterChart>
        <c:scatterStyle val="lineMarker"/>
        <c:varyColors val="0"/>
        <c:ser>
          <c:idx val="1"/>
          <c:order val="0"/>
          <c:tx>
            <c:v>2500A 測定 Y&gt;0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Y方向!$D$5:$D$56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Y方向!$E$5:$E$56</c:f>
              <c:numCache>
                <c:formatCode>General</c:formatCode>
                <c:ptCount val="52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</c:numCache>
            </c:numRef>
          </c:yVal>
          <c:smooth val="0"/>
        </c:ser>
        <c:ser>
          <c:idx val="0"/>
          <c:order val="1"/>
          <c:tx>
            <c:v>2500A 測定 Y&lt;0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Y方向!$D$5:$D$56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Y方向!$C$5:$C$56</c:f>
              <c:numCache>
                <c:formatCode>General</c:formatCode>
                <c:ptCount val="52"/>
                <c:pt idx="0">
                  <c:v>2.2571018812026</c:v>
                </c:pt>
                <c:pt idx="1">
                  <c:v>2.2377276532186</c:v>
                </c:pt>
                <c:pt idx="2">
                  <c:v>2.2079795483022</c:v>
                </c:pt>
                <c:pt idx="3">
                  <c:v>2.1706030998093</c:v>
                </c:pt>
                <c:pt idx="4">
                  <c:v>2.1265409956269</c:v>
                </c:pt>
                <c:pt idx="5">
                  <c:v>2.0796600622897</c:v>
                </c:pt>
                <c:pt idx="6">
                  <c:v>2.0294492341294</c:v>
                </c:pt>
                <c:pt idx="7">
                  <c:v>1.9791933101871</c:v>
                </c:pt>
                <c:pt idx="8">
                  <c:v>1.9272995227683</c:v>
                </c:pt>
                <c:pt idx="9">
                  <c:v>1.8762948452612</c:v>
                </c:pt>
                <c:pt idx="10">
                  <c:v>1.8249722928581</c:v>
                </c:pt>
                <c:pt idx="11">
                  <c:v>1.7748268847344</c:v>
                </c:pt>
                <c:pt idx="12">
                  <c:v>1.7255480089463</c:v>
                </c:pt>
                <c:pt idx="13">
                  <c:v>1.6768250995356</c:v>
                </c:pt>
                <c:pt idx="14">
                  <c:v>1.6281727456381</c:v>
                </c:pt>
                <c:pt idx="15">
                  <c:v>1.5813102983052</c:v>
                </c:pt>
                <c:pt idx="16">
                  <c:v>1.534644521356</c:v>
                </c:pt>
                <c:pt idx="17">
                  <c:v>1.4886986895578</c:v>
                </c:pt>
                <c:pt idx="18">
                  <c:v>1.4430868774191</c:v>
                </c:pt>
                <c:pt idx="19">
                  <c:v>1.3981647822763</c:v>
                </c:pt>
                <c:pt idx="20">
                  <c:v>1.3532677997293</c:v>
                </c:pt>
                <c:pt idx="21">
                  <c:v>1.3083768819782</c:v>
                </c:pt>
                <c:pt idx="22">
                  <c:v>1.2645187644292</c:v>
                </c:pt>
                <c:pt idx="23">
                  <c:v>1.2205316768679</c:v>
                </c:pt>
                <c:pt idx="24">
                  <c:v>1.1760160604942</c:v>
                </c:pt>
                <c:pt idx="25">
                  <c:v>1.1327319926651</c:v>
                </c:pt>
                <c:pt idx="26">
                  <c:v>1.0889148525488</c:v>
                </c:pt>
                <c:pt idx="27">
                  <c:v>1.0450681923882</c:v>
                </c:pt>
                <c:pt idx="28">
                  <c:v>1.00175733082</c:v>
                </c:pt>
                <c:pt idx="29">
                  <c:v>0.9583537423971</c:v>
                </c:pt>
                <c:pt idx="30">
                  <c:v>0.9148599891357</c:v>
                </c:pt>
                <c:pt idx="31">
                  <c:v>0.8714219873339</c:v>
                </c:pt>
                <c:pt idx="32">
                  <c:v>0.827956436329</c:v>
                </c:pt>
                <c:pt idx="33">
                  <c:v>0.7839142923311</c:v>
                </c:pt>
                <c:pt idx="34">
                  <c:v>0.7403740948845</c:v>
                </c:pt>
                <c:pt idx="35">
                  <c:v>0.6973258612785</c:v>
                </c:pt>
                <c:pt idx="36">
                  <c:v>0.6541534176294</c:v>
                </c:pt>
                <c:pt idx="37">
                  <c:v>0.6101571121322</c:v>
                </c:pt>
                <c:pt idx="38">
                  <c:v>0.5665086747529</c:v>
                </c:pt>
                <c:pt idx="39">
                  <c:v>0.5235491116719</c:v>
                </c:pt>
                <c:pt idx="40">
                  <c:v>0.4796067195935</c:v>
                </c:pt>
                <c:pt idx="41">
                  <c:v>0.4367441180153</c:v>
                </c:pt>
                <c:pt idx="42">
                  <c:v>0.3933369167382</c:v>
                </c:pt>
                <c:pt idx="43">
                  <c:v>0.3495208496474</c:v>
                </c:pt>
                <c:pt idx="44">
                  <c:v>0.3065442858879</c:v>
                </c:pt>
                <c:pt idx="45">
                  <c:v>0.2632297953357</c:v>
                </c:pt>
                <c:pt idx="46">
                  <c:v>0.2197814962633</c:v>
                </c:pt>
                <c:pt idx="47">
                  <c:v>0.1755360934106</c:v>
                </c:pt>
                <c:pt idx="48">
                  <c:v>0.1320534216737</c:v>
                </c:pt>
                <c:pt idx="49">
                  <c:v>0.0884492548414</c:v>
                </c:pt>
                <c:pt idx="50">
                  <c:v>0.0445169503474</c:v>
                </c:pt>
                <c:pt idx="51">
                  <c:v>0.0002782752512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783992"/>
        <c:axId val="-2133155800"/>
      </c:scatterChart>
      <c:valAx>
        <c:axId val="-2130783992"/>
        <c:scaling>
          <c:orientation val="minMax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155800"/>
        <c:crosses val="autoZero"/>
        <c:crossBetween val="midCat"/>
      </c:valAx>
      <c:valAx>
        <c:axId val="-2133155800"/>
        <c:scaling>
          <c:orientation val="minMax"/>
          <c:max val="2.3"/>
          <c:min val="1.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T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7839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3367863223082"/>
          <c:y val="0.143713889141123"/>
          <c:w val="0.368922362084365"/>
          <c:h val="0.248813708830054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altLang="ja-JP" sz="1800" b="0" i="0" baseline="0">
                <a:effectLst/>
              </a:rPr>
              <a:t>Q1</a:t>
            </a:r>
            <a:r>
              <a:rPr lang="ja-JP" altLang="en-US" sz="1800" b="0" i="0" baseline="0">
                <a:effectLst/>
              </a:rPr>
              <a:t>測定磁場 </a:t>
            </a:r>
            <a:r>
              <a:rPr lang="en-US" altLang="ja-JP" sz="1800" b="0" i="0" baseline="0">
                <a:effectLst/>
              </a:rPr>
              <a:t>(</a:t>
            </a:r>
            <a:r>
              <a:rPr lang="en-US" altLang="ja-JP" sz="1800" b="0" i="0" baseline="0">
                <a:effectLst/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0 mm, Z = 0 mm</a:t>
            </a:r>
            <a:r>
              <a:rPr lang="en-US" altLang="ja-JP" sz="1800" b="0" i="0" baseline="0">
                <a:effectLst/>
              </a:rPr>
              <a:t>)</a:t>
            </a:r>
            <a:endParaRPr lang="ja-JP" altLang="ja-JP" sz="1800">
              <a:effectLst/>
            </a:endParaRPr>
          </a:p>
        </c:rich>
      </c:tx>
      <c:layout>
        <c:manualLayout>
          <c:xMode val="edge"/>
          <c:yMode val="edge"/>
          <c:x val="0.0209454545454545"/>
          <c:y val="0.005193119648045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139455982516"/>
          <c:y val="0.107414719782762"/>
          <c:w val="0.851052085894017"/>
          <c:h val="0.740038137736901"/>
        </c:manualLayout>
      </c:layout>
      <c:scatterChart>
        <c:scatterStyle val="lineMarker"/>
        <c:varyColors val="0"/>
        <c:ser>
          <c:idx val="4"/>
          <c:order val="0"/>
          <c:tx>
            <c:strRef>
              <c:f>Y方向!$O$4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Y方向!$D$5:$D$56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Y方向!$A$5:$A$56</c:f>
              <c:numCache>
                <c:formatCode>General</c:formatCode>
                <c:ptCount val="52"/>
                <c:pt idx="0">
                  <c:v>-0.146626296804201</c:v>
                </c:pt>
                <c:pt idx="1">
                  <c:v>-0.158526855542993</c:v>
                </c:pt>
                <c:pt idx="2">
                  <c:v>-0.151766593443545</c:v>
                </c:pt>
                <c:pt idx="3">
                  <c:v>-0.168021926828826</c:v>
                </c:pt>
                <c:pt idx="4">
                  <c:v>-0.138360249238447</c:v>
                </c:pt>
                <c:pt idx="5">
                  <c:v>-0.157373216704456</c:v>
                </c:pt>
                <c:pt idx="6">
                  <c:v>-0.108126062252459</c:v>
                </c:pt>
                <c:pt idx="7">
                  <c:v>-0.165471765026599</c:v>
                </c:pt>
                <c:pt idx="8">
                  <c:v>-0.134140816552953</c:v>
                </c:pt>
                <c:pt idx="9">
                  <c:v>-0.184886063243642</c:v>
                </c:pt>
                <c:pt idx="10">
                  <c:v>-0.150305302304309</c:v>
                </c:pt>
                <c:pt idx="11">
                  <c:v>-0.176969664935553</c:v>
                </c:pt>
                <c:pt idx="12">
                  <c:v>-0.186282845586034</c:v>
                </c:pt>
                <c:pt idx="13">
                  <c:v>-0.200540971159111</c:v>
                </c:pt>
                <c:pt idx="14">
                  <c:v>-0.154951944511533</c:v>
                </c:pt>
                <c:pt idx="15">
                  <c:v>-0.151482822184771</c:v>
                </c:pt>
                <c:pt idx="16">
                  <c:v>-0.188405244173854</c:v>
                </c:pt>
                <c:pt idx="17">
                  <c:v>-0.19813729931058</c:v>
                </c:pt>
                <c:pt idx="18">
                  <c:v>-0.174622705993745</c:v>
                </c:pt>
                <c:pt idx="19">
                  <c:v>-0.167753958009126</c:v>
                </c:pt>
                <c:pt idx="20">
                  <c:v>-0.186333280558764</c:v>
                </c:pt>
                <c:pt idx="21">
                  <c:v>-0.136986721466252</c:v>
                </c:pt>
                <c:pt idx="22">
                  <c:v>-0.140312067319389</c:v>
                </c:pt>
                <c:pt idx="23">
                  <c:v>-0.201882747699517</c:v>
                </c:pt>
                <c:pt idx="24">
                  <c:v>-0.146557693036579</c:v>
                </c:pt>
                <c:pt idx="25">
                  <c:v>-0.129182570084102</c:v>
                </c:pt>
                <c:pt idx="26">
                  <c:v>-0.167445176922662</c:v>
                </c:pt>
                <c:pt idx="27">
                  <c:v>-0.131913619558304</c:v>
                </c:pt>
                <c:pt idx="28">
                  <c:v>-0.120919510456646</c:v>
                </c:pt>
                <c:pt idx="29">
                  <c:v>-0.190332716587038</c:v>
                </c:pt>
                <c:pt idx="30">
                  <c:v>-0.199423056664088</c:v>
                </c:pt>
                <c:pt idx="31">
                  <c:v>-0.178669139609188</c:v>
                </c:pt>
                <c:pt idx="32">
                  <c:v>-0.189616940197245</c:v>
                </c:pt>
                <c:pt idx="33">
                  <c:v>-0.116319071442514</c:v>
                </c:pt>
                <c:pt idx="34">
                  <c:v>-0.0306019853097024</c:v>
                </c:pt>
                <c:pt idx="35">
                  <c:v>-0.0918269352896702</c:v>
                </c:pt>
                <c:pt idx="36">
                  <c:v>-0.2082062409495</c:v>
                </c:pt>
                <c:pt idx="37">
                  <c:v>-0.0754282363408518</c:v>
                </c:pt>
                <c:pt idx="38">
                  <c:v>-0.0148281643292843</c:v>
                </c:pt>
                <c:pt idx="39">
                  <c:v>-0.168093736448489</c:v>
                </c:pt>
                <c:pt idx="40">
                  <c:v>0.00745350590345062</c:v>
                </c:pt>
                <c:pt idx="41">
                  <c:v>-0.0520329306942686</c:v>
                </c:pt>
                <c:pt idx="42">
                  <c:v>-0.159830189157281</c:v>
                </c:pt>
                <c:pt idx="43">
                  <c:v>-0.0973998514046175</c:v>
                </c:pt>
                <c:pt idx="44">
                  <c:v>-0.121766736930251</c:v>
                </c:pt>
                <c:pt idx="45">
                  <c:v>-0.28627807289982</c:v>
                </c:pt>
                <c:pt idx="46">
                  <c:v>-0.330294566702939</c:v>
                </c:pt>
                <c:pt idx="47">
                  <c:v>-0.0158236404667621</c:v>
                </c:pt>
                <c:pt idx="48">
                  <c:v>0.361320450936559</c:v>
                </c:pt>
                <c:pt idx="49">
                  <c:v>0.323217779735416</c:v>
                </c:pt>
                <c:pt idx="50">
                  <c:v>1.092297722406468</c:v>
                </c:pt>
                <c:pt idx="5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694472"/>
        <c:axId val="-2133685480"/>
      </c:scatterChart>
      <c:valAx>
        <c:axId val="-213369447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>
                    <a:latin typeface="+mn-ea"/>
                    <a:ea typeface="+mn-ea"/>
                  </a:defRPr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>
                    <a:latin typeface="+mn-ea"/>
                    <a:ea typeface="+mn-ea"/>
                  </a:rPr>
                  <a:t>位置 </a:t>
                </a:r>
                <a:r>
                  <a:rPr lang="en-US" altLang="ja-JP" sz="1800" b="0">
                    <a:latin typeface="+mn-ea"/>
                    <a:ea typeface="+mn-ea"/>
                  </a:rPr>
                  <a:t>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685480"/>
        <c:crosses val="autoZero"/>
        <c:crossBetween val="midCat"/>
      </c:valAx>
      <c:valAx>
        <c:axId val="-2133685480"/>
        <c:scaling>
          <c:orientation val="minMax"/>
          <c:max val="0.4"/>
          <c:min val="-0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en-US" altLang="ja-JP" sz="2000" b="0"/>
                  <a:t>[%]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0816775653853316"/>
              <c:y val="0.4070273752848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694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0601949025739"/>
          <c:y val="0.10417517414936"/>
          <c:w val="0.218503626347644"/>
          <c:h val="0.262525998088789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1</a:t>
            </a:r>
            <a:r>
              <a:rPr lang="ja-JP" altLang="en-US" b="0"/>
              <a:t>（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2215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32217847769"/>
          <c:y val="0.0970736158513926"/>
          <c:w val="0.813311154855643"/>
          <c:h val="0.740275603733188"/>
        </c:manualLayout>
      </c:layout>
      <c:scatterChart>
        <c:scatterStyle val="lineMarker"/>
        <c:varyColors val="0"/>
        <c:ser>
          <c:idx val="2"/>
          <c:order val="0"/>
          <c:tx>
            <c:v>2500A TOSCA1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Z方向2!$E$4:$E$204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Z方向2!$F$4:$F$204</c:f>
              <c:numCache>
                <c:formatCode>0.00E+00</c:formatCode>
                <c:ptCount val="201"/>
                <c:pt idx="0">
                  <c:v>0.010322490391</c:v>
                </c:pt>
                <c:pt idx="1">
                  <c:v>0.0110290656844</c:v>
                </c:pt>
                <c:pt idx="2">
                  <c:v>0.0117723641721</c:v>
                </c:pt>
                <c:pt idx="3">
                  <c:v>0.0124977176468</c:v>
                </c:pt>
                <c:pt idx="4">
                  <c:v>0.0132686538105</c:v>
                </c:pt>
                <c:pt idx="5">
                  <c:v>0.0140890170969</c:v>
                </c:pt>
                <c:pt idx="6">
                  <c:v>0.0149604533535</c:v>
                </c:pt>
                <c:pt idx="7">
                  <c:v>0.0158891739862</c:v>
                </c:pt>
                <c:pt idx="8">
                  <c:v>0.0168840139861</c:v>
                </c:pt>
                <c:pt idx="9">
                  <c:v>0.0179494498628</c:v>
                </c:pt>
                <c:pt idx="10">
                  <c:v>0.0190873909343</c:v>
                </c:pt>
                <c:pt idx="11">
                  <c:v>0.0203066536192</c:v>
                </c:pt>
                <c:pt idx="12">
                  <c:v>0.0216077892619</c:v>
                </c:pt>
                <c:pt idx="13">
                  <c:v>0.0230062471427</c:v>
                </c:pt>
                <c:pt idx="14">
                  <c:v>0.02449117485</c:v>
                </c:pt>
                <c:pt idx="15">
                  <c:v>0.0260865980727</c:v>
                </c:pt>
                <c:pt idx="16">
                  <c:v>0.0278065422084</c:v>
                </c:pt>
                <c:pt idx="17">
                  <c:v>0.0296421088923</c:v>
                </c:pt>
                <c:pt idx="18">
                  <c:v>0.0316055701669</c:v>
                </c:pt>
                <c:pt idx="19">
                  <c:v>0.0337240783716</c:v>
                </c:pt>
                <c:pt idx="20">
                  <c:v>0.0359842289108</c:v>
                </c:pt>
                <c:pt idx="21">
                  <c:v>0.0384185297055</c:v>
                </c:pt>
                <c:pt idx="22">
                  <c:v>0.0410203857547</c:v>
                </c:pt>
                <c:pt idx="23">
                  <c:v>0.0438108516989</c:v>
                </c:pt>
                <c:pt idx="24">
                  <c:v>0.0468356075114</c:v>
                </c:pt>
                <c:pt idx="25">
                  <c:v>0.050049914583</c:v>
                </c:pt>
                <c:pt idx="26">
                  <c:v>0.0535191169852</c:v>
                </c:pt>
                <c:pt idx="27">
                  <c:v>0.0572612021485</c:v>
                </c:pt>
                <c:pt idx="28">
                  <c:v>0.0612973163706</c:v>
                </c:pt>
                <c:pt idx="29">
                  <c:v>0.0656180579865</c:v>
                </c:pt>
                <c:pt idx="30">
                  <c:v>0.0702785442099</c:v>
                </c:pt>
                <c:pt idx="31">
                  <c:v>0.0753224204267</c:v>
                </c:pt>
                <c:pt idx="32">
                  <c:v>0.080766669574</c:v>
                </c:pt>
                <c:pt idx="33">
                  <c:v>0.0866364744444</c:v>
                </c:pt>
                <c:pt idx="34">
                  <c:v>0.0930139218494</c:v>
                </c:pt>
                <c:pt idx="35">
                  <c:v>0.0998907591676</c:v>
                </c:pt>
                <c:pt idx="36" formatCode="General">
                  <c:v>0.10740274896</c:v>
                </c:pt>
                <c:pt idx="37" formatCode="General">
                  <c:v>0.115561357211</c:v>
                </c:pt>
                <c:pt idx="38" formatCode="General">
                  <c:v>0.124409726022</c:v>
                </c:pt>
                <c:pt idx="39" formatCode="General">
                  <c:v>0.1340514201</c:v>
                </c:pt>
                <c:pt idx="40" formatCode="General">
                  <c:v>0.144571901628</c:v>
                </c:pt>
                <c:pt idx="41" formatCode="General">
                  <c:v>0.156075509466</c:v>
                </c:pt>
                <c:pt idx="42" formatCode="General">
                  <c:v>0.168648558607</c:v>
                </c:pt>
                <c:pt idx="43" formatCode="General">
                  <c:v>0.182345970983</c:v>
                </c:pt>
                <c:pt idx="44" formatCode="General">
                  <c:v>0.197513401854</c:v>
                </c:pt>
                <c:pt idx="45" formatCode="General">
                  <c:v>0.214071231544</c:v>
                </c:pt>
                <c:pt idx="46" formatCode="General">
                  <c:v>0.232128181392</c:v>
                </c:pt>
                <c:pt idx="47" formatCode="General">
                  <c:v>0.251837785026</c:v>
                </c:pt>
                <c:pt idx="48" formatCode="General">
                  <c:v>0.273166154981</c:v>
                </c:pt>
                <c:pt idx="49" formatCode="General">
                  <c:v>0.296131726874</c:v>
                </c:pt>
                <c:pt idx="50" formatCode="General">
                  <c:v>0.320717945302</c:v>
                </c:pt>
                <c:pt idx="51" formatCode="General">
                  <c:v>0.346956458473</c:v>
                </c:pt>
                <c:pt idx="52" formatCode="General">
                  <c:v>0.374277141048</c:v>
                </c:pt>
                <c:pt idx="53" formatCode="General">
                  <c:v>0.402233501117</c:v>
                </c:pt>
                <c:pt idx="54" formatCode="General">
                  <c:v>0.430462739883</c:v>
                </c:pt>
                <c:pt idx="55" formatCode="General">
                  <c:v>0.458147274902</c:v>
                </c:pt>
                <c:pt idx="56" formatCode="General">
                  <c:v>0.484918035393</c:v>
                </c:pt>
                <c:pt idx="57" formatCode="General">
                  <c:v>0.510113084475</c:v>
                </c:pt>
                <c:pt idx="58" formatCode="General">
                  <c:v>0.533186248856</c:v>
                </c:pt>
                <c:pt idx="59" formatCode="General">
                  <c:v>0.55367081886</c:v>
                </c:pt>
                <c:pt idx="60" formatCode="General">
                  <c:v>0.571966950621</c:v>
                </c:pt>
                <c:pt idx="61" formatCode="General">
                  <c:v>0.5876676416</c:v>
                </c:pt>
                <c:pt idx="62" formatCode="General">
                  <c:v>0.601091778481</c:v>
                </c:pt>
                <c:pt idx="63" formatCode="General">
                  <c:v>0.612449437556</c:v>
                </c:pt>
                <c:pt idx="64" formatCode="General">
                  <c:v>0.621914336069</c:v>
                </c:pt>
                <c:pt idx="65" formatCode="General">
                  <c:v>0.629989926163</c:v>
                </c:pt>
                <c:pt idx="66" formatCode="General">
                  <c:v>0.636709800206</c:v>
                </c:pt>
                <c:pt idx="67" formatCode="General">
                  <c:v>0.642462987097</c:v>
                </c:pt>
                <c:pt idx="68" formatCode="General">
                  <c:v>0.647384580459</c:v>
                </c:pt>
                <c:pt idx="69" formatCode="General">
                  <c:v>0.651680265721</c:v>
                </c:pt>
                <c:pt idx="70" formatCode="General">
                  <c:v>0.655363542588</c:v>
                </c:pt>
                <c:pt idx="71" formatCode="General">
                  <c:v>0.658600799243</c:v>
                </c:pt>
                <c:pt idx="72" formatCode="General">
                  <c:v>0.661479679254</c:v>
                </c:pt>
                <c:pt idx="73" formatCode="General">
                  <c:v>0.664042841724</c:v>
                </c:pt>
                <c:pt idx="74" formatCode="General">
                  <c:v>0.666351745861</c:v>
                </c:pt>
                <c:pt idx="75" formatCode="General">
                  <c:v>0.668444572718</c:v>
                </c:pt>
                <c:pt idx="76" formatCode="General">
                  <c:v>0.670341661137</c:v>
                </c:pt>
                <c:pt idx="77" formatCode="General">
                  <c:v>0.672096402769</c:v>
                </c:pt>
                <c:pt idx="78" formatCode="General">
                  <c:v>0.673696742694</c:v>
                </c:pt>
                <c:pt idx="79" formatCode="General">
                  <c:v>0.675168244022</c:v>
                </c:pt>
                <c:pt idx="80" formatCode="General">
                  <c:v>0.67651610497</c:v>
                </c:pt>
                <c:pt idx="81" formatCode="General">
                  <c:v>0.67775678161</c:v>
                </c:pt>
                <c:pt idx="82" formatCode="General">
                  <c:v>0.678912814664</c:v>
                </c:pt>
                <c:pt idx="83" formatCode="General">
                  <c:v>0.67996673409</c:v>
                </c:pt>
                <c:pt idx="84" formatCode="General">
                  <c:v>0.680935582624</c:v>
                </c:pt>
                <c:pt idx="85" formatCode="General">
                  <c:v>0.681826331008</c:v>
                </c:pt>
                <c:pt idx="86" formatCode="General">
                  <c:v>0.68262906797</c:v>
                </c:pt>
                <c:pt idx="87" formatCode="General">
                  <c:v>0.683366906734</c:v>
                </c:pt>
                <c:pt idx="88" formatCode="General">
                  <c:v>0.684032517408</c:v>
                </c:pt>
                <c:pt idx="89" formatCode="General">
                  <c:v>0.684626263953</c:v>
                </c:pt>
                <c:pt idx="90" formatCode="General">
                  <c:v>0.685160524898</c:v>
                </c:pt>
                <c:pt idx="91" formatCode="General">
                  <c:v>0.685635985917</c:v>
                </c:pt>
                <c:pt idx="92" formatCode="General">
                  <c:v>0.686051005989</c:v>
                </c:pt>
                <c:pt idx="93" formatCode="General">
                  <c:v>0.686407453955</c:v>
                </c:pt>
                <c:pt idx="94" formatCode="General">
                  <c:v>0.686716541309</c:v>
                </c:pt>
                <c:pt idx="95" formatCode="General">
                  <c:v>0.686969972576</c:v>
                </c:pt>
                <c:pt idx="96" formatCode="General">
                  <c:v>0.687174814667</c:v>
                </c:pt>
                <c:pt idx="97" formatCode="General">
                  <c:v>0.687333120521</c:v>
                </c:pt>
                <c:pt idx="98" formatCode="General">
                  <c:v>0.687445221534</c:v>
                </c:pt>
                <c:pt idx="99" formatCode="General">
                  <c:v>0.687509687857</c:v>
                </c:pt>
                <c:pt idx="100" formatCode="General">
                  <c:v>0.687532962255</c:v>
                </c:pt>
                <c:pt idx="101" formatCode="General">
                  <c:v>0.687509687857</c:v>
                </c:pt>
                <c:pt idx="102" formatCode="General">
                  <c:v>0.687445221534</c:v>
                </c:pt>
                <c:pt idx="103" formatCode="General">
                  <c:v>0.687333120521</c:v>
                </c:pt>
                <c:pt idx="104" formatCode="General">
                  <c:v>0.687174814667</c:v>
                </c:pt>
                <c:pt idx="105" formatCode="General">
                  <c:v>0.686969972576</c:v>
                </c:pt>
                <c:pt idx="106" formatCode="General">
                  <c:v>0.686716541309</c:v>
                </c:pt>
                <c:pt idx="107" formatCode="General">
                  <c:v>0.686407453955</c:v>
                </c:pt>
                <c:pt idx="108" formatCode="General">
                  <c:v>0.686051005989</c:v>
                </c:pt>
                <c:pt idx="109" formatCode="General">
                  <c:v>0.685635985917</c:v>
                </c:pt>
                <c:pt idx="110" formatCode="General">
                  <c:v>0.685160524898</c:v>
                </c:pt>
                <c:pt idx="111" formatCode="General">
                  <c:v>0.684626263953</c:v>
                </c:pt>
                <c:pt idx="112" formatCode="General">
                  <c:v>0.684032517408</c:v>
                </c:pt>
                <c:pt idx="113" formatCode="General">
                  <c:v>0.683366906734</c:v>
                </c:pt>
                <c:pt idx="114" formatCode="General">
                  <c:v>0.68262906797</c:v>
                </c:pt>
                <c:pt idx="115" formatCode="General">
                  <c:v>0.681826331008</c:v>
                </c:pt>
                <c:pt idx="116" formatCode="General">
                  <c:v>0.680935582624</c:v>
                </c:pt>
                <c:pt idx="117" formatCode="General">
                  <c:v>0.67996673409</c:v>
                </c:pt>
                <c:pt idx="118" formatCode="General">
                  <c:v>0.678912814664</c:v>
                </c:pt>
                <c:pt idx="119" formatCode="General">
                  <c:v>0.67775678161</c:v>
                </c:pt>
                <c:pt idx="120" formatCode="General">
                  <c:v>0.67651610497</c:v>
                </c:pt>
                <c:pt idx="121" formatCode="General">
                  <c:v>0.675168244022</c:v>
                </c:pt>
                <c:pt idx="122" formatCode="General">
                  <c:v>0.673696742694</c:v>
                </c:pt>
                <c:pt idx="123" formatCode="General">
                  <c:v>0.672096402769</c:v>
                </c:pt>
                <c:pt idx="124" formatCode="General">
                  <c:v>0.670341661137</c:v>
                </c:pt>
                <c:pt idx="125" formatCode="General">
                  <c:v>0.668444572718</c:v>
                </c:pt>
                <c:pt idx="126" formatCode="General">
                  <c:v>0.666351745861</c:v>
                </c:pt>
                <c:pt idx="127" formatCode="General">
                  <c:v>0.664042841724</c:v>
                </c:pt>
                <c:pt idx="128" formatCode="General">
                  <c:v>0.661479679254</c:v>
                </c:pt>
                <c:pt idx="129" formatCode="General">
                  <c:v>0.658600799243</c:v>
                </c:pt>
                <c:pt idx="130" formatCode="General">
                  <c:v>0.655363542588</c:v>
                </c:pt>
                <c:pt idx="131" formatCode="General">
                  <c:v>0.651680265721</c:v>
                </c:pt>
                <c:pt idx="132" formatCode="General">
                  <c:v>0.647384580459</c:v>
                </c:pt>
                <c:pt idx="133" formatCode="General">
                  <c:v>0.642462987097</c:v>
                </c:pt>
                <c:pt idx="134" formatCode="General">
                  <c:v>0.636709800206</c:v>
                </c:pt>
                <c:pt idx="135" formatCode="General">
                  <c:v>0.629989926163</c:v>
                </c:pt>
                <c:pt idx="136" formatCode="General">
                  <c:v>0.621914336069</c:v>
                </c:pt>
                <c:pt idx="137" formatCode="General">
                  <c:v>0.612449437556</c:v>
                </c:pt>
                <c:pt idx="138" formatCode="General">
                  <c:v>0.601091778481</c:v>
                </c:pt>
                <c:pt idx="139" formatCode="General">
                  <c:v>0.5876676416</c:v>
                </c:pt>
                <c:pt idx="140" formatCode="General">
                  <c:v>0.571966950621</c:v>
                </c:pt>
                <c:pt idx="141" formatCode="General">
                  <c:v>0.55367081886</c:v>
                </c:pt>
                <c:pt idx="142" formatCode="General">
                  <c:v>0.533186248856</c:v>
                </c:pt>
                <c:pt idx="143" formatCode="General">
                  <c:v>0.510113084475</c:v>
                </c:pt>
                <c:pt idx="144" formatCode="General">
                  <c:v>0.484918035393</c:v>
                </c:pt>
                <c:pt idx="145" formatCode="General">
                  <c:v>0.458147274902</c:v>
                </c:pt>
                <c:pt idx="146" formatCode="General">
                  <c:v>0.430462739883</c:v>
                </c:pt>
                <c:pt idx="147" formatCode="General">
                  <c:v>0.402233501117</c:v>
                </c:pt>
                <c:pt idx="148" formatCode="General">
                  <c:v>0.374277141048</c:v>
                </c:pt>
                <c:pt idx="149" formatCode="General">
                  <c:v>0.346956458473</c:v>
                </c:pt>
                <c:pt idx="150" formatCode="General">
                  <c:v>0.320717945302</c:v>
                </c:pt>
                <c:pt idx="151" formatCode="General">
                  <c:v>0.296131726874</c:v>
                </c:pt>
                <c:pt idx="152" formatCode="General">
                  <c:v>0.273166154981</c:v>
                </c:pt>
                <c:pt idx="153" formatCode="General">
                  <c:v>0.251837785026</c:v>
                </c:pt>
                <c:pt idx="154" formatCode="General">
                  <c:v>0.232128181392</c:v>
                </c:pt>
                <c:pt idx="155" formatCode="General">
                  <c:v>0.214071231544</c:v>
                </c:pt>
                <c:pt idx="156" formatCode="General">
                  <c:v>0.197513401854</c:v>
                </c:pt>
                <c:pt idx="157" formatCode="General">
                  <c:v>0.182345970983</c:v>
                </c:pt>
                <c:pt idx="158" formatCode="General">
                  <c:v>0.168648558607</c:v>
                </c:pt>
                <c:pt idx="159" formatCode="General">
                  <c:v>0.156075509466</c:v>
                </c:pt>
                <c:pt idx="160" formatCode="General">
                  <c:v>0.144571901628</c:v>
                </c:pt>
                <c:pt idx="161" formatCode="General">
                  <c:v>0.1340514201</c:v>
                </c:pt>
                <c:pt idx="162" formatCode="General">
                  <c:v>0.124409726022</c:v>
                </c:pt>
                <c:pt idx="163" formatCode="General">
                  <c:v>0.115561357211</c:v>
                </c:pt>
                <c:pt idx="164" formatCode="General">
                  <c:v>0.10740274896</c:v>
                </c:pt>
                <c:pt idx="165">
                  <c:v>0.0998907591676</c:v>
                </c:pt>
                <c:pt idx="166">
                  <c:v>0.0930139218494</c:v>
                </c:pt>
                <c:pt idx="167">
                  <c:v>0.0866364744444</c:v>
                </c:pt>
                <c:pt idx="168">
                  <c:v>0.080766669574</c:v>
                </c:pt>
                <c:pt idx="169">
                  <c:v>0.0753224204267</c:v>
                </c:pt>
                <c:pt idx="170">
                  <c:v>0.0702785442099</c:v>
                </c:pt>
                <c:pt idx="171">
                  <c:v>0.0656180579865</c:v>
                </c:pt>
                <c:pt idx="172">
                  <c:v>0.0612973163706</c:v>
                </c:pt>
                <c:pt idx="173">
                  <c:v>0.0572612021485</c:v>
                </c:pt>
                <c:pt idx="174">
                  <c:v>0.0535191169852</c:v>
                </c:pt>
                <c:pt idx="175">
                  <c:v>0.050049914583</c:v>
                </c:pt>
                <c:pt idx="176">
                  <c:v>0.0468356075114</c:v>
                </c:pt>
                <c:pt idx="177">
                  <c:v>0.0438108516989</c:v>
                </c:pt>
                <c:pt idx="178">
                  <c:v>0.0410203857547</c:v>
                </c:pt>
                <c:pt idx="179">
                  <c:v>0.0384185297055</c:v>
                </c:pt>
                <c:pt idx="180">
                  <c:v>0.0359842289108</c:v>
                </c:pt>
                <c:pt idx="181">
                  <c:v>0.0337240783716</c:v>
                </c:pt>
                <c:pt idx="182">
                  <c:v>0.0316055701669</c:v>
                </c:pt>
                <c:pt idx="183">
                  <c:v>0.0296421088923</c:v>
                </c:pt>
                <c:pt idx="184">
                  <c:v>0.0278065422084</c:v>
                </c:pt>
                <c:pt idx="185">
                  <c:v>0.0260865980727</c:v>
                </c:pt>
                <c:pt idx="186">
                  <c:v>0.02449117485</c:v>
                </c:pt>
                <c:pt idx="187">
                  <c:v>0.0230062471427</c:v>
                </c:pt>
                <c:pt idx="188">
                  <c:v>0.0216077892619</c:v>
                </c:pt>
                <c:pt idx="189">
                  <c:v>0.0203066536192</c:v>
                </c:pt>
                <c:pt idx="190">
                  <c:v>0.0190873909343</c:v>
                </c:pt>
                <c:pt idx="191">
                  <c:v>0.0179494498628</c:v>
                </c:pt>
                <c:pt idx="192">
                  <c:v>0.0168840139861</c:v>
                </c:pt>
                <c:pt idx="193">
                  <c:v>0.0158891739862</c:v>
                </c:pt>
                <c:pt idx="194">
                  <c:v>0.0149604533535</c:v>
                </c:pt>
                <c:pt idx="195">
                  <c:v>0.0140890170969</c:v>
                </c:pt>
                <c:pt idx="196">
                  <c:v>0.0132686538105</c:v>
                </c:pt>
                <c:pt idx="197">
                  <c:v>0.0124977176468</c:v>
                </c:pt>
                <c:pt idx="198">
                  <c:v>0.0117723641721</c:v>
                </c:pt>
                <c:pt idx="199">
                  <c:v>0.0110290656844</c:v>
                </c:pt>
                <c:pt idx="200">
                  <c:v>0.010322490391</c:v>
                </c:pt>
              </c:numCache>
            </c:numRef>
          </c:yVal>
          <c:smooth val="0"/>
        </c:ser>
        <c:ser>
          <c:idx val="0"/>
          <c:order val="1"/>
          <c:tx>
            <c:v>2500A 測定値</c:v>
          </c:tx>
          <c:spPr>
            <a:ln w="19050">
              <a:solidFill>
                <a:srgbClr val="FFC000"/>
              </a:solidFill>
            </a:ln>
          </c:spPr>
          <c:marker>
            <c:symbol val="x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2"/>
          <c:tx>
            <c:v>500A 測定値</c:v>
          </c:tx>
          <c:spPr>
            <a:ln w="19050">
              <a:solidFill>
                <a:srgbClr val="00B0F0"/>
              </a:solidFill>
            </a:ln>
          </c:spPr>
          <c:marker>
            <c:symbol val="x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Z方向2!$D$4:$D$103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ser>
          <c:idx val="3"/>
          <c:order val="3"/>
          <c:tx>
            <c:v>500A TOSCA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Z方向2!$E$4:$E$204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Z方向2!$G$4:$G$204</c:f>
              <c:numCache>
                <c:formatCode>0.00E+00</c:formatCode>
                <c:ptCount val="201"/>
                <c:pt idx="0">
                  <c:v>0.00321288427099</c:v>
                </c:pt>
                <c:pt idx="1">
                  <c:v>0.00345412918379</c:v>
                </c:pt>
                <c:pt idx="2">
                  <c:v>0.00370699160403</c:v>
                </c:pt>
                <c:pt idx="3">
                  <c:v>0.0039513988218</c:v>
                </c:pt>
                <c:pt idx="4">
                  <c:v>0.00421316880622</c:v>
                </c:pt>
                <c:pt idx="5">
                  <c:v>0.00449362775809</c:v>
                </c:pt>
                <c:pt idx="6">
                  <c:v>0.00479325520439</c:v>
                </c:pt>
                <c:pt idx="7">
                  <c:v>0.0051144063074</c:v>
                </c:pt>
                <c:pt idx="8">
                  <c:v>0.00546112422566</c:v>
                </c:pt>
                <c:pt idx="9">
                  <c:v>0.0058353259281</c:v>
                </c:pt>
                <c:pt idx="10">
                  <c:v>0.00623830327397</c:v>
                </c:pt>
                <c:pt idx="11">
                  <c:v>0.00667385171089</c:v>
                </c:pt>
                <c:pt idx="12">
                  <c:v>0.00714213486005</c:v>
                </c:pt>
                <c:pt idx="13">
                  <c:v>0.0076503714289</c:v>
                </c:pt>
                <c:pt idx="14">
                  <c:v>0.00819429918789</c:v>
                </c:pt>
                <c:pt idx="15">
                  <c:v>0.00878512551868</c:v>
                </c:pt>
                <c:pt idx="16">
                  <c:v>0.00942939188794</c:v>
                </c:pt>
                <c:pt idx="17">
                  <c:v>0.0101235193575</c:v>
                </c:pt>
                <c:pt idx="18">
                  <c:v>0.0108740730903</c:v>
                </c:pt>
                <c:pt idx="19">
                  <c:v>0.0116944767135</c:v>
                </c:pt>
                <c:pt idx="20">
                  <c:v>0.0125790918345</c:v>
                </c:pt>
                <c:pt idx="21">
                  <c:v>0.0135460334374</c:v>
                </c:pt>
                <c:pt idx="22">
                  <c:v>0.0145903543949</c:v>
                </c:pt>
                <c:pt idx="23">
                  <c:v>0.01572503278</c:v>
                </c:pt>
                <c:pt idx="24">
                  <c:v>0.0169768529265</c:v>
                </c:pt>
                <c:pt idx="25">
                  <c:v>0.0183204233346</c:v>
                </c:pt>
                <c:pt idx="26">
                  <c:v>0.0197942958859</c:v>
                </c:pt>
                <c:pt idx="27">
                  <c:v>0.0214111198246</c:v>
                </c:pt>
                <c:pt idx="28">
                  <c:v>0.0231836030674</c:v>
                </c:pt>
                <c:pt idx="29">
                  <c:v>0.0251087706361</c:v>
                </c:pt>
                <c:pt idx="30">
                  <c:v>0.0272197641176</c:v>
                </c:pt>
                <c:pt idx="31">
                  <c:v>0.0295453178927</c:v>
                </c:pt>
                <c:pt idx="32">
                  <c:v>0.0320981897124</c:v>
                </c:pt>
                <c:pt idx="33">
                  <c:v>0.0348977409679</c:v>
                </c:pt>
                <c:pt idx="34">
                  <c:v>0.03799599588</c:v>
                </c:pt>
                <c:pt idx="35">
                  <c:v>0.0413910254664</c:v>
                </c:pt>
                <c:pt idx="36">
                  <c:v>0.0451710464421</c:v>
                </c:pt>
                <c:pt idx="37">
                  <c:v>0.0493460454728</c:v>
                </c:pt>
                <c:pt idx="38">
                  <c:v>0.0539473701926</c:v>
                </c:pt>
                <c:pt idx="39">
                  <c:v>0.0590428417505</c:v>
                </c:pt>
                <c:pt idx="40">
                  <c:v>0.0646887861734</c:v>
                </c:pt>
                <c:pt idx="41">
                  <c:v>0.0709543035986</c:v>
                </c:pt>
                <c:pt idx="42">
                  <c:v>0.0778933345348</c:v>
                </c:pt>
                <c:pt idx="43">
                  <c:v>0.0855415115808</c:v>
                </c:pt>
                <c:pt idx="44">
                  <c:v>0.094117333927</c:v>
                </c:pt>
                <c:pt idx="45" formatCode="General">
                  <c:v>0.103566488216</c:v>
                </c:pt>
                <c:pt idx="46" formatCode="General">
                  <c:v>0.113946529266</c:v>
                </c:pt>
                <c:pt idx="47" formatCode="General">
                  <c:v>0.125345406691</c:v>
                </c:pt>
                <c:pt idx="48" formatCode="General">
                  <c:v>0.13773099949</c:v>
                </c:pt>
                <c:pt idx="49" formatCode="General">
                  <c:v>0.151091366133</c:v>
                </c:pt>
                <c:pt idx="50" formatCode="General">
                  <c:v>0.165386808095</c:v>
                </c:pt>
                <c:pt idx="51" formatCode="General">
                  <c:v>0.18060852002</c:v>
                </c:pt>
                <c:pt idx="52" formatCode="General">
                  <c:v>0.196337955364</c:v>
                </c:pt>
                <c:pt idx="53" formatCode="General">
                  <c:v>0.212277200405</c:v>
                </c:pt>
                <c:pt idx="54" formatCode="General">
                  <c:v>0.228175635352</c:v>
                </c:pt>
                <c:pt idx="55" formatCode="General">
                  <c:v>0.243481330461</c:v>
                </c:pt>
                <c:pt idx="56" formatCode="General">
                  <c:v>0.257939792101</c:v>
                </c:pt>
                <c:pt idx="57" formatCode="General">
                  <c:v>0.271162271959</c:v>
                </c:pt>
                <c:pt idx="58" formatCode="General">
                  <c:v>0.282859351348</c:v>
                </c:pt>
                <c:pt idx="59" formatCode="General">
                  <c:v>0.292832056111</c:v>
                </c:pt>
                <c:pt idx="60" formatCode="General">
                  <c:v>0.301353791402</c:v>
                </c:pt>
                <c:pt idx="61" formatCode="General">
                  <c:v>0.308267840316</c:v>
                </c:pt>
                <c:pt idx="62" formatCode="General">
                  <c:v>0.313832669885</c:v>
                </c:pt>
                <c:pt idx="63" formatCode="General">
                  <c:v>0.31821801977</c:v>
                </c:pt>
                <c:pt idx="64" formatCode="General">
                  <c:v>0.321575110889</c:v>
                </c:pt>
                <c:pt idx="65" formatCode="General">
                  <c:v>0.324191620274</c:v>
                </c:pt>
                <c:pt idx="66" formatCode="General">
                  <c:v>0.326153050286</c:v>
                </c:pt>
                <c:pt idx="67" formatCode="General">
                  <c:v>0.327661534589</c:v>
                </c:pt>
                <c:pt idx="68" formatCode="General">
                  <c:v>0.328784797642</c:v>
                </c:pt>
                <c:pt idx="69" formatCode="General">
                  <c:v>0.329647333664</c:v>
                </c:pt>
                <c:pt idx="70" formatCode="General">
                  <c:v>0.330275223625</c:v>
                </c:pt>
                <c:pt idx="71" formatCode="General">
                  <c:v>0.330742752992</c:v>
                </c:pt>
                <c:pt idx="72" formatCode="General">
                  <c:v>0.331091399852</c:v>
                </c:pt>
                <c:pt idx="73" formatCode="General">
                  <c:v>0.331352863577</c:v>
                </c:pt>
                <c:pt idx="74" formatCode="General">
                  <c:v>0.331542494688</c:v>
                </c:pt>
                <c:pt idx="75" formatCode="General">
                  <c:v>0.331680881022</c:v>
                </c:pt>
                <c:pt idx="76" formatCode="General">
                  <c:v>0.3317829992</c:v>
                </c:pt>
                <c:pt idx="77" formatCode="General">
                  <c:v>0.33186071923</c:v>
                </c:pt>
                <c:pt idx="78" formatCode="General">
                  <c:v>0.331919608047</c:v>
                </c:pt>
                <c:pt idx="79" formatCode="General">
                  <c:v>0.331963652876</c:v>
                </c:pt>
                <c:pt idx="80" formatCode="General">
                  <c:v>0.331997740421</c:v>
                </c:pt>
                <c:pt idx="81" formatCode="General">
                  <c:v>0.332022548603</c:v>
                </c:pt>
                <c:pt idx="82" formatCode="General">
                  <c:v>0.332037248031</c:v>
                </c:pt>
                <c:pt idx="83" formatCode="General">
                  <c:v>0.332052434216</c:v>
                </c:pt>
                <c:pt idx="84" formatCode="General">
                  <c:v>0.332063553136</c:v>
                </c:pt>
                <c:pt idx="85" formatCode="General">
                  <c:v>0.332068465707</c:v>
                </c:pt>
                <c:pt idx="86" formatCode="General">
                  <c:v>0.332076057623</c:v>
                </c:pt>
                <c:pt idx="87" formatCode="General">
                  <c:v>0.332079377326</c:v>
                </c:pt>
                <c:pt idx="88" formatCode="General">
                  <c:v>0.332083170234</c:v>
                </c:pt>
                <c:pt idx="89" formatCode="General">
                  <c:v>0.332088752045</c:v>
                </c:pt>
                <c:pt idx="90" formatCode="General">
                  <c:v>0.332090598583</c:v>
                </c:pt>
                <c:pt idx="91" formatCode="General">
                  <c:v>0.33209152006</c:v>
                </c:pt>
                <c:pt idx="92" formatCode="General">
                  <c:v>0.332093336149</c:v>
                </c:pt>
                <c:pt idx="93" formatCode="General">
                  <c:v>0.33209620687</c:v>
                </c:pt>
                <c:pt idx="94" formatCode="General">
                  <c:v>0.332096553022</c:v>
                </c:pt>
                <c:pt idx="95" formatCode="General">
                  <c:v>0.332097827055</c:v>
                </c:pt>
                <c:pt idx="96" formatCode="General">
                  <c:v>0.332097939273</c:v>
                </c:pt>
                <c:pt idx="97" formatCode="General">
                  <c:v>0.332099170987</c:v>
                </c:pt>
                <c:pt idx="98" formatCode="General">
                  <c:v>0.332098772499</c:v>
                </c:pt>
                <c:pt idx="99" formatCode="General">
                  <c:v>0.332098193055</c:v>
                </c:pt>
                <c:pt idx="100" formatCode="General">
                  <c:v>0.332096764206</c:v>
                </c:pt>
                <c:pt idx="101" formatCode="General">
                  <c:v>0.332098193055</c:v>
                </c:pt>
                <c:pt idx="102" formatCode="General">
                  <c:v>0.332098772499</c:v>
                </c:pt>
                <c:pt idx="103" formatCode="General">
                  <c:v>0.332099170987</c:v>
                </c:pt>
                <c:pt idx="104" formatCode="General">
                  <c:v>0.332097939273</c:v>
                </c:pt>
                <c:pt idx="105" formatCode="General">
                  <c:v>0.332097827055</c:v>
                </c:pt>
                <c:pt idx="106" formatCode="General">
                  <c:v>0.332096553022</c:v>
                </c:pt>
                <c:pt idx="107" formatCode="General">
                  <c:v>0.33209620687</c:v>
                </c:pt>
                <c:pt idx="108" formatCode="General">
                  <c:v>0.332093336149</c:v>
                </c:pt>
                <c:pt idx="109" formatCode="General">
                  <c:v>0.33209152006</c:v>
                </c:pt>
                <c:pt idx="110" formatCode="General">
                  <c:v>0.332090598583</c:v>
                </c:pt>
                <c:pt idx="111" formatCode="General">
                  <c:v>0.332088752045</c:v>
                </c:pt>
                <c:pt idx="112" formatCode="General">
                  <c:v>0.332083170234</c:v>
                </c:pt>
                <c:pt idx="113" formatCode="General">
                  <c:v>0.332079377326</c:v>
                </c:pt>
                <c:pt idx="114" formatCode="General">
                  <c:v>0.332076057623</c:v>
                </c:pt>
                <c:pt idx="115" formatCode="General">
                  <c:v>0.332068465707</c:v>
                </c:pt>
                <c:pt idx="116" formatCode="General">
                  <c:v>0.332063553136</c:v>
                </c:pt>
                <c:pt idx="117" formatCode="General">
                  <c:v>0.332052434216</c:v>
                </c:pt>
                <c:pt idx="118" formatCode="General">
                  <c:v>0.332037248031</c:v>
                </c:pt>
                <c:pt idx="119" formatCode="General">
                  <c:v>0.332022548603</c:v>
                </c:pt>
                <c:pt idx="120" formatCode="General">
                  <c:v>0.331997740421</c:v>
                </c:pt>
                <c:pt idx="121" formatCode="General">
                  <c:v>0.331963652876</c:v>
                </c:pt>
                <c:pt idx="122" formatCode="General">
                  <c:v>0.331919608047</c:v>
                </c:pt>
                <c:pt idx="123" formatCode="General">
                  <c:v>0.33186071923</c:v>
                </c:pt>
                <c:pt idx="124" formatCode="General">
                  <c:v>0.3317829992</c:v>
                </c:pt>
                <c:pt idx="125" formatCode="General">
                  <c:v>0.331680881022</c:v>
                </c:pt>
                <c:pt idx="126" formatCode="General">
                  <c:v>0.331542494688</c:v>
                </c:pt>
                <c:pt idx="127" formatCode="General">
                  <c:v>0.331352863577</c:v>
                </c:pt>
                <c:pt idx="128" formatCode="General">
                  <c:v>0.331091399852</c:v>
                </c:pt>
                <c:pt idx="129" formatCode="General">
                  <c:v>0.330742752992</c:v>
                </c:pt>
                <c:pt idx="130" formatCode="General">
                  <c:v>0.330275223625</c:v>
                </c:pt>
                <c:pt idx="131" formatCode="General">
                  <c:v>0.329647333664</c:v>
                </c:pt>
                <c:pt idx="132" formatCode="General">
                  <c:v>0.328784797642</c:v>
                </c:pt>
                <c:pt idx="133" formatCode="General">
                  <c:v>0.327661534589</c:v>
                </c:pt>
                <c:pt idx="134" formatCode="General">
                  <c:v>0.326153050286</c:v>
                </c:pt>
                <c:pt idx="135" formatCode="General">
                  <c:v>0.324191620274</c:v>
                </c:pt>
                <c:pt idx="136" formatCode="General">
                  <c:v>0.321575110889</c:v>
                </c:pt>
                <c:pt idx="137" formatCode="General">
                  <c:v>0.31821801977</c:v>
                </c:pt>
                <c:pt idx="138" formatCode="General">
                  <c:v>0.313832669885</c:v>
                </c:pt>
                <c:pt idx="139" formatCode="General">
                  <c:v>0.308267840316</c:v>
                </c:pt>
                <c:pt idx="140" formatCode="General">
                  <c:v>0.301353791402</c:v>
                </c:pt>
                <c:pt idx="141" formatCode="General">
                  <c:v>0.292832056111</c:v>
                </c:pt>
                <c:pt idx="142" formatCode="General">
                  <c:v>0.282859351348</c:v>
                </c:pt>
                <c:pt idx="143" formatCode="General">
                  <c:v>0.271162271959</c:v>
                </c:pt>
                <c:pt idx="144" formatCode="General">
                  <c:v>0.257939792101</c:v>
                </c:pt>
                <c:pt idx="145" formatCode="General">
                  <c:v>0.243481330461</c:v>
                </c:pt>
                <c:pt idx="146" formatCode="General">
                  <c:v>0.228175635352</c:v>
                </c:pt>
                <c:pt idx="147" formatCode="General">
                  <c:v>0.212277200405</c:v>
                </c:pt>
                <c:pt idx="148" formatCode="General">
                  <c:v>0.196337955364</c:v>
                </c:pt>
                <c:pt idx="149" formatCode="General">
                  <c:v>0.18060852002</c:v>
                </c:pt>
                <c:pt idx="150" formatCode="General">
                  <c:v>0.165386808095</c:v>
                </c:pt>
                <c:pt idx="151" formatCode="General">
                  <c:v>0.151091366133</c:v>
                </c:pt>
                <c:pt idx="152" formatCode="General">
                  <c:v>0.13773099949</c:v>
                </c:pt>
                <c:pt idx="153" formatCode="General">
                  <c:v>0.125345406691</c:v>
                </c:pt>
                <c:pt idx="154" formatCode="General">
                  <c:v>0.113946529266</c:v>
                </c:pt>
                <c:pt idx="155" formatCode="General">
                  <c:v>0.103566488216</c:v>
                </c:pt>
                <c:pt idx="156">
                  <c:v>0.094117333927</c:v>
                </c:pt>
                <c:pt idx="157">
                  <c:v>0.0855415115808</c:v>
                </c:pt>
                <c:pt idx="158">
                  <c:v>0.0778933345348</c:v>
                </c:pt>
                <c:pt idx="159">
                  <c:v>0.0709543035986</c:v>
                </c:pt>
                <c:pt idx="160">
                  <c:v>0.0646887861734</c:v>
                </c:pt>
                <c:pt idx="161">
                  <c:v>0.0590428417505</c:v>
                </c:pt>
                <c:pt idx="162">
                  <c:v>0.0539473701926</c:v>
                </c:pt>
                <c:pt idx="163">
                  <c:v>0.0493460454728</c:v>
                </c:pt>
                <c:pt idx="164">
                  <c:v>0.0451710464421</c:v>
                </c:pt>
                <c:pt idx="165">
                  <c:v>0.0413910254664</c:v>
                </c:pt>
                <c:pt idx="166">
                  <c:v>0.03799599588</c:v>
                </c:pt>
                <c:pt idx="167">
                  <c:v>0.0348977409679</c:v>
                </c:pt>
                <c:pt idx="168">
                  <c:v>0.0320981897124</c:v>
                </c:pt>
                <c:pt idx="169">
                  <c:v>0.0295453178927</c:v>
                </c:pt>
                <c:pt idx="170">
                  <c:v>0.0272197641176</c:v>
                </c:pt>
                <c:pt idx="171">
                  <c:v>0.0251087706361</c:v>
                </c:pt>
                <c:pt idx="172">
                  <c:v>0.0231836030674</c:v>
                </c:pt>
                <c:pt idx="173">
                  <c:v>0.0214111198246</c:v>
                </c:pt>
                <c:pt idx="174">
                  <c:v>0.0197942958859</c:v>
                </c:pt>
                <c:pt idx="175">
                  <c:v>0.0183204233346</c:v>
                </c:pt>
                <c:pt idx="176">
                  <c:v>0.0169768529265</c:v>
                </c:pt>
                <c:pt idx="177">
                  <c:v>0.01572503278</c:v>
                </c:pt>
                <c:pt idx="178">
                  <c:v>0.0145903543949</c:v>
                </c:pt>
                <c:pt idx="179">
                  <c:v>0.0135460334374</c:v>
                </c:pt>
                <c:pt idx="180">
                  <c:v>0.0125790918345</c:v>
                </c:pt>
                <c:pt idx="181">
                  <c:v>0.0116944767135</c:v>
                </c:pt>
                <c:pt idx="182">
                  <c:v>0.0108740730903</c:v>
                </c:pt>
                <c:pt idx="183">
                  <c:v>0.0101235193575</c:v>
                </c:pt>
                <c:pt idx="184">
                  <c:v>0.00942939188794</c:v>
                </c:pt>
                <c:pt idx="185">
                  <c:v>0.00878512551868</c:v>
                </c:pt>
                <c:pt idx="186">
                  <c:v>0.00819429918789</c:v>
                </c:pt>
                <c:pt idx="187">
                  <c:v>0.0076503714289</c:v>
                </c:pt>
                <c:pt idx="188">
                  <c:v>0.00714213486005</c:v>
                </c:pt>
                <c:pt idx="189">
                  <c:v>0.00667385171089</c:v>
                </c:pt>
                <c:pt idx="190">
                  <c:v>0.00623830327397</c:v>
                </c:pt>
                <c:pt idx="191">
                  <c:v>0.0058353259281</c:v>
                </c:pt>
                <c:pt idx="192">
                  <c:v>0.00546112422566</c:v>
                </c:pt>
                <c:pt idx="193">
                  <c:v>0.0051144063074</c:v>
                </c:pt>
                <c:pt idx="194">
                  <c:v>0.00479325520439</c:v>
                </c:pt>
                <c:pt idx="195">
                  <c:v>0.00449362775809</c:v>
                </c:pt>
                <c:pt idx="196">
                  <c:v>0.00421316880622</c:v>
                </c:pt>
                <c:pt idx="197">
                  <c:v>0.0039513988218</c:v>
                </c:pt>
                <c:pt idx="198">
                  <c:v>0.00370699160403</c:v>
                </c:pt>
                <c:pt idx="199">
                  <c:v>0.00345412918379</c:v>
                </c:pt>
                <c:pt idx="200">
                  <c:v>0.00321288427099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347912"/>
        <c:axId val="2143561384"/>
      </c:scatterChart>
      <c:valAx>
        <c:axId val="214334791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/>
                  <a:t>Z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43561384"/>
        <c:crosses val="autoZero"/>
        <c:crossBetween val="midCat"/>
      </c:valAx>
      <c:valAx>
        <c:axId val="2143561384"/>
        <c:scaling>
          <c:orientation val="minMax"/>
          <c:max val="0.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43347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63133029423953"/>
          <c:y val="0.12005898833364"/>
          <c:w val="0.326867088982298"/>
          <c:h val="0.337449079737052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02158014889207"/>
          <c:y val="0.0877555305586802"/>
          <c:w val="0.943295597484277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Z方向!$AB$4</c:f>
              <c:strCache>
                <c:ptCount val="1"/>
                <c:pt idx="0">
                  <c:v>2000A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Z方向!$AB$5:$AB$405</c:f>
              <c:numCache>
                <c:formatCode>General</c:formatCode>
                <c:ptCount val="201"/>
                <c:pt idx="0">
                  <c:v>0.0119144849743</c:v>
                </c:pt>
                <c:pt idx="1">
                  <c:v>0.0121770826985</c:v>
                </c:pt>
                <c:pt idx="2">
                  <c:v>0.0127858227762</c:v>
                </c:pt>
                <c:pt idx="3">
                  <c:v>0.0134222106492</c:v>
                </c:pt>
                <c:pt idx="4">
                  <c:v>0.0139768065191</c:v>
                </c:pt>
                <c:pt idx="5">
                  <c:v>0.0145855340624</c:v>
                </c:pt>
                <c:pt idx="6">
                  <c:v>0.015348579741</c:v>
                </c:pt>
                <c:pt idx="7">
                  <c:v>0.0161832731683</c:v>
                </c:pt>
                <c:pt idx="8">
                  <c:v>0.0170179665977</c:v>
                </c:pt>
                <c:pt idx="9">
                  <c:v>0.0180233549518</c:v>
                </c:pt>
                <c:pt idx="10">
                  <c:v>0.0187704736967</c:v>
                </c:pt>
                <c:pt idx="11">
                  <c:v>0.019509285184</c:v>
                </c:pt>
                <c:pt idx="12">
                  <c:v>0.0206040870409</c:v>
                </c:pt>
                <c:pt idx="13">
                  <c:v>0.0218526705521</c:v>
                </c:pt>
                <c:pt idx="14">
                  <c:v>0.0229928907614</c:v>
                </c:pt>
                <c:pt idx="15">
                  <c:v>0.0241861138517</c:v>
                </c:pt>
                <c:pt idx="16">
                  <c:v>0.0261014399226</c:v>
                </c:pt>
                <c:pt idx="17">
                  <c:v>0.0278912784267</c:v>
                </c:pt>
                <c:pt idx="18">
                  <c:v>0.0296811169417</c:v>
                </c:pt>
                <c:pt idx="19">
                  <c:v>0.0316753208308</c:v>
                </c:pt>
                <c:pt idx="20">
                  <c:v>0.033539552796</c:v>
                </c:pt>
                <c:pt idx="21">
                  <c:v>0.0352806024742</c:v>
                </c:pt>
                <c:pt idx="22">
                  <c:v>0.0370257243445</c:v>
                </c:pt>
                <c:pt idx="23">
                  <c:v>0.039840927876</c:v>
                </c:pt>
                <c:pt idx="24">
                  <c:v>0.0423842595042</c:v>
                </c:pt>
                <c:pt idx="25">
                  <c:v>0.0449275911459</c:v>
                </c:pt>
                <c:pt idx="26">
                  <c:v>0.0484831530639</c:v>
                </c:pt>
                <c:pt idx="27">
                  <c:v>0.0521404213745</c:v>
                </c:pt>
                <c:pt idx="28">
                  <c:v>0.0556092555638</c:v>
                </c:pt>
                <c:pt idx="29">
                  <c:v>0.0592881214013</c:v>
                </c:pt>
                <c:pt idx="30">
                  <c:v>0.0639608698546</c:v>
                </c:pt>
                <c:pt idx="31">
                  <c:v>0.0671167370106</c:v>
                </c:pt>
                <c:pt idx="32">
                  <c:v>0.0702726041774</c:v>
                </c:pt>
                <c:pt idx="33">
                  <c:v>0.0749107893968</c:v>
                </c:pt>
                <c:pt idx="34">
                  <c:v>0.0816640415749</c:v>
                </c:pt>
                <c:pt idx="35">
                  <c:v>0.08859067672</c:v>
                </c:pt>
                <c:pt idx="36">
                  <c:v>0.0956171103037</c:v>
                </c:pt>
                <c:pt idx="37">
                  <c:v>0.105329824918</c:v>
                </c:pt>
                <c:pt idx="38">
                  <c:v>0.112739727307</c:v>
                </c:pt>
                <c:pt idx="39">
                  <c:v>0.120149629707</c:v>
                </c:pt>
                <c:pt idx="40">
                  <c:v>0.130606137919</c:v>
                </c:pt>
                <c:pt idx="41">
                  <c:v>0.143704745346</c:v>
                </c:pt>
                <c:pt idx="42">
                  <c:v>0.156953330227</c:v>
                </c:pt>
                <c:pt idx="43">
                  <c:v>0.170201915115</c:v>
                </c:pt>
                <c:pt idx="44">
                  <c:v>0.186852224238</c:v>
                </c:pt>
                <c:pt idx="45">
                  <c:v>0.204516700023</c:v>
                </c:pt>
                <c:pt idx="46">
                  <c:v>0.222181175813</c:v>
                </c:pt>
                <c:pt idx="47">
                  <c:v>0.241299461335</c:v>
                </c:pt>
                <c:pt idx="48">
                  <c:v>0.263193003996</c:v>
                </c:pt>
                <c:pt idx="49">
                  <c:v>0.284429183591</c:v>
                </c:pt>
                <c:pt idx="50">
                  <c:v>0.304438700846</c:v>
                </c:pt>
                <c:pt idx="51">
                  <c:v>0.324249475013</c:v>
                </c:pt>
                <c:pt idx="52">
                  <c:v>0.349721890512</c:v>
                </c:pt>
                <c:pt idx="53">
                  <c:v>0.375194306012</c:v>
                </c:pt>
                <c:pt idx="54">
                  <c:v>0.399221635598</c:v>
                </c:pt>
                <c:pt idx="55">
                  <c:v>0.422959301107</c:v>
                </c:pt>
                <c:pt idx="56">
                  <c:v>0.452098277069</c:v>
                </c:pt>
                <c:pt idx="57">
                  <c:v>0.481858244953</c:v>
                </c:pt>
                <c:pt idx="58">
                  <c:v>0.511373779013</c:v>
                </c:pt>
                <c:pt idx="59">
                  <c:v>0.530977231719</c:v>
                </c:pt>
                <c:pt idx="60">
                  <c:v>0.547579714122</c:v>
                </c:pt>
                <c:pt idx="61">
                  <c:v>0.562526357422</c:v>
                </c:pt>
                <c:pt idx="62">
                  <c:v>0.575116914121</c:v>
                </c:pt>
                <c:pt idx="63">
                  <c:v>0.585724355172</c:v>
                </c:pt>
                <c:pt idx="64">
                  <c:v>0.594598882794</c:v>
                </c:pt>
                <c:pt idx="65">
                  <c:v>0.601985482035</c:v>
                </c:pt>
                <c:pt idx="66">
                  <c:v>0.608205839908</c:v>
                </c:pt>
                <c:pt idx="67">
                  <c:v>0.613417572524</c:v>
                </c:pt>
                <c:pt idx="68">
                  <c:v>0.617817751817</c:v>
                </c:pt>
                <c:pt idx="69">
                  <c:v>0.621483485488</c:v>
                </c:pt>
                <c:pt idx="70">
                  <c:v>0.62463376943</c:v>
                </c:pt>
                <c:pt idx="71">
                  <c:v>0.627401900113</c:v>
                </c:pt>
                <c:pt idx="72">
                  <c:v>0.629862902009</c:v>
                </c:pt>
                <c:pt idx="73">
                  <c:v>0.63202057212</c:v>
                </c:pt>
                <c:pt idx="74">
                  <c:v>0.633951196124</c:v>
                </c:pt>
                <c:pt idx="75">
                  <c:v>0.635682270979</c:v>
                </c:pt>
                <c:pt idx="76">
                  <c:v>0.637274181375</c:v>
                </c:pt>
                <c:pt idx="77">
                  <c:v>0.638712160915</c:v>
                </c:pt>
                <c:pt idx="78">
                  <c:v>0.640031306471</c:v>
                </c:pt>
                <c:pt idx="79">
                  <c:v>0.641234926512</c:v>
                </c:pt>
                <c:pt idx="80">
                  <c:v>0.642346585897</c:v>
                </c:pt>
                <c:pt idx="81">
                  <c:v>0.643371273509</c:v>
                </c:pt>
                <c:pt idx="82">
                  <c:v>0.644311366842</c:v>
                </c:pt>
                <c:pt idx="83">
                  <c:v>0.645168769126</c:v>
                </c:pt>
                <c:pt idx="84">
                  <c:v>0.645959945711</c:v>
                </c:pt>
                <c:pt idx="85">
                  <c:v>0.646686001902</c:v>
                </c:pt>
                <c:pt idx="86">
                  <c:v>0.64734679261</c:v>
                </c:pt>
                <c:pt idx="87">
                  <c:v>0.64794878662</c:v>
                </c:pt>
                <c:pt idx="88">
                  <c:v>0.648490527589</c:v>
                </c:pt>
                <c:pt idx="89">
                  <c:v>0.648977632414</c:v>
                </c:pt>
                <c:pt idx="90">
                  <c:v>0.649413396213</c:v>
                </c:pt>
                <c:pt idx="91">
                  <c:v>0.649802503054</c:v>
                </c:pt>
                <c:pt idx="92">
                  <c:v>0.650140255229</c:v>
                </c:pt>
                <c:pt idx="93">
                  <c:v>0.650433041751</c:v>
                </c:pt>
                <c:pt idx="94">
                  <c:v>0.650678576449</c:v>
                </c:pt>
                <c:pt idx="95">
                  <c:v>0.650885017135</c:v>
                </c:pt>
                <c:pt idx="96">
                  <c:v>0.651049099296</c:v>
                </c:pt>
                <c:pt idx="97">
                  <c:v>0.651176010575</c:v>
                </c:pt>
                <c:pt idx="98">
                  <c:v>0.651261360227</c:v>
                </c:pt>
                <c:pt idx="99">
                  <c:v>0.651311913727</c:v>
                </c:pt>
                <c:pt idx="100">
                  <c:v>0.65133746189</c:v>
                </c:pt>
                <c:pt idx="101">
                  <c:v>0.651311913727</c:v>
                </c:pt>
                <c:pt idx="102">
                  <c:v>0.651261360227</c:v>
                </c:pt>
                <c:pt idx="103">
                  <c:v>0.651176010575</c:v>
                </c:pt>
                <c:pt idx="104">
                  <c:v>0.651049099296</c:v>
                </c:pt>
                <c:pt idx="105">
                  <c:v>0.650885017135</c:v>
                </c:pt>
                <c:pt idx="106">
                  <c:v>0.650678576449</c:v>
                </c:pt>
                <c:pt idx="107">
                  <c:v>0.650433041751</c:v>
                </c:pt>
                <c:pt idx="108">
                  <c:v>0.650140255229</c:v>
                </c:pt>
                <c:pt idx="109">
                  <c:v>0.649802503054</c:v>
                </c:pt>
                <c:pt idx="110">
                  <c:v>0.649413396213</c:v>
                </c:pt>
                <c:pt idx="111">
                  <c:v>0.648977632414</c:v>
                </c:pt>
                <c:pt idx="112">
                  <c:v>0.648490527589</c:v>
                </c:pt>
                <c:pt idx="113">
                  <c:v>0.64794878662</c:v>
                </c:pt>
                <c:pt idx="114">
                  <c:v>0.64734679261</c:v>
                </c:pt>
                <c:pt idx="115">
                  <c:v>0.646686001902</c:v>
                </c:pt>
                <c:pt idx="116">
                  <c:v>0.645959945711</c:v>
                </c:pt>
                <c:pt idx="117">
                  <c:v>0.645168769126</c:v>
                </c:pt>
                <c:pt idx="118">
                  <c:v>0.644311366842</c:v>
                </c:pt>
                <c:pt idx="119">
                  <c:v>0.643371273509</c:v>
                </c:pt>
                <c:pt idx="120">
                  <c:v>0.642346585897</c:v>
                </c:pt>
                <c:pt idx="121">
                  <c:v>0.641234926512</c:v>
                </c:pt>
                <c:pt idx="122">
                  <c:v>0.640031306471</c:v>
                </c:pt>
                <c:pt idx="123">
                  <c:v>0.638712160915</c:v>
                </c:pt>
                <c:pt idx="124">
                  <c:v>0.637274181375</c:v>
                </c:pt>
                <c:pt idx="125">
                  <c:v>0.635682270979</c:v>
                </c:pt>
                <c:pt idx="126">
                  <c:v>0.633951196124</c:v>
                </c:pt>
                <c:pt idx="127">
                  <c:v>0.63202057212</c:v>
                </c:pt>
                <c:pt idx="128">
                  <c:v>0.629862902009</c:v>
                </c:pt>
                <c:pt idx="129">
                  <c:v>0.627401900113</c:v>
                </c:pt>
                <c:pt idx="130">
                  <c:v>0.62463376943</c:v>
                </c:pt>
                <c:pt idx="131">
                  <c:v>0.621483485488</c:v>
                </c:pt>
                <c:pt idx="132">
                  <c:v>0.617817751817</c:v>
                </c:pt>
                <c:pt idx="133">
                  <c:v>0.613417572524</c:v>
                </c:pt>
                <c:pt idx="134">
                  <c:v>0.608205839908</c:v>
                </c:pt>
                <c:pt idx="135">
                  <c:v>0.601985482035</c:v>
                </c:pt>
                <c:pt idx="136">
                  <c:v>0.594598882794</c:v>
                </c:pt>
                <c:pt idx="137">
                  <c:v>0.585724355172</c:v>
                </c:pt>
                <c:pt idx="138">
                  <c:v>0.575116914121</c:v>
                </c:pt>
                <c:pt idx="139">
                  <c:v>0.562526357422</c:v>
                </c:pt>
                <c:pt idx="140">
                  <c:v>0.547579714122</c:v>
                </c:pt>
                <c:pt idx="141">
                  <c:v>0.530977231719</c:v>
                </c:pt>
                <c:pt idx="142">
                  <c:v>0.511373779013</c:v>
                </c:pt>
                <c:pt idx="143">
                  <c:v>0.481858244953</c:v>
                </c:pt>
                <c:pt idx="144">
                  <c:v>0.452098277069</c:v>
                </c:pt>
                <c:pt idx="145">
                  <c:v>0.422959301107</c:v>
                </c:pt>
                <c:pt idx="146">
                  <c:v>0.399221635598</c:v>
                </c:pt>
                <c:pt idx="147">
                  <c:v>0.375194306012</c:v>
                </c:pt>
                <c:pt idx="148">
                  <c:v>0.349721890512</c:v>
                </c:pt>
                <c:pt idx="149">
                  <c:v>0.324249475013</c:v>
                </c:pt>
                <c:pt idx="150">
                  <c:v>0.304438700846</c:v>
                </c:pt>
                <c:pt idx="151">
                  <c:v>0.284429183591</c:v>
                </c:pt>
                <c:pt idx="152">
                  <c:v>0.263193003996</c:v>
                </c:pt>
                <c:pt idx="153">
                  <c:v>0.241299461335</c:v>
                </c:pt>
                <c:pt idx="154">
                  <c:v>0.222181175813</c:v>
                </c:pt>
                <c:pt idx="155">
                  <c:v>0.204516700023</c:v>
                </c:pt>
                <c:pt idx="156">
                  <c:v>0.186852224238</c:v>
                </c:pt>
                <c:pt idx="157">
                  <c:v>0.170201915115</c:v>
                </c:pt>
                <c:pt idx="158">
                  <c:v>0.156953330227</c:v>
                </c:pt>
                <c:pt idx="159">
                  <c:v>0.143704745346</c:v>
                </c:pt>
                <c:pt idx="160">
                  <c:v>0.130606137919</c:v>
                </c:pt>
                <c:pt idx="161">
                  <c:v>0.120149629707</c:v>
                </c:pt>
                <c:pt idx="162">
                  <c:v>0.112739727307</c:v>
                </c:pt>
                <c:pt idx="163">
                  <c:v>0.105329824918</c:v>
                </c:pt>
                <c:pt idx="164">
                  <c:v>0.0956171103037</c:v>
                </c:pt>
                <c:pt idx="165">
                  <c:v>0.08859067672</c:v>
                </c:pt>
                <c:pt idx="166">
                  <c:v>0.0816640415749</c:v>
                </c:pt>
                <c:pt idx="167">
                  <c:v>0.0749107893968</c:v>
                </c:pt>
                <c:pt idx="168">
                  <c:v>0.0702726041774</c:v>
                </c:pt>
                <c:pt idx="169">
                  <c:v>0.0671167370106</c:v>
                </c:pt>
                <c:pt idx="170">
                  <c:v>0.0639608698546</c:v>
                </c:pt>
                <c:pt idx="171">
                  <c:v>0.0592881214013</c:v>
                </c:pt>
                <c:pt idx="172">
                  <c:v>0.0556092555638</c:v>
                </c:pt>
                <c:pt idx="173">
                  <c:v>0.0521404213745</c:v>
                </c:pt>
                <c:pt idx="174">
                  <c:v>0.0484831530639</c:v>
                </c:pt>
                <c:pt idx="175">
                  <c:v>0.0449275911459</c:v>
                </c:pt>
                <c:pt idx="176">
                  <c:v>0.0423842595042</c:v>
                </c:pt>
                <c:pt idx="177">
                  <c:v>0.039840927876</c:v>
                </c:pt>
                <c:pt idx="178">
                  <c:v>0.0370257243445</c:v>
                </c:pt>
                <c:pt idx="179">
                  <c:v>0.0352806024742</c:v>
                </c:pt>
                <c:pt idx="180">
                  <c:v>0.033539552796</c:v>
                </c:pt>
                <c:pt idx="181">
                  <c:v>0.0316753208308</c:v>
                </c:pt>
                <c:pt idx="182">
                  <c:v>0.0296811169417</c:v>
                </c:pt>
                <c:pt idx="183">
                  <c:v>0.0278912784267</c:v>
                </c:pt>
                <c:pt idx="184">
                  <c:v>0.0261014399226</c:v>
                </c:pt>
                <c:pt idx="185">
                  <c:v>0.0241861138517</c:v>
                </c:pt>
                <c:pt idx="186">
                  <c:v>0.0229928907614</c:v>
                </c:pt>
                <c:pt idx="187">
                  <c:v>0.0218526705521</c:v>
                </c:pt>
                <c:pt idx="188">
                  <c:v>0.0206040870409</c:v>
                </c:pt>
                <c:pt idx="189">
                  <c:v>0.019509285184</c:v>
                </c:pt>
                <c:pt idx="190">
                  <c:v>0.0187704736967</c:v>
                </c:pt>
                <c:pt idx="191">
                  <c:v>0.0180233549518</c:v>
                </c:pt>
                <c:pt idx="192">
                  <c:v>0.0170179665977</c:v>
                </c:pt>
                <c:pt idx="193">
                  <c:v>0.0161832731683</c:v>
                </c:pt>
                <c:pt idx="194">
                  <c:v>0.015348579741</c:v>
                </c:pt>
                <c:pt idx="195">
                  <c:v>0.0145855340624</c:v>
                </c:pt>
                <c:pt idx="196">
                  <c:v>0.0139768065191</c:v>
                </c:pt>
                <c:pt idx="197">
                  <c:v>0.0134222106492</c:v>
                </c:pt>
                <c:pt idx="198">
                  <c:v>0.0127858227762</c:v>
                </c:pt>
                <c:pt idx="199">
                  <c:v>0.0121770826985</c:v>
                </c:pt>
                <c:pt idx="200">
                  <c:v>0.0119144849743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Z方向!$AA$4</c:f>
              <c:strCache>
                <c:ptCount val="1"/>
                <c:pt idx="0">
                  <c:v>1500A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Z方向!$AA$5:$AA$405</c:f>
              <c:numCache>
                <c:formatCode>General</c:formatCode>
                <c:ptCount val="201"/>
                <c:pt idx="0">
                  <c:v>0.0100472091356</c:v>
                </c:pt>
                <c:pt idx="1">
                  <c:v>0.0102709913576</c:v>
                </c:pt>
                <c:pt idx="2">
                  <c:v>0.0107901915896</c:v>
                </c:pt>
                <c:pt idx="3">
                  <c:v>0.0113342523063</c:v>
                </c:pt>
                <c:pt idx="4">
                  <c:v>0.011809670713</c:v>
                </c:pt>
                <c:pt idx="5">
                  <c:v>0.0123315828682</c:v>
                </c:pt>
                <c:pt idx="6">
                  <c:v>0.0129872630344</c:v>
                </c:pt>
                <c:pt idx="7">
                  <c:v>0.0137068145604</c:v>
                </c:pt>
                <c:pt idx="8">
                  <c:v>0.0144263660879</c:v>
                </c:pt>
                <c:pt idx="9">
                  <c:v>0.0152896175615</c:v>
                </c:pt>
                <c:pt idx="10">
                  <c:v>0.0159341951492</c:v>
                </c:pt>
                <c:pt idx="11">
                  <c:v>0.0165717425844</c:v>
                </c:pt>
                <c:pt idx="12">
                  <c:v>0.0175189055165</c:v>
                </c:pt>
                <c:pt idx="13">
                  <c:v>0.0186043112072</c:v>
                </c:pt>
                <c:pt idx="14">
                  <c:v>0.0195996377152</c:v>
                </c:pt>
                <c:pt idx="15">
                  <c:v>0.0206415002751</c:v>
                </c:pt>
                <c:pt idx="16">
                  <c:v>0.0223182105485</c:v>
                </c:pt>
                <c:pt idx="17">
                  <c:v>0.0238983169233</c:v>
                </c:pt>
                <c:pt idx="18">
                  <c:v>0.0254784233059</c:v>
                </c:pt>
                <c:pt idx="19">
                  <c:v>0.0272315641286</c:v>
                </c:pt>
                <c:pt idx="20">
                  <c:v>0.0288740770662</c:v>
                </c:pt>
                <c:pt idx="21">
                  <c:v>0.0304120746363</c:v>
                </c:pt>
                <c:pt idx="22">
                  <c:v>0.0319536736466</c:v>
                </c:pt>
                <c:pt idx="23">
                  <c:v>0.0344500746555</c:v>
                </c:pt>
                <c:pt idx="24">
                  <c:v>0.0367321640048</c:v>
                </c:pt>
                <c:pt idx="25">
                  <c:v>0.0390142533636</c:v>
                </c:pt>
                <c:pt idx="26">
                  <c:v>0.0422053396834</c:v>
                </c:pt>
                <c:pt idx="27">
                  <c:v>0.0455052979201</c:v>
                </c:pt>
                <c:pt idx="28">
                  <c:v>0.0486436714662</c:v>
                </c:pt>
                <c:pt idx="29">
                  <c:v>0.0519717394715</c:v>
                </c:pt>
                <c:pt idx="30">
                  <c:v>0.0561971744084</c:v>
                </c:pt>
                <c:pt idx="31">
                  <c:v>0.059051409724</c:v>
                </c:pt>
                <c:pt idx="32">
                  <c:v>0.0619056450468</c:v>
                </c:pt>
                <c:pt idx="33">
                  <c:v>0.0661244370527</c:v>
                </c:pt>
                <c:pt idx="34">
                  <c:v>0.0724145962874</c:v>
                </c:pt>
                <c:pt idx="35">
                  <c:v>0.0788871577223</c:v>
                </c:pt>
                <c:pt idx="36">
                  <c:v>0.0854534753832</c:v>
                </c:pt>
                <c:pt idx="37">
                  <c:v>0.0945638875913</c:v>
                </c:pt>
                <c:pt idx="38">
                  <c:v>0.101546860865</c:v>
                </c:pt>
                <c:pt idx="39">
                  <c:v>0.108529834145</c:v>
                </c:pt>
                <c:pt idx="40">
                  <c:v>0.118389679798</c:v>
                </c:pt>
                <c:pt idx="41">
                  <c:v>0.130945444502</c:v>
                </c:pt>
                <c:pt idx="42">
                  <c:v>0.143676483912</c:v>
                </c:pt>
                <c:pt idx="43">
                  <c:v>0.156407523328</c:v>
                </c:pt>
                <c:pt idx="44">
                  <c:v>0.172402887192</c:v>
                </c:pt>
                <c:pt idx="45">
                  <c:v>0.18946989683</c:v>
                </c:pt>
                <c:pt idx="46">
                  <c:v>0.20653690647</c:v>
                </c:pt>
                <c:pt idx="47">
                  <c:v>0.22501658555</c:v>
                </c:pt>
                <c:pt idx="48">
                  <c:v>0.246211680116</c:v>
                </c:pt>
                <c:pt idx="49">
                  <c:v>0.266771711465</c:v>
                </c:pt>
                <c:pt idx="50">
                  <c:v>0.286133983401</c:v>
                </c:pt>
                <c:pt idx="51">
                  <c:v>0.305286257534</c:v>
                </c:pt>
                <c:pt idx="52">
                  <c:v>0.32991861142</c:v>
                </c:pt>
                <c:pt idx="53">
                  <c:v>0.354550965308</c:v>
                </c:pt>
                <c:pt idx="54">
                  <c:v>0.377759410708</c:v>
                </c:pt>
                <c:pt idx="55">
                  <c:v>0.400639453602</c:v>
                </c:pt>
                <c:pt idx="56">
                  <c:v>0.428683064977</c:v>
                </c:pt>
                <c:pt idx="57">
                  <c:v>0.457149347987</c:v>
                </c:pt>
                <c:pt idx="58">
                  <c:v>0.485329400924</c:v>
                </c:pt>
                <c:pt idx="59">
                  <c:v>0.503797736376</c:v>
                </c:pt>
                <c:pt idx="60">
                  <c:v>0.519294395332</c:v>
                </c:pt>
                <c:pt idx="61">
                  <c:v>0.533135754326</c:v>
                </c:pt>
                <c:pt idx="62">
                  <c:v>0.544666015601</c:v>
                </c:pt>
                <c:pt idx="63">
                  <c:v>0.554267740706</c:v>
                </c:pt>
                <c:pt idx="64">
                  <c:v>0.562194299312</c:v>
                </c:pt>
                <c:pt idx="65">
                  <c:v>0.568692741992</c:v>
                </c:pt>
                <c:pt idx="66">
                  <c:v>0.574081277319</c:v>
                </c:pt>
                <c:pt idx="67">
                  <c:v>0.578516893339</c:v>
                </c:pt>
                <c:pt idx="68">
                  <c:v>0.582199075096</c:v>
                </c:pt>
                <c:pt idx="69">
                  <c:v>0.585213530272</c:v>
                </c:pt>
                <c:pt idx="70">
                  <c:v>0.587765914458</c:v>
                </c:pt>
                <c:pt idx="71">
                  <c:v>0.589974171433</c:v>
                </c:pt>
                <c:pt idx="72">
                  <c:v>0.591913824983</c:v>
                </c:pt>
                <c:pt idx="73">
                  <c:v>0.59359304798</c:v>
                </c:pt>
                <c:pt idx="74">
                  <c:v>0.595083227169</c:v>
                </c:pt>
                <c:pt idx="75">
                  <c:v>0.596408203741</c:v>
                </c:pt>
                <c:pt idx="76">
                  <c:v>0.597618972323</c:v>
                </c:pt>
                <c:pt idx="77">
                  <c:v>0.59870749557</c:v>
                </c:pt>
                <c:pt idx="78">
                  <c:v>0.599703244714</c:v>
                </c:pt>
                <c:pt idx="79">
                  <c:v>0.600607353055</c:v>
                </c:pt>
                <c:pt idx="80">
                  <c:v>0.601434650257</c:v>
                </c:pt>
                <c:pt idx="81">
                  <c:v>0.60221618141</c:v>
                </c:pt>
                <c:pt idx="82">
                  <c:v>0.60291992869</c:v>
                </c:pt>
                <c:pt idx="83">
                  <c:v>0.603561222479</c:v>
                </c:pt>
                <c:pt idx="84">
                  <c:v>0.604155495062</c:v>
                </c:pt>
                <c:pt idx="85">
                  <c:v>0.604700853118</c:v>
                </c:pt>
                <c:pt idx="86">
                  <c:v>0.605194122702</c:v>
                </c:pt>
                <c:pt idx="87">
                  <c:v>0.605643108235</c:v>
                </c:pt>
                <c:pt idx="88">
                  <c:v>0.606048641232</c:v>
                </c:pt>
                <c:pt idx="89">
                  <c:v>0.60641300113</c:v>
                </c:pt>
                <c:pt idx="90">
                  <c:v>0.606737530923</c:v>
                </c:pt>
                <c:pt idx="91">
                  <c:v>0.607025481786</c:v>
                </c:pt>
                <c:pt idx="92">
                  <c:v>0.607273703167</c:v>
                </c:pt>
                <c:pt idx="93">
                  <c:v>0.607488897265</c:v>
                </c:pt>
                <c:pt idx="94">
                  <c:v>0.607669384767</c:v>
                </c:pt>
                <c:pt idx="95">
                  <c:v>0.60782088518</c:v>
                </c:pt>
                <c:pt idx="96">
                  <c:v>0.607940408054</c:v>
                </c:pt>
                <c:pt idx="97">
                  <c:v>0.608031270506</c:v>
                </c:pt>
                <c:pt idx="98">
                  <c:v>0.608092399502</c:v>
                </c:pt>
                <c:pt idx="99">
                  <c:v>0.608127434633</c:v>
                </c:pt>
                <c:pt idx="100">
                  <c:v>0.608146954108</c:v>
                </c:pt>
                <c:pt idx="101">
                  <c:v>0.608127434633</c:v>
                </c:pt>
                <c:pt idx="102">
                  <c:v>0.608092399502</c:v>
                </c:pt>
                <c:pt idx="103">
                  <c:v>0.608031270506</c:v>
                </c:pt>
                <c:pt idx="104">
                  <c:v>0.607940408054</c:v>
                </c:pt>
                <c:pt idx="105">
                  <c:v>0.60782088518</c:v>
                </c:pt>
                <c:pt idx="106">
                  <c:v>0.607669384767</c:v>
                </c:pt>
                <c:pt idx="107">
                  <c:v>0.607488897265</c:v>
                </c:pt>
                <c:pt idx="108">
                  <c:v>0.607273703167</c:v>
                </c:pt>
                <c:pt idx="109">
                  <c:v>0.607025481786</c:v>
                </c:pt>
                <c:pt idx="110">
                  <c:v>0.606737530923</c:v>
                </c:pt>
                <c:pt idx="111">
                  <c:v>0.60641300113</c:v>
                </c:pt>
                <c:pt idx="112">
                  <c:v>0.606048641232</c:v>
                </c:pt>
                <c:pt idx="113">
                  <c:v>0.605643108235</c:v>
                </c:pt>
                <c:pt idx="114">
                  <c:v>0.605194122702</c:v>
                </c:pt>
                <c:pt idx="115">
                  <c:v>0.604700853118</c:v>
                </c:pt>
                <c:pt idx="116">
                  <c:v>0.604155495062</c:v>
                </c:pt>
                <c:pt idx="117">
                  <c:v>0.603561222479</c:v>
                </c:pt>
                <c:pt idx="118">
                  <c:v>0.60291992869</c:v>
                </c:pt>
                <c:pt idx="119">
                  <c:v>0.60221618141</c:v>
                </c:pt>
                <c:pt idx="120">
                  <c:v>0.601434650257</c:v>
                </c:pt>
                <c:pt idx="121">
                  <c:v>0.600607353055</c:v>
                </c:pt>
                <c:pt idx="122">
                  <c:v>0.599703244714</c:v>
                </c:pt>
                <c:pt idx="123">
                  <c:v>0.59870749557</c:v>
                </c:pt>
                <c:pt idx="124">
                  <c:v>0.597618972323</c:v>
                </c:pt>
                <c:pt idx="125">
                  <c:v>0.596408203741</c:v>
                </c:pt>
                <c:pt idx="126">
                  <c:v>0.595083227169</c:v>
                </c:pt>
                <c:pt idx="127">
                  <c:v>0.59359304798</c:v>
                </c:pt>
                <c:pt idx="128">
                  <c:v>0.591913824983</c:v>
                </c:pt>
                <c:pt idx="129">
                  <c:v>0.589974171433</c:v>
                </c:pt>
                <c:pt idx="130">
                  <c:v>0.587765914458</c:v>
                </c:pt>
                <c:pt idx="131">
                  <c:v>0.585213530272</c:v>
                </c:pt>
                <c:pt idx="132">
                  <c:v>0.582199075096</c:v>
                </c:pt>
                <c:pt idx="133">
                  <c:v>0.578516893339</c:v>
                </c:pt>
                <c:pt idx="134">
                  <c:v>0.574081277319</c:v>
                </c:pt>
                <c:pt idx="135">
                  <c:v>0.568692741992</c:v>
                </c:pt>
                <c:pt idx="136">
                  <c:v>0.562194299312</c:v>
                </c:pt>
                <c:pt idx="137">
                  <c:v>0.554267740706</c:v>
                </c:pt>
                <c:pt idx="138">
                  <c:v>0.544666015601</c:v>
                </c:pt>
                <c:pt idx="139">
                  <c:v>0.533135754326</c:v>
                </c:pt>
                <c:pt idx="140">
                  <c:v>0.519294395332</c:v>
                </c:pt>
                <c:pt idx="141">
                  <c:v>0.503797736376</c:v>
                </c:pt>
                <c:pt idx="142">
                  <c:v>0.485329400924</c:v>
                </c:pt>
                <c:pt idx="143">
                  <c:v>0.457149347987</c:v>
                </c:pt>
                <c:pt idx="144">
                  <c:v>0.428683064977</c:v>
                </c:pt>
                <c:pt idx="145">
                  <c:v>0.400639453602</c:v>
                </c:pt>
                <c:pt idx="146">
                  <c:v>0.377759410708</c:v>
                </c:pt>
                <c:pt idx="147">
                  <c:v>0.354550965308</c:v>
                </c:pt>
                <c:pt idx="148">
                  <c:v>0.32991861142</c:v>
                </c:pt>
                <c:pt idx="149">
                  <c:v>0.305286257534</c:v>
                </c:pt>
                <c:pt idx="150">
                  <c:v>0.286133983401</c:v>
                </c:pt>
                <c:pt idx="151">
                  <c:v>0.266771711465</c:v>
                </c:pt>
                <c:pt idx="152">
                  <c:v>0.246211680116</c:v>
                </c:pt>
                <c:pt idx="153">
                  <c:v>0.22501658555</c:v>
                </c:pt>
                <c:pt idx="154">
                  <c:v>0.20653690647</c:v>
                </c:pt>
                <c:pt idx="155">
                  <c:v>0.18946989683</c:v>
                </c:pt>
                <c:pt idx="156">
                  <c:v>0.172402887192</c:v>
                </c:pt>
                <c:pt idx="157">
                  <c:v>0.156407523328</c:v>
                </c:pt>
                <c:pt idx="158">
                  <c:v>0.143676483912</c:v>
                </c:pt>
                <c:pt idx="159">
                  <c:v>0.130945444502</c:v>
                </c:pt>
                <c:pt idx="160">
                  <c:v>0.118389679798</c:v>
                </c:pt>
                <c:pt idx="161">
                  <c:v>0.108529834145</c:v>
                </c:pt>
                <c:pt idx="162">
                  <c:v>0.101546860865</c:v>
                </c:pt>
                <c:pt idx="163">
                  <c:v>0.0945638875913</c:v>
                </c:pt>
                <c:pt idx="164">
                  <c:v>0.0854534753832</c:v>
                </c:pt>
                <c:pt idx="165">
                  <c:v>0.0788871577223</c:v>
                </c:pt>
                <c:pt idx="166">
                  <c:v>0.0724145962874</c:v>
                </c:pt>
                <c:pt idx="167">
                  <c:v>0.0661244370527</c:v>
                </c:pt>
                <c:pt idx="168">
                  <c:v>0.0619056450468</c:v>
                </c:pt>
                <c:pt idx="169">
                  <c:v>0.059051409724</c:v>
                </c:pt>
                <c:pt idx="170">
                  <c:v>0.0561971744084</c:v>
                </c:pt>
                <c:pt idx="171">
                  <c:v>0.0519717394715</c:v>
                </c:pt>
                <c:pt idx="172">
                  <c:v>0.0486436714662</c:v>
                </c:pt>
                <c:pt idx="173">
                  <c:v>0.0455052979201</c:v>
                </c:pt>
                <c:pt idx="174">
                  <c:v>0.0422053396834</c:v>
                </c:pt>
                <c:pt idx="175">
                  <c:v>0.0390142533636</c:v>
                </c:pt>
                <c:pt idx="176">
                  <c:v>0.0367321640048</c:v>
                </c:pt>
                <c:pt idx="177">
                  <c:v>0.0344500746555</c:v>
                </c:pt>
                <c:pt idx="178">
                  <c:v>0.0319536736466</c:v>
                </c:pt>
                <c:pt idx="179">
                  <c:v>0.0304120746363</c:v>
                </c:pt>
                <c:pt idx="180">
                  <c:v>0.0288740770662</c:v>
                </c:pt>
                <c:pt idx="181">
                  <c:v>0.0272315641286</c:v>
                </c:pt>
                <c:pt idx="182">
                  <c:v>0.0254784233059</c:v>
                </c:pt>
                <c:pt idx="183">
                  <c:v>0.0238983169233</c:v>
                </c:pt>
                <c:pt idx="184">
                  <c:v>0.0223182105485</c:v>
                </c:pt>
                <c:pt idx="185">
                  <c:v>0.0206415002751</c:v>
                </c:pt>
                <c:pt idx="186">
                  <c:v>0.0195996377152</c:v>
                </c:pt>
                <c:pt idx="187">
                  <c:v>0.0186043112072</c:v>
                </c:pt>
                <c:pt idx="188">
                  <c:v>0.0175189055165</c:v>
                </c:pt>
                <c:pt idx="189">
                  <c:v>0.0165717425844</c:v>
                </c:pt>
                <c:pt idx="190">
                  <c:v>0.0159341951492</c:v>
                </c:pt>
                <c:pt idx="191">
                  <c:v>0.0152896175615</c:v>
                </c:pt>
                <c:pt idx="192">
                  <c:v>0.0144263660879</c:v>
                </c:pt>
                <c:pt idx="193">
                  <c:v>0.0137068145604</c:v>
                </c:pt>
                <c:pt idx="194">
                  <c:v>0.0129872630344</c:v>
                </c:pt>
                <c:pt idx="195">
                  <c:v>0.0123315828682</c:v>
                </c:pt>
                <c:pt idx="196">
                  <c:v>0.011809670713</c:v>
                </c:pt>
                <c:pt idx="197">
                  <c:v>0.0113342523063</c:v>
                </c:pt>
                <c:pt idx="198">
                  <c:v>0.0107901915896</c:v>
                </c:pt>
                <c:pt idx="199">
                  <c:v>0.0102709913576</c:v>
                </c:pt>
                <c:pt idx="200">
                  <c:v>0.0100472091356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Z方向!$Z$4</c:f>
              <c:strCache>
                <c:ptCount val="1"/>
                <c:pt idx="0">
                  <c:v>1000A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Z方向!$Z$5:$Z$405</c:f>
              <c:numCache>
                <c:formatCode>General</c:formatCode>
                <c:ptCount val="201"/>
                <c:pt idx="0">
                  <c:v>0.00762935385085</c:v>
                </c:pt>
                <c:pt idx="1">
                  <c:v>0.00780763371477</c:v>
                </c:pt>
                <c:pt idx="2">
                  <c:v>0.0082148108841</c:v>
                </c:pt>
                <c:pt idx="3">
                  <c:v>0.0086429971722</c:v>
                </c:pt>
                <c:pt idx="4">
                  <c:v>0.00901960540755</c:v>
                </c:pt>
                <c:pt idx="5">
                  <c:v>0.00943363946073</c:v>
                </c:pt>
                <c:pt idx="6">
                  <c:v>0.00995530702328</c:v>
                </c:pt>
                <c:pt idx="7">
                  <c:v>0.0105283030048</c:v>
                </c:pt>
                <c:pt idx="8">
                  <c:v>0.0111012989874</c:v>
                </c:pt>
                <c:pt idx="9">
                  <c:v>0.0117875819737</c:v>
                </c:pt>
                <c:pt idx="10">
                  <c:v>0.0123069740894</c:v>
                </c:pt>
                <c:pt idx="11">
                  <c:v>0.0128209854673</c:v>
                </c:pt>
                <c:pt idx="12">
                  <c:v>0.0135844928527</c:v>
                </c:pt>
                <c:pt idx="13">
                  <c:v>0.014464893172</c:v>
                </c:pt>
                <c:pt idx="14">
                  <c:v>0.0152777995955</c:v>
                </c:pt>
                <c:pt idx="15">
                  <c:v>0.0161287727105</c:v>
                </c:pt>
                <c:pt idx="16">
                  <c:v>0.0175000309968</c:v>
                </c:pt>
                <c:pt idx="17">
                  <c:v>0.0188079083554</c:v>
                </c:pt>
                <c:pt idx="18">
                  <c:v>0.0201157857192</c:v>
                </c:pt>
                <c:pt idx="19">
                  <c:v>0.0215620699375</c:v>
                </c:pt>
                <c:pt idx="20">
                  <c:v>0.022928361103</c:v>
                </c:pt>
                <c:pt idx="21">
                  <c:v>0.0242142356336</c:v>
                </c:pt>
                <c:pt idx="22">
                  <c:v>0.0255031003091</c:v>
                </c:pt>
                <c:pt idx="23">
                  <c:v>0.0275945378029</c:v>
                </c:pt>
                <c:pt idx="24">
                  <c:v>0.0295385521759</c:v>
                </c:pt>
                <c:pt idx="25">
                  <c:v>0.031482566555</c:v>
                </c:pt>
                <c:pt idx="26">
                  <c:v>0.0341996671815</c:v>
                </c:pt>
                <c:pt idx="27">
                  <c:v>0.0370298915457</c:v>
                </c:pt>
                <c:pt idx="28">
                  <c:v>0.0397316246395</c:v>
                </c:pt>
                <c:pt idx="29">
                  <c:v>0.0425972321282</c:v>
                </c:pt>
                <c:pt idx="30">
                  <c:v>0.0462435870599</c:v>
                </c:pt>
                <c:pt idx="31">
                  <c:v>0.0487290880425</c:v>
                </c:pt>
                <c:pt idx="32">
                  <c:v>0.0512145890294</c:v>
                </c:pt>
                <c:pt idx="33">
                  <c:v>0.0549004499866</c:v>
                </c:pt>
                <c:pt idx="34">
                  <c:v>0.0605303444901</c:v>
                </c:pt>
                <c:pt idx="35">
                  <c:v>0.0663430432621</c:v>
                </c:pt>
                <c:pt idx="36">
                  <c:v>0.0722403644111</c:v>
                </c:pt>
                <c:pt idx="37">
                  <c:v>0.0804655732353</c:v>
                </c:pt>
                <c:pt idx="38">
                  <c:v>0.0868262225123</c:v>
                </c:pt>
                <c:pt idx="39">
                  <c:v>0.0931868717933</c:v>
                </c:pt>
                <c:pt idx="40">
                  <c:v>0.10216589474</c:v>
                </c:pt>
                <c:pt idx="41">
                  <c:v>0.11381375586</c:v>
                </c:pt>
                <c:pt idx="42">
                  <c:v>0.125657162793</c:v>
                </c:pt>
                <c:pt idx="43">
                  <c:v>0.137500569729</c:v>
                </c:pt>
                <c:pt idx="44">
                  <c:v>0.152390318787</c:v>
                </c:pt>
                <c:pt idx="45">
                  <c:v>0.168362840147</c:v>
                </c:pt>
                <c:pt idx="46">
                  <c:v>0.184335361509</c:v>
                </c:pt>
                <c:pt idx="47">
                  <c:v>0.201644049313</c:v>
                </c:pt>
                <c:pt idx="48">
                  <c:v>0.221533101276</c:v>
                </c:pt>
                <c:pt idx="49">
                  <c:v>0.240823855816</c:v>
                </c:pt>
                <c:pt idx="50">
                  <c:v>0.258982072281</c:v>
                </c:pt>
                <c:pt idx="51">
                  <c:v>0.276906538762</c:v>
                </c:pt>
                <c:pt idx="52">
                  <c:v>0.299950902644</c:v>
                </c:pt>
                <c:pt idx="53">
                  <c:v>0.322995266526</c:v>
                </c:pt>
                <c:pt idx="54">
                  <c:v>0.344646797572</c:v>
                </c:pt>
                <c:pt idx="55">
                  <c:v>0.365899800872</c:v>
                </c:pt>
                <c:pt idx="56">
                  <c:v>0.391918512369</c:v>
                </c:pt>
                <c:pt idx="57">
                  <c:v>0.418018944822</c:v>
                </c:pt>
                <c:pt idx="58">
                  <c:v>0.443791368161</c:v>
                </c:pt>
                <c:pt idx="59">
                  <c:v>0.460378414946</c:v>
                </c:pt>
                <c:pt idx="60">
                  <c:v>0.474111506254</c:v>
                </c:pt>
                <c:pt idx="61">
                  <c:v>0.486237426101</c:v>
                </c:pt>
                <c:pt idx="62">
                  <c:v>0.496182009183</c:v>
                </c:pt>
                <c:pt idx="63">
                  <c:v>0.504329755035</c:v>
                </c:pt>
                <c:pt idx="64">
                  <c:v>0.510930568918</c:v>
                </c:pt>
                <c:pt idx="65">
                  <c:v>0.516224838396</c:v>
                </c:pt>
                <c:pt idx="66">
                  <c:v>0.520514990147</c:v>
                </c:pt>
                <c:pt idx="67">
                  <c:v>0.523950787675</c:v>
                </c:pt>
                <c:pt idx="68">
                  <c:v>0.526725237485</c:v>
                </c:pt>
                <c:pt idx="69">
                  <c:v>0.528929122326</c:v>
                </c:pt>
                <c:pt idx="70">
                  <c:v>0.530744134891</c:v>
                </c:pt>
                <c:pt idx="71">
                  <c:v>0.532266198852</c:v>
                </c:pt>
                <c:pt idx="72">
                  <c:v>0.533568195682</c:v>
                </c:pt>
                <c:pt idx="73">
                  <c:v>0.53466299549</c:v>
                </c:pt>
                <c:pt idx="74">
                  <c:v>0.535614297466</c:v>
                </c:pt>
                <c:pt idx="75">
                  <c:v>0.536440983675</c:v>
                </c:pt>
                <c:pt idx="76">
                  <c:v>0.53718232606</c:v>
                </c:pt>
                <c:pt idx="77">
                  <c:v>0.537838051622</c:v>
                </c:pt>
                <c:pt idx="78">
                  <c:v>0.538430535317</c:v>
                </c:pt>
                <c:pt idx="79">
                  <c:v>0.538962719597</c:v>
                </c:pt>
                <c:pt idx="80">
                  <c:v>0.539450701235</c:v>
                </c:pt>
                <c:pt idx="81">
                  <c:v>0.539894749401</c:v>
                </c:pt>
                <c:pt idx="82">
                  <c:v>0.54029428054</c:v>
                </c:pt>
                <c:pt idx="83">
                  <c:v>0.54065469623</c:v>
                </c:pt>
                <c:pt idx="84">
                  <c:v>0.540989248841</c:v>
                </c:pt>
                <c:pt idx="85">
                  <c:v>0.541293739425</c:v>
                </c:pt>
                <c:pt idx="86">
                  <c:v>0.541563246914</c:v>
                </c:pt>
                <c:pt idx="87">
                  <c:v>0.541806390646</c:v>
                </c:pt>
                <c:pt idx="88">
                  <c:v>0.542026756327</c:v>
                </c:pt>
                <c:pt idx="89">
                  <c:v>0.542223605447</c:v>
                </c:pt>
                <c:pt idx="90">
                  <c:v>0.54239605479</c:v>
                </c:pt>
                <c:pt idx="91">
                  <c:v>0.542545995645</c:v>
                </c:pt>
                <c:pt idx="92">
                  <c:v>0.542672524608</c:v>
                </c:pt>
                <c:pt idx="93">
                  <c:v>0.542782209409</c:v>
                </c:pt>
                <c:pt idx="94">
                  <c:v>0.542874101756</c:v>
                </c:pt>
                <c:pt idx="95">
                  <c:v>0.542950777261</c:v>
                </c:pt>
                <c:pt idx="96">
                  <c:v>0.543010061739</c:v>
                </c:pt>
                <c:pt idx="97">
                  <c:v>0.543053049511</c:v>
                </c:pt>
                <c:pt idx="98">
                  <c:v>0.54308204919</c:v>
                </c:pt>
                <c:pt idx="99">
                  <c:v>0.543097409782</c:v>
                </c:pt>
                <c:pt idx="100">
                  <c:v>0.543108022525</c:v>
                </c:pt>
                <c:pt idx="101">
                  <c:v>0.543097409782</c:v>
                </c:pt>
                <c:pt idx="102">
                  <c:v>0.54308204919</c:v>
                </c:pt>
                <c:pt idx="103">
                  <c:v>0.543053049511</c:v>
                </c:pt>
                <c:pt idx="104">
                  <c:v>0.543010061739</c:v>
                </c:pt>
                <c:pt idx="105">
                  <c:v>0.542950777261</c:v>
                </c:pt>
                <c:pt idx="106">
                  <c:v>0.542874101756</c:v>
                </c:pt>
                <c:pt idx="107">
                  <c:v>0.542782209409</c:v>
                </c:pt>
                <c:pt idx="108">
                  <c:v>0.542672524608</c:v>
                </c:pt>
                <c:pt idx="109">
                  <c:v>0.542545995645</c:v>
                </c:pt>
                <c:pt idx="110">
                  <c:v>0.54239605479</c:v>
                </c:pt>
                <c:pt idx="111">
                  <c:v>0.542223605447</c:v>
                </c:pt>
                <c:pt idx="112">
                  <c:v>0.542026756327</c:v>
                </c:pt>
                <c:pt idx="113">
                  <c:v>0.541806390646</c:v>
                </c:pt>
                <c:pt idx="114">
                  <c:v>0.541563246914</c:v>
                </c:pt>
                <c:pt idx="115">
                  <c:v>0.541293739425</c:v>
                </c:pt>
                <c:pt idx="116">
                  <c:v>0.540989248841</c:v>
                </c:pt>
                <c:pt idx="117">
                  <c:v>0.54065469623</c:v>
                </c:pt>
                <c:pt idx="118">
                  <c:v>0.54029428054</c:v>
                </c:pt>
                <c:pt idx="119">
                  <c:v>0.539894749401</c:v>
                </c:pt>
                <c:pt idx="120">
                  <c:v>0.539450701235</c:v>
                </c:pt>
                <c:pt idx="121">
                  <c:v>0.538962719597</c:v>
                </c:pt>
                <c:pt idx="122">
                  <c:v>0.538430535317</c:v>
                </c:pt>
                <c:pt idx="123">
                  <c:v>0.537838051622</c:v>
                </c:pt>
                <c:pt idx="124">
                  <c:v>0.53718232606</c:v>
                </c:pt>
                <c:pt idx="125">
                  <c:v>0.536440983675</c:v>
                </c:pt>
                <c:pt idx="126">
                  <c:v>0.535614297466</c:v>
                </c:pt>
                <c:pt idx="127">
                  <c:v>0.53466299549</c:v>
                </c:pt>
                <c:pt idx="128">
                  <c:v>0.533568195682</c:v>
                </c:pt>
                <c:pt idx="129">
                  <c:v>0.532266198852</c:v>
                </c:pt>
                <c:pt idx="130">
                  <c:v>0.530744134891</c:v>
                </c:pt>
                <c:pt idx="131">
                  <c:v>0.528929122326</c:v>
                </c:pt>
                <c:pt idx="132">
                  <c:v>0.526725237485</c:v>
                </c:pt>
                <c:pt idx="133">
                  <c:v>0.523950787675</c:v>
                </c:pt>
                <c:pt idx="134">
                  <c:v>0.520514990147</c:v>
                </c:pt>
                <c:pt idx="135">
                  <c:v>0.516224838396</c:v>
                </c:pt>
                <c:pt idx="136">
                  <c:v>0.510930568918</c:v>
                </c:pt>
                <c:pt idx="137">
                  <c:v>0.504329755035</c:v>
                </c:pt>
                <c:pt idx="138">
                  <c:v>0.496182009183</c:v>
                </c:pt>
                <c:pt idx="139">
                  <c:v>0.486237426101</c:v>
                </c:pt>
                <c:pt idx="140">
                  <c:v>0.474111506254</c:v>
                </c:pt>
                <c:pt idx="141">
                  <c:v>0.460378414946</c:v>
                </c:pt>
                <c:pt idx="142">
                  <c:v>0.443791368161</c:v>
                </c:pt>
                <c:pt idx="143">
                  <c:v>0.418018944822</c:v>
                </c:pt>
                <c:pt idx="144">
                  <c:v>0.391918512369</c:v>
                </c:pt>
                <c:pt idx="145">
                  <c:v>0.365899800872</c:v>
                </c:pt>
                <c:pt idx="146">
                  <c:v>0.344646797572</c:v>
                </c:pt>
                <c:pt idx="147">
                  <c:v>0.322995266526</c:v>
                </c:pt>
                <c:pt idx="148">
                  <c:v>0.299950902644</c:v>
                </c:pt>
                <c:pt idx="149">
                  <c:v>0.276906538762</c:v>
                </c:pt>
                <c:pt idx="150">
                  <c:v>0.258982072281</c:v>
                </c:pt>
                <c:pt idx="151">
                  <c:v>0.240823855816</c:v>
                </c:pt>
                <c:pt idx="152">
                  <c:v>0.221533101276</c:v>
                </c:pt>
                <c:pt idx="153">
                  <c:v>0.201644049313</c:v>
                </c:pt>
                <c:pt idx="154">
                  <c:v>0.184335361509</c:v>
                </c:pt>
                <c:pt idx="155">
                  <c:v>0.168362840147</c:v>
                </c:pt>
                <c:pt idx="156">
                  <c:v>0.152390318787</c:v>
                </c:pt>
                <c:pt idx="157">
                  <c:v>0.137500569729</c:v>
                </c:pt>
                <c:pt idx="158">
                  <c:v>0.125657162793</c:v>
                </c:pt>
                <c:pt idx="159">
                  <c:v>0.11381375586</c:v>
                </c:pt>
                <c:pt idx="160">
                  <c:v>0.10216589474</c:v>
                </c:pt>
                <c:pt idx="161">
                  <c:v>0.0931868717933</c:v>
                </c:pt>
                <c:pt idx="162">
                  <c:v>0.0868262225123</c:v>
                </c:pt>
                <c:pt idx="163">
                  <c:v>0.0804655732353</c:v>
                </c:pt>
                <c:pt idx="164">
                  <c:v>0.0722403644111</c:v>
                </c:pt>
                <c:pt idx="165">
                  <c:v>0.0663430432621</c:v>
                </c:pt>
                <c:pt idx="166">
                  <c:v>0.0605303444901</c:v>
                </c:pt>
                <c:pt idx="167">
                  <c:v>0.0549004499866</c:v>
                </c:pt>
                <c:pt idx="168">
                  <c:v>0.0512145890294</c:v>
                </c:pt>
                <c:pt idx="169">
                  <c:v>0.0487290880425</c:v>
                </c:pt>
                <c:pt idx="170">
                  <c:v>0.0462435870599</c:v>
                </c:pt>
                <c:pt idx="171">
                  <c:v>0.0425972321282</c:v>
                </c:pt>
                <c:pt idx="172">
                  <c:v>0.0397316246395</c:v>
                </c:pt>
                <c:pt idx="173">
                  <c:v>0.0370298915457</c:v>
                </c:pt>
                <c:pt idx="174">
                  <c:v>0.0341996671815</c:v>
                </c:pt>
                <c:pt idx="175">
                  <c:v>0.031482566555</c:v>
                </c:pt>
                <c:pt idx="176">
                  <c:v>0.0295385521759</c:v>
                </c:pt>
                <c:pt idx="177">
                  <c:v>0.0275945378029</c:v>
                </c:pt>
                <c:pt idx="178">
                  <c:v>0.0255031003091</c:v>
                </c:pt>
                <c:pt idx="179">
                  <c:v>0.0242142356336</c:v>
                </c:pt>
                <c:pt idx="180">
                  <c:v>0.022928361103</c:v>
                </c:pt>
                <c:pt idx="181">
                  <c:v>0.0215620699375</c:v>
                </c:pt>
                <c:pt idx="182">
                  <c:v>0.0201157857192</c:v>
                </c:pt>
                <c:pt idx="183">
                  <c:v>0.0188079083554</c:v>
                </c:pt>
                <c:pt idx="184">
                  <c:v>0.0175000309968</c:v>
                </c:pt>
                <c:pt idx="185">
                  <c:v>0.0161287727105</c:v>
                </c:pt>
                <c:pt idx="186">
                  <c:v>0.0152777995955</c:v>
                </c:pt>
                <c:pt idx="187">
                  <c:v>0.014464893172</c:v>
                </c:pt>
                <c:pt idx="188">
                  <c:v>0.0135844928527</c:v>
                </c:pt>
                <c:pt idx="189">
                  <c:v>0.0128209854673</c:v>
                </c:pt>
                <c:pt idx="190">
                  <c:v>0.0123069740894</c:v>
                </c:pt>
                <c:pt idx="191">
                  <c:v>0.0117875819737</c:v>
                </c:pt>
                <c:pt idx="192">
                  <c:v>0.0111012989874</c:v>
                </c:pt>
                <c:pt idx="193">
                  <c:v>0.0105283030048</c:v>
                </c:pt>
                <c:pt idx="194">
                  <c:v>0.00995530702328</c:v>
                </c:pt>
                <c:pt idx="195">
                  <c:v>0.00943363946073</c:v>
                </c:pt>
                <c:pt idx="196">
                  <c:v>0.00901960540755</c:v>
                </c:pt>
                <c:pt idx="197">
                  <c:v>0.0086429971722</c:v>
                </c:pt>
                <c:pt idx="198">
                  <c:v>0.0082148108841</c:v>
                </c:pt>
                <c:pt idx="199">
                  <c:v>0.00780763371477</c:v>
                </c:pt>
                <c:pt idx="200">
                  <c:v>0.00762935385085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Z方向!$Y$4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Z方向!$Y$5:$Y$405</c:f>
              <c:numCache>
                <c:formatCode>General</c:formatCode>
                <c:ptCount val="201"/>
                <c:pt idx="0">
                  <c:v>0.00419110211514</c:v>
                </c:pt>
                <c:pt idx="1">
                  <c:v>0.0042935331478</c:v>
                </c:pt>
                <c:pt idx="2">
                  <c:v>0.0045237409142</c:v>
                </c:pt>
                <c:pt idx="3">
                  <c:v>0.00476652966297</c:v>
                </c:pt>
                <c:pt idx="4">
                  <c:v>0.00498131142758</c:v>
                </c:pt>
                <c:pt idx="5">
                  <c:v>0.00521774832542</c:v>
                </c:pt>
                <c:pt idx="6">
                  <c:v>0.00551630016393</c:v>
                </c:pt>
                <c:pt idx="7">
                  <c:v>0.00584423992871</c:v>
                </c:pt>
                <c:pt idx="8">
                  <c:v>0.00617217969405</c:v>
                </c:pt>
                <c:pt idx="9">
                  <c:v>0.0065648726944</c:v>
                </c:pt>
                <c:pt idx="10">
                  <c:v>0.00686587191938</c:v>
                </c:pt>
                <c:pt idx="11">
                  <c:v>0.00716390417581</c:v>
                </c:pt>
                <c:pt idx="12">
                  <c:v>0.00760598368647</c:v>
                </c:pt>
                <c:pt idx="13">
                  <c:v>0.00811822123509</c:v>
                </c:pt>
                <c:pt idx="14">
                  <c:v>0.00859396653598</c:v>
                </c:pt>
                <c:pt idx="15">
                  <c:v>0.00909195627399</c:v>
                </c:pt>
                <c:pt idx="16">
                  <c:v>0.00989444659606</c:v>
                </c:pt>
                <c:pt idx="17">
                  <c:v>0.0106674194044</c:v>
                </c:pt>
                <c:pt idx="18">
                  <c:v>0.0114403922154</c:v>
                </c:pt>
                <c:pt idx="19">
                  <c:v>0.0122937076046</c:v>
                </c:pt>
                <c:pt idx="20">
                  <c:v>0.0131069059528</c:v>
                </c:pt>
                <c:pt idx="21">
                  <c:v>0.0138757908695</c:v>
                </c:pt>
                <c:pt idx="22">
                  <c:v>0.0146464477365</c:v>
                </c:pt>
                <c:pt idx="23">
                  <c:v>0.0158975202807</c:v>
                </c:pt>
                <c:pt idx="24">
                  <c:v>0.0170761634949</c:v>
                </c:pt>
                <c:pt idx="25">
                  <c:v>0.0182548067121</c:v>
                </c:pt>
                <c:pt idx="26">
                  <c:v>0.0199006927243</c:v>
                </c:pt>
                <c:pt idx="27">
                  <c:v>0.0216258624784</c:v>
                </c:pt>
                <c:pt idx="28">
                  <c:v>0.0232781228195</c:v>
                </c:pt>
                <c:pt idx="29">
                  <c:v>0.0250310613927</c:v>
                </c:pt>
                <c:pt idx="30">
                  <c:v>0.0272683765385</c:v>
                </c:pt>
                <c:pt idx="31">
                  <c:v>0.0288127382919</c:v>
                </c:pt>
                <c:pt idx="32">
                  <c:v>0.0303571000472</c:v>
                </c:pt>
                <c:pt idx="33">
                  <c:v>0.0326474641185</c:v>
                </c:pt>
                <c:pt idx="34">
                  <c:v>0.0362005649133</c:v>
                </c:pt>
                <c:pt idx="35">
                  <c:v>0.0398772768305</c:v>
                </c:pt>
                <c:pt idx="36">
                  <c:v>0.0436076617605</c:v>
                </c:pt>
                <c:pt idx="37">
                  <c:v>0.0488357801253</c:v>
                </c:pt>
                <c:pt idx="38">
                  <c:v>0.052918602751</c:v>
                </c:pt>
                <c:pt idx="39">
                  <c:v>0.0570014253785</c:v>
                </c:pt>
                <c:pt idx="40">
                  <c:v>0.0627593754109</c:v>
                </c:pt>
                <c:pt idx="41">
                  <c:v>0.0703384404268</c:v>
                </c:pt>
                <c:pt idx="42">
                  <c:v>0.0780616428191</c:v>
                </c:pt>
                <c:pt idx="43">
                  <c:v>0.0857848452128</c:v>
                </c:pt>
                <c:pt idx="44">
                  <c:v>0.0955191433181</c:v>
                </c:pt>
                <c:pt idx="45">
                  <c:v>0.105996004481</c:v>
                </c:pt>
                <c:pt idx="46">
                  <c:v>0.116472865645</c:v>
                </c:pt>
                <c:pt idx="47">
                  <c:v>0.127842329596</c:v>
                </c:pt>
                <c:pt idx="48">
                  <c:v>0.140921086052</c:v>
                </c:pt>
                <c:pt idx="49">
                  <c:v>0.153597297097</c:v>
                </c:pt>
                <c:pt idx="50">
                  <c:v>0.165528869615</c:v>
                </c:pt>
                <c:pt idx="51">
                  <c:v>0.177241549055</c:v>
                </c:pt>
                <c:pt idx="52">
                  <c:v>0.192263838554</c:v>
                </c:pt>
                <c:pt idx="53">
                  <c:v>0.207286128054</c:v>
                </c:pt>
                <c:pt idx="54">
                  <c:v>0.221290287484</c:v>
                </c:pt>
                <c:pt idx="55">
                  <c:v>0.234881663927</c:v>
                </c:pt>
                <c:pt idx="56">
                  <c:v>0.251508512649</c:v>
                </c:pt>
                <c:pt idx="57">
                  <c:v>0.267671318171</c:v>
                </c:pt>
                <c:pt idx="58">
                  <c:v>0.283563734603</c:v>
                </c:pt>
                <c:pt idx="59">
                  <c:v>0.293461680192</c:v>
                </c:pt>
                <c:pt idx="60">
                  <c:v>0.301449872131</c:v>
                </c:pt>
                <c:pt idx="61">
                  <c:v>0.308345437769</c:v>
                </c:pt>
                <c:pt idx="62">
                  <c:v>0.313836506051</c:v>
                </c:pt>
                <c:pt idx="63">
                  <c:v>0.318195175645</c:v>
                </c:pt>
                <c:pt idx="64">
                  <c:v>0.321597308882</c:v>
                </c:pt>
                <c:pt idx="65">
                  <c:v>0.324204077936</c:v>
                </c:pt>
                <c:pt idx="66">
                  <c:v>0.326210989182</c:v>
                </c:pt>
                <c:pt idx="67">
                  <c:v>0.327715828687</c:v>
                </c:pt>
                <c:pt idx="68">
                  <c:v>0.328846058846</c:v>
                </c:pt>
                <c:pt idx="69">
                  <c:v>0.329668729173</c:v>
                </c:pt>
                <c:pt idx="70">
                  <c:v>0.330286764127</c:v>
                </c:pt>
                <c:pt idx="71">
                  <c:v>0.330745366166</c:v>
                </c:pt>
                <c:pt idx="72">
                  <c:v>0.331092920598</c:v>
                </c:pt>
                <c:pt idx="73">
                  <c:v>0.331343252457</c:v>
                </c:pt>
                <c:pt idx="74">
                  <c:v>0.331533458029</c:v>
                </c:pt>
                <c:pt idx="75">
                  <c:v>0.331671986977</c:v>
                </c:pt>
                <c:pt idx="76">
                  <c:v>0.33177599434</c:v>
                </c:pt>
                <c:pt idx="77">
                  <c:v>0.331852641052</c:v>
                </c:pt>
                <c:pt idx="78">
                  <c:v>0.331911162226</c:v>
                </c:pt>
                <c:pt idx="79">
                  <c:v>0.331954078819</c:v>
                </c:pt>
                <c:pt idx="80">
                  <c:v>0.331988746637</c:v>
                </c:pt>
                <c:pt idx="81">
                  <c:v>0.332013720107</c:v>
                </c:pt>
                <c:pt idx="82">
                  <c:v>0.332030063025</c:v>
                </c:pt>
                <c:pt idx="83">
                  <c:v>0.332041631063</c:v>
                </c:pt>
                <c:pt idx="84">
                  <c:v>0.332054144352</c:v>
                </c:pt>
                <c:pt idx="85">
                  <c:v>0.332064084785</c:v>
                </c:pt>
                <c:pt idx="86">
                  <c:v>0.332067884353</c:v>
                </c:pt>
                <c:pt idx="87">
                  <c:v>0.332070609646</c:v>
                </c:pt>
                <c:pt idx="88">
                  <c:v>0.33207599204</c:v>
                </c:pt>
                <c:pt idx="89">
                  <c:v>0.332081408024</c:v>
                </c:pt>
                <c:pt idx="90">
                  <c:v>0.332084712077</c:v>
                </c:pt>
                <c:pt idx="91">
                  <c:v>0.332085391969</c:v>
                </c:pt>
                <c:pt idx="92">
                  <c:v>0.332084418068</c:v>
                </c:pt>
                <c:pt idx="93">
                  <c:v>0.332085144296</c:v>
                </c:pt>
                <c:pt idx="94">
                  <c:v>0.332087026793</c:v>
                </c:pt>
                <c:pt idx="95">
                  <c:v>0.332088680171</c:v>
                </c:pt>
                <c:pt idx="96">
                  <c:v>0.332089354826</c:v>
                </c:pt>
                <c:pt idx="97">
                  <c:v>0.332087811793</c:v>
                </c:pt>
                <c:pt idx="98">
                  <c:v>0.332087188478</c:v>
                </c:pt>
                <c:pt idx="99">
                  <c:v>0.332085697964</c:v>
                </c:pt>
                <c:pt idx="100">
                  <c:v>0.332086891723</c:v>
                </c:pt>
                <c:pt idx="101">
                  <c:v>0.332085697964</c:v>
                </c:pt>
                <c:pt idx="102">
                  <c:v>0.332087188478</c:v>
                </c:pt>
                <c:pt idx="103">
                  <c:v>0.332087811793</c:v>
                </c:pt>
                <c:pt idx="104">
                  <c:v>0.332089354826</c:v>
                </c:pt>
                <c:pt idx="105">
                  <c:v>0.332088680171</c:v>
                </c:pt>
                <c:pt idx="106">
                  <c:v>0.332087026793</c:v>
                </c:pt>
                <c:pt idx="107">
                  <c:v>0.332085144296</c:v>
                </c:pt>
                <c:pt idx="108">
                  <c:v>0.332084418068</c:v>
                </c:pt>
                <c:pt idx="109">
                  <c:v>0.332085391969</c:v>
                </c:pt>
                <c:pt idx="110">
                  <c:v>0.332084712077</c:v>
                </c:pt>
                <c:pt idx="111">
                  <c:v>0.332081408024</c:v>
                </c:pt>
                <c:pt idx="112">
                  <c:v>0.33207599204</c:v>
                </c:pt>
                <c:pt idx="113">
                  <c:v>0.332070609646</c:v>
                </c:pt>
                <c:pt idx="114">
                  <c:v>0.332067884353</c:v>
                </c:pt>
                <c:pt idx="115">
                  <c:v>0.332064084785</c:v>
                </c:pt>
                <c:pt idx="116">
                  <c:v>0.332054144352</c:v>
                </c:pt>
                <c:pt idx="117">
                  <c:v>0.332041631063</c:v>
                </c:pt>
                <c:pt idx="118">
                  <c:v>0.332030063025</c:v>
                </c:pt>
                <c:pt idx="119">
                  <c:v>0.332013720107</c:v>
                </c:pt>
                <c:pt idx="120">
                  <c:v>0.331988746637</c:v>
                </c:pt>
                <c:pt idx="121">
                  <c:v>0.331954078819</c:v>
                </c:pt>
                <c:pt idx="122">
                  <c:v>0.331911162226</c:v>
                </c:pt>
                <c:pt idx="123">
                  <c:v>0.331852641052</c:v>
                </c:pt>
                <c:pt idx="124">
                  <c:v>0.33177599434</c:v>
                </c:pt>
                <c:pt idx="125">
                  <c:v>0.331671986977</c:v>
                </c:pt>
                <c:pt idx="126">
                  <c:v>0.331533458029</c:v>
                </c:pt>
                <c:pt idx="127">
                  <c:v>0.331343252457</c:v>
                </c:pt>
                <c:pt idx="128">
                  <c:v>0.331092920598</c:v>
                </c:pt>
                <c:pt idx="129">
                  <c:v>0.330745366166</c:v>
                </c:pt>
                <c:pt idx="130">
                  <c:v>0.330286764127</c:v>
                </c:pt>
                <c:pt idx="131">
                  <c:v>0.329668729173</c:v>
                </c:pt>
                <c:pt idx="132">
                  <c:v>0.328846058846</c:v>
                </c:pt>
                <c:pt idx="133">
                  <c:v>0.327715828687</c:v>
                </c:pt>
                <c:pt idx="134">
                  <c:v>0.326210989182</c:v>
                </c:pt>
                <c:pt idx="135">
                  <c:v>0.324204077936</c:v>
                </c:pt>
                <c:pt idx="136">
                  <c:v>0.321597308882</c:v>
                </c:pt>
                <c:pt idx="137">
                  <c:v>0.318195175645</c:v>
                </c:pt>
                <c:pt idx="138">
                  <c:v>0.313836506051</c:v>
                </c:pt>
                <c:pt idx="139">
                  <c:v>0.308345437769</c:v>
                </c:pt>
                <c:pt idx="140">
                  <c:v>0.301449872131</c:v>
                </c:pt>
                <c:pt idx="141">
                  <c:v>0.293461680192</c:v>
                </c:pt>
                <c:pt idx="142">
                  <c:v>0.283563734603</c:v>
                </c:pt>
                <c:pt idx="143">
                  <c:v>0.267671318171</c:v>
                </c:pt>
                <c:pt idx="144">
                  <c:v>0.251508512649</c:v>
                </c:pt>
                <c:pt idx="145">
                  <c:v>0.234881663927</c:v>
                </c:pt>
                <c:pt idx="146">
                  <c:v>0.221290287484</c:v>
                </c:pt>
                <c:pt idx="147">
                  <c:v>0.207286128054</c:v>
                </c:pt>
                <c:pt idx="148">
                  <c:v>0.192263838554</c:v>
                </c:pt>
                <c:pt idx="149">
                  <c:v>0.177241549055</c:v>
                </c:pt>
                <c:pt idx="150">
                  <c:v>0.165528869615</c:v>
                </c:pt>
                <c:pt idx="151">
                  <c:v>0.153597297097</c:v>
                </c:pt>
                <c:pt idx="152">
                  <c:v>0.140921086052</c:v>
                </c:pt>
                <c:pt idx="153">
                  <c:v>0.127842329596</c:v>
                </c:pt>
                <c:pt idx="154">
                  <c:v>0.116472865645</c:v>
                </c:pt>
                <c:pt idx="155">
                  <c:v>0.105996004481</c:v>
                </c:pt>
                <c:pt idx="156">
                  <c:v>0.0955191433181</c:v>
                </c:pt>
                <c:pt idx="157">
                  <c:v>0.0857848452128</c:v>
                </c:pt>
                <c:pt idx="158">
                  <c:v>0.0780616428191</c:v>
                </c:pt>
                <c:pt idx="159">
                  <c:v>0.0703384404268</c:v>
                </c:pt>
                <c:pt idx="160">
                  <c:v>0.0627593754109</c:v>
                </c:pt>
                <c:pt idx="161">
                  <c:v>0.0570014253785</c:v>
                </c:pt>
                <c:pt idx="162">
                  <c:v>0.052918602751</c:v>
                </c:pt>
                <c:pt idx="163">
                  <c:v>0.0488357801253</c:v>
                </c:pt>
                <c:pt idx="164">
                  <c:v>0.0436076617605</c:v>
                </c:pt>
                <c:pt idx="165">
                  <c:v>0.0398772768305</c:v>
                </c:pt>
                <c:pt idx="166">
                  <c:v>0.0362005649133</c:v>
                </c:pt>
                <c:pt idx="167">
                  <c:v>0.0326474641185</c:v>
                </c:pt>
                <c:pt idx="168">
                  <c:v>0.0303571000472</c:v>
                </c:pt>
                <c:pt idx="169">
                  <c:v>0.0288127382919</c:v>
                </c:pt>
                <c:pt idx="170">
                  <c:v>0.0272683765385</c:v>
                </c:pt>
                <c:pt idx="171">
                  <c:v>0.0250310613927</c:v>
                </c:pt>
                <c:pt idx="172">
                  <c:v>0.0232781228195</c:v>
                </c:pt>
                <c:pt idx="173">
                  <c:v>0.0216258624784</c:v>
                </c:pt>
                <c:pt idx="174">
                  <c:v>0.0199006927243</c:v>
                </c:pt>
                <c:pt idx="175">
                  <c:v>0.0182548067121</c:v>
                </c:pt>
                <c:pt idx="176">
                  <c:v>0.0170761634949</c:v>
                </c:pt>
                <c:pt idx="177">
                  <c:v>0.0158975202807</c:v>
                </c:pt>
                <c:pt idx="178">
                  <c:v>0.0146464477365</c:v>
                </c:pt>
                <c:pt idx="179">
                  <c:v>0.0138757908695</c:v>
                </c:pt>
                <c:pt idx="180">
                  <c:v>0.0131069059528</c:v>
                </c:pt>
                <c:pt idx="181">
                  <c:v>0.0122937076046</c:v>
                </c:pt>
                <c:pt idx="182">
                  <c:v>0.0114403922154</c:v>
                </c:pt>
                <c:pt idx="183">
                  <c:v>0.0106674194044</c:v>
                </c:pt>
                <c:pt idx="184">
                  <c:v>0.00989444659606</c:v>
                </c:pt>
                <c:pt idx="185">
                  <c:v>0.00909195627399</c:v>
                </c:pt>
                <c:pt idx="186">
                  <c:v>0.00859396653598</c:v>
                </c:pt>
                <c:pt idx="187">
                  <c:v>0.00811822123509</c:v>
                </c:pt>
                <c:pt idx="188">
                  <c:v>0.00760598368647</c:v>
                </c:pt>
                <c:pt idx="189">
                  <c:v>0.00716390417581</c:v>
                </c:pt>
                <c:pt idx="190">
                  <c:v>0.00686587191938</c:v>
                </c:pt>
                <c:pt idx="191">
                  <c:v>0.0065648726944</c:v>
                </c:pt>
                <c:pt idx="192">
                  <c:v>0.00617217969405</c:v>
                </c:pt>
                <c:pt idx="193">
                  <c:v>0.00584423992871</c:v>
                </c:pt>
                <c:pt idx="194">
                  <c:v>0.00551630016393</c:v>
                </c:pt>
                <c:pt idx="195">
                  <c:v>0.00521774832542</c:v>
                </c:pt>
                <c:pt idx="196">
                  <c:v>0.00498131142758</c:v>
                </c:pt>
                <c:pt idx="197">
                  <c:v>0.00476652966297</c:v>
                </c:pt>
                <c:pt idx="198">
                  <c:v>0.0045237409142</c:v>
                </c:pt>
                <c:pt idx="199">
                  <c:v>0.0042935331478</c:v>
                </c:pt>
                <c:pt idx="200">
                  <c:v>0.00419110211514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913240"/>
        <c:axId val="2145921464"/>
      </c:scatterChart>
      <c:valAx>
        <c:axId val="214591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45921464"/>
        <c:crosses val="autoZero"/>
        <c:crossBetween val="midCat"/>
      </c:valAx>
      <c:valAx>
        <c:axId val="2145921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459132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9958592404664"/>
          <c:y val="0.170477605694558"/>
          <c:w val="0.0977631135006288"/>
          <c:h val="0.278723289408875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 (Y=0mm, Z=0mm)</a:t>
            </a:r>
            <a:endParaRPr lang="ja-JP" altLang="en-US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141645657173465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291850388167"/>
          <c:y val="0.0865526470865058"/>
          <c:w val="0.835418547846573"/>
          <c:h val="0.739558106403575"/>
        </c:manualLayout>
      </c:layout>
      <c:scatterChart>
        <c:scatterStyle val="lineMarker"/>
        <c:varyColors val="0"/>
        <c:ser>
          <c:idx val="2"/>
          <c:order val="0"/>
          <c:tx>
            <c:v>2500A TOSCA1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X方向2!$J$4:$J$106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xVal>
          <c:yVal>
            <c:numRef>
              <c:f>X方向2!$K$4:$K$106</c:f>
              <c:numCache>
                <c:formatCode>General</c:formatCode>
                <c:ptCount val="103"/>
                <c:pt idx="0">
                  <c:v>2.29970282009</c:v>
                </c:pt>
                <c:pt idx="1">
                  <c:v>2.27702435464</c:v>
                </c:pt>
                <c:pt idx="2">
                  <c:v>2.24899210995</c:v>
                </c:pt>
                <c:pt idx="3">
                  <c:v>2.21560608603</c:v>
                </c:pt>
                <c:pt idx="4">
                  <c:v>2.17070700563</c:v>
                </c:pt>
                <c:pt idx="5">
                  <c:v>2.12279065683</c:v>
                </c:pt>
                <c:pt idx="6">
                  <c:v>2.07185703964</c:v>
                </c:pt>
                <c:pt idx="7">
                  <c:v>2.01790615405</c:v>
                </c:pt>
                <c:pt idx="8">
                  <c:v>1.96507620597</c:v>
                </c:pt>
                <c:pt idx="9">
                  <c:v>1.9125911022</c:v>
                </c:pt>
                <c:pt idx="10">
                  <c:v>1.86045084273</c:v>
                </c:pt>
                <c:pt idx="11">
                  <c:v>1.80865542757</c:v>
                </c:pt>
                <c:pt idx="12">
                  <c:v>1.75808599267</c:v>
                </c:pt>
                <c:pt idx="13">
                  <c:v>1.70831714923</c:v>
                </c:pt>
                <c:pt idx="14">
                  <c:v>1.65934889724</c:v>
                </c:pt>
                <c:pt idx="15">
                  <c:v>1.61118123671</c:v>
                </c:pt>
                <c:pt idx="16">
                  <c:v>1.5638174773</c:v>
                </c:pt>
                <c:pt idx="17">
                  <c:v>1.51696364188</c:v>
                </c:pt>
                <c:pt idx="18">
                  <c:v>1.47061973046</c:v>
                </c:pt>
                <c:pt idx="19">
                  <c:v>1.42478574303</c:v>
                </c:pt>
                <c:pt idx="20">
                  <c:v>1.37924022105</c:v>
                </c:pt>
                <c:pt idx="21">
                  <c:v>1.33392285756</c:v>
                </c:pt>
                <c:pt idx="22">
                  <c:v>1.28883365254</c:v>
                </c:pt>
                <c:pt idx="23">
                  <c:v>1.243972606</c:v>
                </c:pt>
                <c:pt idx="24">
                  <c:v>1.19918865395</c:v>
                </c:pt>
                <c:pt idx="25">
                  <c:v>1.15448178748</c:v>
                </c:pt>
                <c:pt idx="26">
                  <c:v>1.10985200659</c:v>
                </c:pt>
                <c:pt idx="27">
                  <c:v>1.06529931127</c:v>
                </c:pt>
                <c:pt idx="28">
                  <c:v>1.02077514605</c:v>
                </c:pt>
                <c:pt idx="29">
                  <c:v>0.976278605542</c:v>
                </c:pt>
                <c:pt idx="30">
                  <c:v>0.931809689735</c:v>
                </c:pt>
                <c:pt idx="31">
                  <c:v>0.887368398635</c:v>
                </c:pt>
                <c:pt idx="32">
                  <c:v>0.842941435504</c:v>
                </c:pt>
                <c:pt idx="33">
                  <c:v>0.798525573517</c:v>
                </c:pt>
                <c:pt idx="34">
                  <c:v>0.754120812673</c:v>
                </c:pt>
                <c:pt idx="35">
                  <c:v>0.709727152972</c:v>
                </c:pt>
                <c:pt idx="36">
                  <c:v>0.665340156774</c:v>
                </c:pt>
                <c:pt idx="37">
                  <c:v>0.620958701518</c:v>
                </c:pt>
                <c:pt idx="38">
                  <c:v>0.576582787202</c:v>
                </c:pt>
                <c:pt idx="39">
                  <c:v>0.532212413827</c:v>
                </c:pt>
                <c:pt idx="40">
                  <c:v>0.487845667059</c:v>
                </c:pt>
                <c:pt idx="41">
                  <c:v>0.443482560254</c:v>
                </c:pt>
                <c:pt idx="42">
                  <c:v>0.399123093411</c:v>
                </c:pt>
                <c:pt idx="43">
                  <c:v>0.35476726653</c:v>
                </c:pt>
                <c:pt idx="44">
                  <c:v>0.310415409246</c:v>
                </c:pt>
                <c:pt idx="45">
                  <c:v>0.266065679219</c:v>
                </c:pt>
                <c:pt idx="46">
                  <c:v>0.221718076447</c:v>
                </c:pt>
                <c:pt idx="47">
                  <c:v>0.177372600931</c:v>
                </c:pt>
                <c:pt idx="48">
                  <c:v>0.133027237621</c:v>
                </c:pt>
                <c:pt idx="49" formatCode="0.00E+00">
                  <c:v>0.0886833496984</c:v>
                </c:pt>
                <c:pt idx="50" formatCode="0.00E+00">
                  <c:v>0.0443409371592</c:v>
                </c:pt>
                <c:pt idx="51">
                  <c:v>0.0</c:v>
                </c:pt>
                <c:pt idx="52" formatCode="0.00E+00">
                  <c:v>0.0443409371592</c:v>
                </c:pt>
                <c:pt idx="53" formatCode="0.00E+00">
                  <c:v>0.0886833496984</c:v>
                </c:pt>
                <c:pt idx="54">
                  <c:v>0.133027237621</c:v>
                </c:pt>
                <c:pt idx="55">
                  <c:v>0.177372600931</c:v>
                </c:pt>
                <c:pt idx="56">
                  <c:v>0.221718076447</c:v>
                </c:pt>
                <c:pt idx="57">
                  <c:v>0.266065679219</c:v>
                </c:pt>
                <c:pt idx="58">
                  <c:v>0.310415409246</c:v>
                </c:pt>
                <c:pt idx="59">
                  <c:v>0.35476726653</c:v>
                </c:pt>
                <c:pt idx="60">
                  <c:v>0.399123093411</c:v>
                </c:pt>
                <c:pt idx="61">
                  <c:v>0.443482560254</c:v>
                </c:pt>
                <c:pt idx="62">
                  <c:v>0.487845667059</c:v>
                </c:pt>
                <c:pt idx="63">
                  <c:v>0.532212413827</c:v>
                </c:pt>
                <c:pt idx="64">
                  <c:v>0.576582787202</c:v>
                </c:pt>
                <c:pt idx="65">
                  <c:v>0.620958701518</c:v>
                </c:pt>
                <c:pt idx="66">
                  <c:v>0.665340156774</c:v>
                </c:pt>
                <c:pt idx="67">
                  <c:v>0.709727152972</c:v>
                </c:pt>
                <c:pt idx="68">
                  <c:v>0.754120812673</c:v>
                </c:pt>
                <c:pt idx="69">
                  <c:v>0.798525573517</c:v>
                </c:pt>
                <c:pt idx="70">
                  <c:v>0.842941435504</c:v>
                </c:pt>
                <c:pt idx="71">
                  <c:v>0.887368398635</c:v>
                </c:pt>
                <c:pt idx="72">
                  <c:v>0.931809689735</c:v>
                </c:pt>
                <c:pt idx="73">
                  <c:v>0.976278605542</c:v>
                </c:pt>
                <c:pt idx="74">
                  <c:v>1.02077514605</c:v>
                </c:pt>
                <c:pt idx="75">
                  <c:v>1.06529931127</c:v>
                </c:pt>
                <c:pt idx="76">
                  <c:v>1.10985200659</c:v>
                </c:pt>
                <c:pt idx="77">
                  <c:v>1.15448178748</c:v>
                </c:pt>
                <c:pt idx="78">
                  <c:v>1.19918865395</c:v>
                </c:pt>
                <c:pt idx="79">
                  <c:v>1.243972606</c:v>
                </c:pt>
                <c:pt idx="80">
                  <c:v>1.28883365254</c:v>
                </c:pt>
                <c:pt idx="81">
                  <c:v>1.33392285756</c:v>
                </c:pt>
                <c:pt idx="82">
                  <c:v>1.37924022105</c:v>
                </c:pt>
                <c:pt idx="83">
                  <c:v>1.42478574303</c:v>
                </c:pt>
                <c:pt idx="84">
                  <c:v>1.47061973046</c:v>
                </c:pt>
                <c:pt idx="85">
                  <c:v>1.51696364188</c:v>
                </c:pt>
                <c:pt idx="86">
                  <c:v>1.5638174773</c:v>
                </c:pt>
                <c:pt idx="87">
                  <c:v>1.61118123671</c:v>
                </c:pt>
                <c:pt idx="88">
                  <c:v>1.65934889724</c:v>
                </c:pt>
                <c:pt idx="89">
                  <c:v>1.70831714923</c:v>
                </c:pt>
                <c:pt idx="90">
                  <c:v>1.75808599267</c:v>
                </c:pt>
                <c:pt idx="91">
                  <c:v>1.80865542757</c:v>
                </c:pt>
                <c:pt idx="92">
                  <c:v>1.86045084273</c:v>
                </c:pt>
                <c:pt idx="93">
                  <c:v>1.9125911022</c:v>
                </c:pt>
                <c:pt idx="94">
                  <c:v>1.96507620597</c:v>
                </c:pt>
                <c:pt idx="95">
                  <c:v>2.01790615405</c:v>
                </c:pt>
                <c:pt idx="96">
                  <c:v>2.07185703964</c:v>
                </c:pt>
                <c:pt idx="97">
                  <c:v>2.12279065683</c:v>
                </c:pt>
                <c:pt idx="98">
                  <c:v>2.17070700563</c:v>
                </c:pt>
                <c:pt idx="99">
                  <c:v>2.21560608603</c:v>
                </c:pt>
                <c:pt idx="100">
                  <c:v>2.24899210995</c:v>
                </c:pt>
                <c:pt idx="101">
                  <c:v>2.27702435464</c:v>
                </c:pt>
                <c:pt idx="102">
                  <c:v>2.29970282009</c:v>
                </c:pt>
              </c:numCache>
            </c:numRef>
          </c:yVal>
          <c:smooth val="0"/>
        </c:ser>
        <c:ser>
          <c:idx val="0"/>
          <c:order val="1"/>
          <c:tx>
            <c:v>2500A 測定値</c:v>
          </c:tx>
          <c:spPr>
            <a:ln w="19050">
              <a:solidFill>
                <a:srgbClr val="FFC000"/>
              </a:solidFill>
            </a:ln>
          </c:spPr>
          <c:marker>
            <c:symbol val="x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X方向2!$G$4:$G$106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X方向2!$H$4:$H$106</c:f>
              <c:numCache>
                <c:formatCode>General</c:formatCode>
                <c:ptCount val="103"/>
                <c:pt idx="0">
                  <c:v>2.2571437179626</c:v>
                </c:pt>
                <c:pt idx="1">
                  <c:v>2.2384238595846</c:v>
                </c:pt>
                <c:pt idx="2">
                  <c:v>2.2089909444804</c:v>
                </c:pt>
                <c:pt idx="3">
                  <c:v>2.171669168005</c:v>
                </c:pt>
                <c:pt idx="4">
                  <c:v>2.1285526748533</c:v>
                </c:pt>
                <c:pt idx="5">
                  <c:v>2.0813100353979</c:v>
                </c:pt>
                <c:pt idx="6">
                  <c:v>2.0315392426183</c:v>
                </c:pt>
                <c:pt idx="7">
                  <c:v>1.9806324023978</c:v>
                </c:pt>
                <c:pt idx="8">
                  <c:v>1.9289690290361</c:v>
                </c:pt>
                <c:pt idx="9">
                  <c:v>1.8773323126394</c:v>
                </c:pt>
                <c:pt idx="10">
                  <c:v>1.8263590238613</c:v>
                </c:pt>
                <c:pt idx="11">
                  <c:v>1.7758060352036</c:v>
                </c:pt>
                <c:pt idx="12">
                  <c:v>1.7261273106268</c:v>
                </c:pt>
                <c:pt idx="13">
                  <c:v>1.6770918030166</c:v>
                </c:pt>
                <c:pt idx="14">
                  <c:v>1.6290426659619</c:v>
                </c:pt>
                <c:pt idx="15">
                  <c:v>1.5817485173726</c:v>
                </c:pt>
                <c:pt idx="16">
                  <c:v>1.5352343853664</c:v>
                </c:pt>
                <c:pt idx="17">
                  <c:v>1.4891589677972</c:v>
                </c:pt>
                <c:pt idx="18">
                  <c:v>1.4434737902571</c:v>
                </c:pt>
                <c:pt idx="19">
                  <c:v>1.3983991107924</c:v>
                </c:pt>
                <c:pt idx="20">
                  <c:v>1.3535933571472</c:v>
                </c:pt>
                <c:pt idx="21">
                  <c:v>1.308958742527</c:v>
                </c:pt>
                <c:pt idx="22">
                  <c:v>1.2648379687958</c:v>
                </c:pt>
                <c:pt idx="23">
                  <c:v>1.2205465535413</c:v>
                </c:pt>
                <c:pt idx="24">
                  <c:v>1.1766958072866</c:v>
                </c:pt>
                <c:pt idx="25">
                  <c:v>1.1328355110727</c:v>
                </c:pt>
                <c:pt idx="26">
                  <c:v>1.0889783220089</c:v>
                </c:pt>
                <c:pt idx="27">
                  <c:v>1.0453471993446</c:v>
                </c:pt>
                <c:pt idx="28">
                  <c:v>1.0016648132414</c:v>
                </c:pt>
                <c:pt idx="29">
                  <c:v>0.9581669482868</c:v>
                </c:pt>
                <c:pt idx="30">
                  <c:v>0.9145618084148</c:v>
                </c:pt>
                <c:pt idx="31">
                  <c:v>0.8710888669213</c:v>
                </c:pt>
                <c:pt idx="32">
                  <c:v>0.8276185213694</c:v>
                </c:pt>
                <c:pt idx="33">
                  <c:v>0.7840141110624</c:v>
                </c:pt>
                <c:pt idx="34">
                  <c:v>0.7406004721558</c:v>
                </c:pt>
                <c:pt idx="35">
                  <c:v>0.6971615024364</c:v>
                </c:pt>
                <c:pt idx="36">
                  <c:v>0.6536836215778</c:v>
                </c:pt>
                <c:pt idx="37">
                  <c:v>0.6102070694942</c:v>
                </c:pt>
                <c:pt idx="38">
                  <c:v>0.5668748521166</c:v>
                </c:pt>
                <c:pt idx="39">
                  <c:v>0.5234144012569</c:v>
                </c:pt>
                <c:pt idx="40">
                  <c:v>0.4799661811201</c:v>
                </c:pt>
                <c:pt idx="41">
                  <c:v>0.4366693806817</c:v>
                </c:pt>
                <c:pt idx="42">
                  <c:v>0.3932123855799</c:v>
                </c:pt>
                <c:pt idx="43">
                  <c:v>0.3497820866264</c:v>
                </c:pt>
                <c:pt idx="44">
                  <c:v>0.3063795258663</c:v>
                </c:pt>
                <c:pt idx="45">
                  <c:v>0.2629106812504</c:v>
                </c:pt>
                <c:pt idx="46">
                  <c:v>0.2194046775657</c:v>
                </c:pt>
                <c:pt idx="47">
                  <c:v>0.1759579709972</c:v>
                </c:pt>
                <c:pt idx="48">
                  <c:v>0.1323506322613</c:v>
                </c:pt>
                <c:pt idx="49">
                  <c:v>0.0886463482046</c:v>
                </c:pt>
                <c:pt idx="50">
                  <c:v>0.0447320936856</c:v>
                </c:pt>
                <c:pt idx="51">
                  <c:v>0.000270808596</c:v>
                </c:pt>
                <c:pt idx="52">
                  <c:v>0.0444539863931</c:v>
                </c:pt>
                <c:pt idx="53">
                  <c:v>0.0885054212585</c:v>
                </c:pt>
                <c:pt idx="54">
                  <c:v>0.1322424631754</c:v>
                </c:pt>
                <c:pt idx="55">
                  <c:v>0.1757954180207</c:v>
                </c:pt>
                <c:pt idx="56">
                  <c:v>0.219317910007</c:v>
                </c:pt>
                <c:pt idx="57">
                  <c:v>0.262789207643</c:v>
                </c:pt>
                <c:pt idx="58">
                  <c:v>0.3061469635765</c:v>
                </c:pt>
                <c:pt idx="59">
                  <c:v>0.3496148373571</c:v>
                </c:pt>
                <c:pt idx="60">
                  <c:v>0.3930510655486</c:v>
                </c:pt>
                <c:pt idx="61">
                  <c:v>0.4364691929757</c:v>
                </c:pt>
                <c:pt idx="62">
                  <c:v>0.4798289054194</c:v>
                </c:pt>
                <c:pt idx="63">
                  <c:v>0.5232522447248</c:v>
                </c:pt>
                <c:pt idx="64">
                  <c:v>0.5666892453632</c:v>
                </c:pt>
                <c:pt idx="65">
                  <c:v>0.6100603903716</c:v>
                </c:pt>
                <c:pt idx="66">
                  <c:v>0.6533840937977</c:v>
                </c:pt>
                <c:pt idx="67">
                  <c:v>0.6967762419624</c:v>
                </c:pt>
                <c:pt idx="68">
                  <c:v>0.7402098593723</c:v>
                </c:pt>
                <c:pt idx="69">
                  <c:v>0.7837790618187</c:v>
                </c:pt>
                <c:pt idx="70">
                  <c:v>0.8271270113258</c:v>
                </c:pt>
                <c:pt idx="71">
                  <c:v>0.8705736960394</c:v>
                </c:pt>
                <c:pt idx="72">
                  <c:v>0.914121435219</c:v>
                </c:pt>
                <c:pt idx="73">
                  <c:v>0.9576601125624</c:v>
                </c:pt>
                <c:pt idx="74">
                  <c:v>1.0012434122601</c:v>
                </c:pt>
                <c:pt idx="75">
                  <c:v>1.0447808393013</c:v>
                </c:pt>
                <c:pt idx="76">
                  <c:v>1.0883026869376</c:v>
                </c:pt>
                <c:pt idx="77">
                  <c:v>1.1321275913808</c:v>
                </c:pt>
                <c:pt idx="78">
                  <c:v>1.1759658122918</c:v>
                </c:pt>
                <c:pt idx="79">
                  <c:v>1.2197966150275</c:v>
                </c:pt>
                <c:pt idx="80">
                  <c:v>1.2638112426735</c:v>
                </c:pt>
                <c:pt idx="81">
                  <c:v>1.3081230954959</c:v>
                </c:pt>
                <c:pt idx="82">
                  <c:v>1.352551372273</c:v>
                </c:pt>
                <c:pt idx="83">
                  <c:v>1.3973259400519</c:v>
                </c:pt>
                <c:pt idx="84">
                  <c:v>1.4422781444172</c:v>
                </c:pt>
                <c:pt idx="85">
                  <c:v>1.4878620210333</c:v>
                </c:pt>
                <c:pt idx="86">
                  <c:v>1.5336867693477</c:v>
                </c:pt>
                <c:pt idx="87">
                  <c:v>1.5803016169088</c:v>
                </c:pt>
                <c:pt idx="88">
                  <c:v>1.627668883347</c:v>
                </c:pt>
                <c:pt idx="89">
                  <c:v>1.6755563084053</c:v>
                </c:pt>
                <c:pt idx="90">
                  <c:v>1.7245005623496</c:v>
                </c:pt>
                <c:pt idx="91">
                  <c:v>1.7739144450054</c:v>
                </c:pt>
                <c:pt idx="92">
                  <c:v>1.8243838645885</c:v>
                </c:pt>
                <c:pt idx="93">
                  <c:v>1.8754187441563</c:v>
                </c:pt>
                <c:pt idx="94">
                  <c:v>1.9268235990405</c:v>
                </c:pt>
                <c:pt idx="95">
                  <c:v>1.9782923117964</c:v>
                </c:pt>
                <c:pt idx="96">
                  <c:v>2.0292391783317</c:v>
                </c:pt>
                <c:pt idx="97">
                  <c:v>2.0788347832309</c:v>
                </c:pt>
                <c:pt idx="98">
                  <c:v>2.1263109717436</c:v>
                </c:pt>
                <c:pt idx="99">
                  <c:v>2.1696453896892</c:v>
                </c:pt>
                <c:pt idx="100">
                  <c:v>2.2070607468996</c:v>
                </c:pt>
                <c:pt idx="101">
                  <c:v>2.2364400012063</c:v>
                </c:pt>
                <c:pt idx="102">
                  <c:v>2.2557028636572</c:v>
                </c:pt>
              </c:numCache>
            </c:numRef>
          </c:yVal>
          <c:smooth val="0"/>
        </c:ser>
        <c:ser>
          <c:idx val="3"/>
          <c:order val="2"/>
          <c:tx>
            <c:v>500A TOSCA1</c:v>
          </c:tx>
          <c:spPr>
            <a:ln w="19050">
              <a:solidFill>
                <a:srgbClr val="92D050"/>
              </a:solidFill>
            </a:ln>
          </c:spPr>
          <c:marker>
            <c:symbol val="x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X方向2!$J$4:$J$106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xVal>
          <c:yVal>
            <c:numRef>
              <c:f>X方向2!$L$4:$L$106</c:f>
              <c:numCache>
                <c:formatCode>General</c:formatCode>
                <c:ptCount val="103"/>
                <c:pt idx="0">
                  <c:v>1.23417145383</c:v>
                </c:pt>
                <c:pt idx="1">
                  <c:v>1.2191108348</c:v>
                </c:pt>
                <c:pt idx="2">
                  <c:v>1.19630647918</c:v>
                </c:pt>
                <c:pt idx="3">
                  <c:v>1.16575838699</c:v>
                </c:pt>
                <c:pt idx="4">
                  <c:v>1.13286187152</c:v>
                </c:pt>
                <c:pt idx="5">
                  <c:v>1.09878716076</c:v>
                </c:pt>
                <c:pt idx="6">
                  <c:v>1.06353425471</c:v>
                </c:pt>
                <c:pt idx="7">
                  <c:v>1.02710315337</c:v>
                </c:pt>
                <c:pt idx="8">
                  <c:v>0.993152610349</c:v>
                </c:pt>
                <c:pt idx="9">
                  <c:v>0.960379814857</c:v>
                </c:pt>
                <c:pt idx="10">
                  <c:v>0.928784766892</c:v>
                </c:pt>
                <c:pt idx="11">
                  <c:v>0.898367466454</c:v>
                </c:pt>
                <c:pt idx="12">
                  <c:v>0.869408212516</c:v>
                </c:pt>
                <c:pt idx="13">
                  <c:v>0.841511597541</c:v>
                </c:pt>
                <c:pt idx="14">
                  <c:v>0.814677621529</c:v>
                </c:pt>
                <c:pt idx="15">
                  <c:v>0.78890628448</c:v>
                </c:pt>
                <c:pt idx="16">
                  <c:v>0.76395036411</c:v>
                </c:pt>
                <c:pt idx="17">
                  <c:v>0.73957113631</c:v>
                </c:pt>
                <c:pt idx="18">
                  <c:v>0.715768601081</c:v>
                </c:pt>
                <c:pt idx="19">
                  <c:v>0.692542758423</c:v>
                </c:pt>
                <c:pt idx="20">
                  <c:v>0.669634988131</c:v>
                </c:pt>
                <c:pt idx="21">
                  <c:v>0.646996373268</c:v>
                </c:pt>
                <c:pt idx="22">
                  <c:v>0.624626913836</c:v>
                </c:pt>
                <c:pt idx="23">
                  <c:v>0.602526609833</c:v>
                </c:pt>
                <c:pt idx="24">
                  <c:v>0.580527058776</c:v>
                </c:pt>
                <c:pt idx="25">
                  <c:v>0.558628528203</c:v>
                </c:pt>
                <c:pt idx="26">
                  <c:v>0.536831018112</c:v>
                </c:pt>
                <c:pt idx="27">
                  <c:v>0.515134528505</c:v>
                </c:pt>
                <c:pt idx="28">
                  <c:v>0.493479134179</c:v>
                </c:pt>
                <c:pt idx="29">
                  <c:v>0.471865210013</c:v>
                </c:pt>
                <c:pt idx="30">
                  <c:v>0.450292756007</c:v>
                </c:pt>
                <c:pt idx="31">
                  <c:v>0.428761772161</c:v>
                </c:pt>
                <c:pt idx="32">
                  <c:v>0.407252188763</c:v>
                </c:pt>
                <c:pt idx="33">
                  <c:v>0.385759223885</c:v>
                </c:pt>
                <c:pt idx="34">
                  <c:v>0.364282877528</c:v>
                </c:pt>
                <c:pt idx="35">
                  <c:v>0.34282314969</c:v>
                </c:pt>
                <c:pt idx="36">
                  <c:v>0.321372066075</c:v>
                </c:pt>
                <c:pt idx="37">
                  <c:v>0.299927731874</c:v>
                </c:pt>
                <c:pt idx="38">
                  <c:v>0.278490147088</c:v>
                </c:pt>
                <c:pt idx="39">
                  <c:v>0.257059311715</c:v>
                </c:pt>
                <c:pt idx="40">
                  <c:v>0.23563124216</c:v>
                </c:pt>
                <c:pt idx="41">
                  <c:v>0.214205296455</c:v>
                </c:pt>
                <c:pt idx="42">
                  <c:v>0.192781474602</c:v>
                </c:pt>
                <c:pt idx="43">
                  <c:v>0.171359776599</c:v>
                </c:pt>
                <c:pt idx="44">
                  <c:v>0.149938521622</c:v>
                </c:pt>
                <c:pt idx="45">
                  <c:v>0.128517834724</c:v>
                </c:pt>
                <c:pt idx="46">
                  <c:v>0.107097715904</c:v>
                </c:pt>
                <c:pt idx="47" formatCode="0.00E+00">
                  <c:v>0.085678165162</c:v>
                </c:pt>
                <c:pt idx="48" formatCode="0.00E+00">
                  <c:v>0.0642586162969</c:v>
                </c:pt>
                <c:pt idx="49" formatCode="0.00E+00">
                  <c:v>0.0428390724817</c:v>
                </c:pt>
                <c:pt idx="50" formatCode="0.00E+00">
                  <c:v>0.0214195337162</c:v>
                </c:pt>
                <c:pt idx="51">
                  <c:v>0.0</c:v>
                </c:pt>
                <c:pt idx="52" formatCode="0.00E+00">
                  <c:v>0.0214195337162</c:v>
                </c:pt>
                <c:pt idx="53" formatCode="0.00E+00">
                  <c:v>0.0428390724817</c:v>
                </c:pt>
                <c:pt idx="54" formatCode="0.00E+00">
                  <c:v>0.0642586162969</c:v>
                </c:pt>
                <c:pt idx="55" formatCode="0.00E+00">
                  <c:v>0.085678165162</c:v>
                </c:pt>
                <c:pt idx="56">
                  <c:v>0.107097715904</c:v>
                </c:pt>
                <c:pt idx="57">
                  <c:v>0.128517834724</c:v>
                </c:pt>
                <c:pt idx="58">
                  <c:v>0.149938521622</c:v>
                </c:pt>
                <c:pt idx="59">
                  <c:v>0.171359776599</c:v>
                </c:pt>
                <c:pt idx="60">
                  <c:v>0.192781474602</c:v>
                </c:pt>
                <c:pt idx="61">
                  <c:v>0.214205296455</c:v>
                </c:pt>
                <c:pt idx="62">
                  <c:v>0.23563124216</c:v>
                </c:pt>
                <c:pt idx="63">
                  <c:v>0.257059311715</c:v>
                </c:pt>
                <c:pt idx="64">
                  <c:v>0.278490147088</c:v>
                </c:pt>
                <c:pt idx="65">
                  <c:v>0.299927731874</c:v>
                </c:pt>
                <c:pt idx="66">
                  <c:v>0.321372066075</c:v>
                </c:pt>
                <c:pt idx="67">
                  <c:v>0.34282314969</c:v>
                </c:pt>
                <c:pt idx="68">
                  <c:v>0.364282877528</c:v>
                </c:pt>
                <c:pt idx="69">
                  <c:v>0.385759223885</c:v>
                </c:pt>
                <c:pt idx="70">
                  <c:v>0.407252188763</c:v>
                </c:pt>
                <c:pt idx="71">
                  <c:v>0.428761772161</c:v>
                </c:pt>
                <c:pt idx="72">
                  <c:v>0.450292756007</c:v>
                </c:pt>
                <c:pt idx="73">
                  <c:v>0.471865210013</c:v>
                </c:pt>
                <c:pt idx="74">
                  <c:v>0.493479134179</c:v>
                </c:pt>
                <c:pt idx="75">
                  <c:v>0.515134528505</c:v>
                </c:pt>
                <c:pt idx="76">
                  <c:v>0.536831018112</c:v>
                </c:pt>
                <c:pt idx="77">
                  <c:v>0.558628528203</c:v>
                </c:pt>
                <c:pt idx="78">
                  <c:v>0.580527058776</c:v>
                </c:pt>
                <c:pt idx="79">
                  <c:v>0.602526609833</c:v>
                </c:pt>
                <c:pt idx="80">
                  <c:v>0.624626913836</c:v>
                </c:pt>
                <c:pt idx="81">
                  <c:v>0.646996373268</c:v>
                </c:pt>
                <c:pt idx="82">
                  <c:v>0.669634988131</c:v>
                </c:pt>
                <c:pt idx="83">
                  <c:v>0.692542758423</c:v>
                </c:pt>
                <c:pt idx="84">
                  <c:v>0.715768601081</c:v>
                </c:pt>
                <c:pt idx="85">
                  <c:v>0.73957113631</c:v>
                </c:pt>
                <c:pt idx="86">
                  <c:v>0.76395036411</c:v>
                </c:pt>
                <c:pt idx="87">
                  <c:v>0.78890628448</c:v>
                </c:pt>
                <c:pt idx="88">
                  <c:v>0.814677621529</c:v>
                </c:pt>
                <c:pt idx="89">
                  <c:v>0.841511597541</c:v>
                </c:pt>
                <c:pt idx="90">
                  <c:v>0.869408212516</c:v>
                </c:pt>
                <c:pt idx="91">
                  <c:v>0.898367466454</c:v>
                </c:pt>
                <c:pt idx="92">
                  <c:v>0.928784766892</c:v>
                </c:pt>
                <c:pt idx="93">
                  <c:v>0.960379814857</c:v>
                </c:pt>
                <c:pt idx="94">
                  <c:v>0.993152610349</c:v>
                </c:pt>
                <c:pt idx="95">
                  <c:v>1.02710315337</c:v>
                </c:pt>
                <c:pt idx="96">
                  <c:v>1.06353425471</c:v>
                </c:pt>
                <c:pt idx="97">
                  <c:v>1.09878716076</c:v>
                </c:pt>
                <c:pt idx="98">
                  <c:v>1.13286187152</c:v>
                </c:pt>
                <c:pt idx="99">
                  <c:v>1.16575838699</c:v>
                </c:pt>
                <c:pt idx="100">
                  <c:v>1.19630647918</c:v>
                </c:pt>
                <c:pt idx="101">
                  <c:v>1.2191108348</c:v>
                </c:pt>
                <c:pt idx="102">
                  <c:v>1.23417145383</c:v>
                </c:pt>
              </c:numCache>
            </c:numRef>
          </c:yVal>
          <c:smooth val="0"/>
        </c:ser>
        <c:ser>
          <c:idx val="1"/>
          <c:order val="3"/>
          <c:tx>
            <c:v>500A 測定値</c:v>
          </c:tx>
          <c:spPr>
            <a:ln w="19050">
              <a:solidFill>
                <a:srgbClr val="00B0F0"/>
              </a:solidFill>
            </a:ln>
          </c:spPr>
          <c:marker>
            <c:symbol val="x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X方向2!$G$4:$G$106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X方向2!$I$4:$I$106</c:f>
              <c:numCache>
                <c:formatCode>General</c:formatCode>
                <c:ptCount val="103"/>
                <c:pt idx="0">
                  <c:v>1.237254936281</c:v>
                </c:pt>
                <c:pt idx="1">
                  <c:v>1.2229234361094</c:v>
                </c:pt>
                <c:pt idx="2">
                  <c:v>1.2000778488435</c:v>
                </c:pt>
                <c:pt idx="3">
                  <c:v>1.1709181383339</c:v>
                </c:pt>
                <c:pt idx="4">
                  <c:v>1.1380144596118</c:v>
                </c:pt>
                <c:pt idx="5">
                  <c:v>1.1029996866878</c:v>
                </c:pt>
                <c:pt idx="6">
                  <c:v>1.0672670776222</c:v>
                </c:pt>
                <c:pt idx="7">
                  <c:v>1.031937332145</c:v>
                </c:pt>
                <c:pt idx="8">
                  <c:v>0.997455220481</c:v>
                </c:pt>
                <c:pt idx="9">
                  <c:v>0.9641701779228</c:v>
                </c:pt>
                <c:pt idx="10">
                  <c:v>0.9322128544018</c:v>
                </c:pt>
                <c:pt idx="11">
                  <c:v>0.9017592572053</c:v>
                </c:pt>
                <c:pt idx="12">
                  <c:v>0.872458446534</c:v>
                </c:pt>
                <c:pt idx="13">
                  <c:v>0.8443838539979</c:v>
                </c:pt>
                <c:pt idx="14">
                  <c:v>0.8174130770925</c:v>
                </c:pt>
                <c:pt idx="15">
                  <c:v>0.7914227118664</c:v>
                </c:pt>
                <c:pt idx="16">
                  <c:v>0.7663027146412</c:v>
                </c:pt>
                <c:pt idx="17">
                  <c:v>0.741840498351</c:v>
                </c:pt>
                <c:pt idx="18">
                  <c:v>0.7179407149059</c:v>
                </c:pt>
                <c:pt idx="19">
                  <c:v>0.6945960277633</c:v>
                </c:pt>
                <c:pt idx="20">
                  <c:v>0.6716059988859</c:v>
                </c:pt>
                <c:pt idx="21">
                  <c:v>0.6489657408854</c:v>
                </c:pt>
                <c:pt idx="22">
                  <c:v>0.6264724305053</c:v>
                </c:pt>
                <c:pt idx="23">
                  <c:v>0.6042397136992</c:v>
                </c:pt>
                <c:pt idx="24">
                  <c:v>0.5821502340771</c:v>
                </c:pt>
                <c:pt idx="25">
                  <c:v>0.5601673951715</c:v>
                </c:pt>
                <c:pt idx="26">
                  <c:v>0.5382984961943</c:v>
                </c:pt>
                <c:pt idx="27">
                  <c:v>0.5165104950349</c:v>
                </c:pt>
                <c:pt idx="28">
                  <c:v>0.4947949071398</c:v>
                </c:pt>
                <c:pt idx="29">
                  <c:v>0.4731223369458</c:v>
                </c:pt>
                <c:pt idx="30">
                  <c:v>0.4515208811707</c:v>
                </c:pt>
                <c:pt idx="31">
                  <c:v>0.4299600296408</c:v>
                </c:pt>
                <c:pt idx="32">
                  <c:v>0.4084030889411</c:v>
                </c:pt>
                <c:pt idx="33">
                  <c:v>0.3868549923069</c:v>
                </c:pt>
                <c:pt idx="34">
                  <c:v>0.3653437206895</c:v>
                </c:pt>
                <c:pt idx="35">
                  <c:v>0.343832742543</c:v>
                </c:pt>
                <c:pt idx="36">
                  <c:v>0.3223805806962</c:v>
                </c:pt>
                <c:pt idx="37">
                  <c:v>0.30088955025</c:v>
                </c:pt>
                <c:pt idx="38">
                  <c:v>0.2794145989499</c:v>
                </c:pt>
                <c:pt idx="39">
                  <c:v>0.2579410715586</c:v>
                </c:pt>
                <c:pt idx="40">
                  <c:v>0.2365409946951</c:v>
                </c:pt>
                <c:pt idx="41">
                  <c:v>0.2150763520752</c:v>
                </c:pt>
                <c:pt idx="42">
                  <c:v>0.1936252973353</c:v>
                </c:pt>
                <c:pt idx="43">
                  <c:v>0.1721133358229</c:v>
                </c:pt>
                <c:pt idx="44">
                  <c:v>0.150630815395</c:v>
                </c:pt>
                <c:pt idx="45">
                  <c:v>0.1291972883748</c:v>
                </c:pt>
                <c:pt idx="46">
                  <c:v>0.1077267151523</c:v>
                </c:pt>
                <c:pt idx="47">
                  <c:v>0.0863193141661</c:v>
                </c:pt>
                <c:pt idx="48">
                  <c:v>0.0648111052322</c:v>
                </c:pt>
                <c:pt idx="49">
                  <c:v>0.0432544100064</c:v>
                </c:pt>
                <c:pt idx="50">
                  <c:v>0.021726302858</c:v>
                </c:pt>
                <c:pt idx="51">
                  <c:v>0.0001190890262</c:v>
                </c:pt>
                <c:pt idx="52">
                  <c:v>0.0214955270068</c:v>
                </c:pt>
                <c:pt idx="53">
                  <c:v>0.043082784019</c:v>
                </c:pt>
                <c:pt idx="54">
                  <c:v>0.0646136631489</c:v>
                </c:pt>
                <c:pt idx="55">
                  <c:v>0.0861554929397</c:v>
                </c:pt>
                <c:pt idx="56">
                  <c:v>0.1076281449926</c:v>
                </c:pt>
                <c:pt idx="57">
                  <c:v>0.129121140449</c:v>
                </c:pt>
                <c:pt idx="58">
                  <c:v>0.1505109160805</c:v>
                </c:pt>
                <c:pt idx="59">
                  <c:v>0.1720120269904</c:v>
                </c:pt>
                <c:pt idx="60">
                  <c:v>0.1934667379202</c:v>
                </c:pt>
                <c:pt idx="61">
                  <c:v>0.2148823766739</c:v>
                </c:pt>
                <c:pt idx="62">
                  <c:v>0.2363249008894</c:v>
                </c:pt>
                <c:pt idx="63">
                  <c:v>0.2577869943788</c:v>
                </c:pt>
                <c:pt idx="64">
                  <c:v>0.2792612945311</c:v>
                </c:pt>
                <c:pt idx="65">
                  <c:v>0.3007564033142</c:v>
                </c:pt>
                <c:pt idx="66">
                  <c:v>0.322224682413</c:v>
                </c:pt>
                <c:pt idx="67">
                  <c:v>0.343714973035</c:v>
                </c:pt>
                <c:pt idx="68">
                  <c:v>0.3651967502479</c:v>
                </c:pt>
                <c:pt idx="69">
                  <c:v>0.3866895792511</c:v>
                </c:pt>
                <c:pt idx="70">
                  <c:v>0.4081958757624</c:v>
                </c:pt>
                <c:pt idx="71">
                  <c:v>0.429700963311</c:v>
                </c:pt>
                <c:pt idx="72">
                  <c:v>0.451250106351</c:v>
                </c:pt>
                <c:pt idx="73">
                  <c:v>0.4728713394745</c:v>
                </c:pt>
                <c:pt idx="74">
                  <c:v>0.494459652402</c:v>
                </c:pt>
                <c:pt idx="75">
                  <c:v>0.516124927974</c:v>
                </c:pt>
                <c:pt idx="76">
                  <c:v>0.5378342226994</c:v>
                </c:pt>
                <c:pt idx="77">
                  <c:v>0.5596302699115</c:v>
                </c:pt>
                <c:pt idx="78">
                  <c:v>0.581500860206</c:v>
                </c:pt>
                <c:pt idx="79">
                  <c:v>0.603551001465</c:v>
                </c:pt>
                <c:pt idx="80">
                  <c:v>0.6257172302129</c:v>
                </c:pt>
                <c:pt idx="81">
                  <c:v>0.6480984150683</c:v>
                </c:pt>
                <c:pt idx="82">
                  <c:v>0.6707519067106</c:v>
                </c:pt>
                <c:pt idx="83">
                  <c:v>0.6937742961236</c:v>
                </c:pt>
                <c:pt idx="84">
                  <c:v>0.717128850862</c:v>
                </c:pt>
                <c:pt idx="85">
                  <c:v>0.7409475149742</c:v>
                </c:pt>
                <c:pt idx="86">
                  <c:v>0.7652974139831</c:v>
                </c:pt>
                <c:pt idx="87">
                  <c:v>0.7903482908467</c:v>
                </c:pt>
                <c:pt idx="88">
                  <c:v>0.8162345045554</c:v>
                </c:pt>
                <c:pt idx="89">
                  <c:v>0.843111039902</c:v>
                </c:pt>
                <c:pt idx="90">
                  <c:v>0.8710341156598</c:v>
                </c:pt>
                <c:pt idx="91">
                  <c:v>0.9001771231832</c:v>
                </c:pt>
                <c:pt idx="92">
                  <c:v>0.9305851204991</c:v>
                </c:pt>
                <c:pt idx="93">
                  <c:v>0.9622886226447</c:v>
                </c:pt>
                <c:pt idx="94">
                  <c:v>0.9953839864174</c:v>
                </c:pt>
                <c:pt idx="95">
                  <c:v>1.0297343627939</c:v>
                </c:pt>
                <c:pt idx="96">
                  <c:v>1.0648401341849</c:v>
                </c:pt>
                <c:pt idx="97">
                  <c:v>1.10027625328</c:v>
                </c:pt>
                <c:pt idx="98">
                  <c:v>1.1351291519219</c:v>
                </c:pt>
                <c:pt idx="99">
                  <c:v>1.1679346572655</c:v>
                </c:pt>
                <c:pt idx="100">
                  <c:v>1.1968000876058</c:v>
                </c:pt>
                <c:pt idx="101">
                  <c:v>1.2195425229711</c:v>
                </c:pt>
                <c:pt idx="102">
                  <c:v>1.2339388006568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256488"/>
        <c:axId val="-2131247576"/>
      </c:scatterChart>
      <c:valAx>
        <c:axId val="-2131256488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X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247576"/>
        <c:crosses val="autoZero"/>
        <c:crossBetween val="midCat"/>
      </c:valAx>
      <c:valAx>
        <c:axId val="-2131247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256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5012636107732"/>
          <c:y val="0.0917602224701"/>
          <c:w val="0.267103503691928"/>
          <c:h val="0.286864564862984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3 (X=0mm, Z=0mm)</a:t>
            </a:r>
            <a:endParaRPr lang="ja-JP" altLang="en-US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141645657173465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291850388167"/>
          <c:y val="0.0865526470865058"/>
          <c:w val="0.835418547846573"/>
          <c:h val="0.739558106403575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9050">
              <a:solidFill>
                <a:srgbClr val="FFC000"/>
              </a:solidFill>
            </a:ln>
          </c:spPr>
          <c:marker>
            <c:symbol val="x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Y方向2!$C$4:$C$106</c:f>
              <c:numCache>
                <c:formatCode>General</c:formatCode>
                <c:ptCount val="103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  <c:pt idx="52">
                  <c:v>0.0445169503474</c:v>
                </c:pt>
                <c:pt idx="53">
                  <c:v>0.0884492548414</c:v>
                </c:pt>
                <c:pt idx="54">
                  <c:v>0.1320534216737</c:v>
                </c:pt>
                <c:pt idx="55">
                  <c:v>0.1755360934106</c:v>
                </c:pt>
                <c:pt idx="56">
                  <c:v>0.2197814962633</c:v>
                </c:pt>
                <c:pt idx="57">
                  <c:v>0.2632297953357</c:v>
                </c:pt>
                <c:pt idx="58">
                  <c:v>0.3065442858879</c:v>
                </c:pt>
                <c:pt idx="59">
                  <c:v>0.3495208496474</c:v>
                </c:pt>
                <c:pt idx="60">
                  <c:v>0.3933369167382</c:v>
                </c:pt>
                <c:pt idx="61">
                  <c:v>0.4367441180153</c:v>
                </c:pt>
                <c:pt idx="62">
                  <c:v>0.4796067195935</c:v>
                </c:pt>
                <c:pt idx="63">
                  <c:v>0.5235491116719</c:v>
                </c:pt>
                <c:pt idx="64">
                  <c:v>0.5665086747529</c:v>
                </c:pt>
                <c:pt idx="65">
                  <c:v>0.6101571121322</c:v>
                </c:pt>
                <c:pt idx="66">
                  <c:v>0.6541534176294</c:v>
                </c:pt>
                <c:pt idx="67">
                  <c:v>0.6973258612785</c:v>
                </c:pt>
                <c:pt idx="68">
                  <c:v>0.7403740948845</c:v>
                </c:pt>
                <c:pt idx="69">
                  <c:v>0.7839142923311</c:v>
                </c:pt>
                <c:pt idx="70">
                  <c:v>0.827956436329</c:v>
                </c:pt>
                <c:pt idx="71">
                  <c:v>0.8714219873339</c:v>
                </c:pt>
                <c:pt idx="72">
                  <c:v>0.9148599891357</c:v>
                </c:pt>
                <c:pt idx="73">
                  <c:v>0.9583537423971</c:v>
                </c:pt>
                <c:pt idx="74">
                  <c:v>1.00175733082</c:v>
                </c:pt>
                <c:pt idx="75">
                  <c:v>1.0450681923882</c:v>
                </c:pt>
                <c:pt idx="76">
                  <c:v>1.0889148525488</c:v>
                </c:pt>
                <c:pt idx="77">
                  <c:v>1.1327319926651</c:v>
                </c:pt>
                <c:pt idx="78">
                  <c:v>1.1760160604942</c:v>
                </c:pt>
                <c:pt idx="79">
                  <c:v>1.2205316768679</c:v>
                </c:pt>
                <c:pt idx="80">
                  <c:v>1.2645187644292</c:v>
                </c:pt>
                <c:pt idx="81">
                  <c:v>1.3083768819782</c:v>
                </c:pt>
                <c:pt idx="82">
                  <c:v>1.3532677997293</c:v>
                </c:pt>
                <c:pt idx="83">
                  <c:v>1.3981647822763</c:v>
                </c:pt>
                <c:pt idx="84">
                  <c:v>1.4430868774191</c:v>
                </c:pt>
                <c:pt idx="85">
                  <c:v>1.4886986895578</c:v>
                </c:pt>
                <c:pt idx="86">
                  <c:v>1.534644521356</c:v>
                </c:pt>
                <c:pt idx="87">
                  <c:v>1.5813102983052</c:v>
                </c:pt>
                <c:pt idx="88">
                  <c:v>1.6281727456381</c:v>
                </c:pt>
                <c:pt idx="89">
                  <c:v>1.6768250995356</c:v>
                </c:pt>
                <c:pt idx="90">
                  <c:v>1.7255480089463</c:v>
                </c:pt>
                <c:pt idx="91">
                  <c:v>1.7748268847344</c:v>
                </c:pt>
                <c:pt idx="92">
                  <c:v>1.8249722928581</c:v>
                </c:pt>
                <c:pt idx="93">
                  <c:v>1.8762948452612</c:v>
                </c:pt>
                <c:pt idx="94">
                  <c:v>1.9272995227683</c:v>
                </c:pt>
                <c:pt idx="95">
                  <c:v>1.9791933101871</c:v>
                </c:pt>
                <c:pt idx="96">
                  <c:v>2.0294492341294</c:v>
                </c:pt>
                <c:pt idx="97">
                  <c:v>2.0796600622897</c:v>
                </c:pt>
                <c:pt idx="98">
                  <c:v>2.1265409956269</c:v>
                </c:pt>
                <c:pt idx="99">
                  <c:v>2.1706030998093</c:v>
                </c:pt>
                <c:pt idx="100">
                  <c:v>2.2079795483022</c:v>
                </c:pt>
                <c:pt idx="101">
                  <c:v>2.2377276532186</c:v>
                </c:pt>
                <c:pt idx="102">
                  <c:v>2.2571018812026</c:v>
                </c:pt>
              </c:numCache>
            </c:numRef>
          </c:yVal>
          <c:smooth val="0"/>
        </c:ser>
        <c:ser>
          <c:idx val="1"/>
          <c:order val="1"/>
          <c:tx>
            <c:v>500A 測定値</c:v>
          </c:tx>
          <c:spPr>
            <a:ln w="19050">
              <a:solidFill>
                <a:srgbClr val="00B0F0"/>
              </a:solidFill>
            </a:ln>
          </c:spPr>
          <c:marker>
            <c:symbol val="x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Y方向2!$D$4:$D$106</c:f>
              <c:numCache>
                <c:formatCode>General</c:formatCode>
                <c:ptCount val="103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  <c:pt idx="52">
                  <c:v>0.0211420945339</c:v>
                </c:pt>
                <c:pt idx="53">
                  <c:v>0.0427739454695</c:v>
                </c:pt>
                <c:pt idx="54">
                  <c:v>0.0640389711684</c:v>
                </c:pt>
                <c:pt idx="55">
                  <c:v>0.0854743492804</c:v>
                </c:pt>
                <c:pt idx="56">
                  <c:v>0.106839642771</c:v>
                </c:pt>
                <c:pt idx="57">
                  <c:v>0.1283658493433</c:v>
                </c:pt>
                <c:pt idx="58">
                  <c:v>0.1499110546375</c:v>
                </c:pt>
                <c:pt idx="59">
                  <c:v>0.1712229083312</c:v>
                </c:pt>
                <c:pt idx="60">
                  <c:v>0.1927865277581</c:v>
                </c:pt>
                <c:pt idx="61">
                  <c:v>0.2144289851443</c:v>
                </c:pt>
                <c:pt idx="62">
                  <c:v>0.2356462742834</c:v>
                </c:pt>
                <c:pt idx="63">
                  <c:v>0.2574041405224</c:v>
                </c:pt>
                <c:pt idx="64">
                  <c:v>0.2788040321887</c:v>
                </c:pt>
                <c:pt idx="65">
                  <c:v>0.3002678411788</c:v>
                </c:pt>
                <c:pt idx="66">
                  <c:v>0.3216922809929</c:v>
                </c:pt>
                <c:pt idx="67">
                  <c:v>0.3431595015469</c:v>
                </c:pt>
                <c:pt idx="68">
                  <c:v>0.3646483269216</c:v>
                </c:pt>
                <c:pt idx="69">
                  <c:v>0.3861264147399</c:v>
                </c:pt>
                <c:pt idx="70">
                  <c:v>0.407628615583</c:v>
                </c:pt>
                <c:pt idx="71">
                  <c:v>0.4291686131786</c:v>
                </c:pt>
                <c:pt idx="72">
                  <c:v>0.4506878783264</c:v>
                </c:pt>
                <c:pt idx="73">
                  <c:v>0.4724068011643</c:v>
                </c:pt>
                <c:pt idx="74">
                  <c:v>0.4939245100859</c:v>
                </c:pt>
                <c:pt idx="75">
                  <c:v>0.5155671646077</c:v>
                </c:pt>
                <c:pt idx="76">
                  <c:v>0.5372587875852</c:v>
                </c:pt>
                <c:pt idx="77">
                  <c:v>0.5590728748588</c:v>
                </c:pt>
                <c:pt idx="78">
                  <c:v>0.5809695789734</c:v>
                </c:pt>
                <c:pt idx="79">
                  <c:v>0.6029774993496</c:v>
                </c:pt>
                <c:pt idx="80">
                  <c:v>0.6251477105214</c:v>
                </c:pt>
                <c:pt idx="81">
                  <c:v>0.6475872763311</c:v>
                </c:pt>
                <c:pt idx="82">
                  <c:v>0.6701878721671</c:v>
                </c:pt>
                <c:pt idx="83">
                  <c:v>0.692980689558</c:v>
                </c:pt>
                <c:pt idx="84">
                  <c:v>0.7163316745956</c:v>
                </c:pt>
                <c:pt idx="85">
                  <c:v>0.7399582318883</c:v>
                </c:pt>
                <c:pt idx="86">
                  <c:v>0.7643958083645</c:v>
                </c:pt>
                <c:pt idx="87">
                  <c:v>0.789415303509</c:v>
                </c:pt>
                <c:pt idx="88">
                  <c:v>0.815621887412</c:v>
                </c:pt>
                <c:pt idx="89">
                  <c:v>0.8421637957531</c:v>
                </c:pt>
                <c:pt idx="90">
                  <c:v>0.8700933646456</c:v>
                </c:pt>
                <c:pt idx="91">
                  <c:v>0.8994229811954</c:v>
                </c:pt>
                <c:pt idx="92">
                  <c:v>0.9299048780525</c:v>
                </c:pt>
                <c:pt idx="93">
                  <c:v>0.9617321314633</c:v>
                </c:pt>
                <c:pt idx="94">
                  <c:v>0.9944052592907</c:v>
                </c:pt>
                <c:pt idx="95">
                  <c:v>1.0289703604818</c:v>
                </c:pt>
                <c:pt idx="96">
                  <c:v>1.0642069780549</c:v>
                </c:pt>
                <c:pt idx="97">
                  <c:v>1.099557138056</c:v>
                </c:pt>
                <c:pt idx="98">
                  <c:v>1.1343932369652</c:v>
                </c:pt>
                <c:pt idx="99">
                  <c:v>1.166965269953</c:v>
                </c:pt>
                <c:pt idx="100">
                  <c:v>1.1959545002762</c:v>
                </c:pt>
                <c:pt idx="101">
                  <c:v>1.2189612658456</c:v>
                </c:pt>
                <c:pt idx="102">
                  <c:v>1.2338262943305</c:v>
                </c:pt>
              </c:numCache>
            </c:numRef>
          </c:yVal>
          <c:smooth val="0"/>
        </c:ser>
        <c:ser>
          <c:idx val="2"/>
          <c:order val="2"/>
          <c:tx>
            <c:v>2500A TOSCA1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Y方向2!$E$4:$E$106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xVal>
          <c:yVal>
            <c:numRef>
              <c:f>Y方向2!$F$4:$F$106</c:f>
              <c:numCache>
                <c:formatCode>General</c:formatCode>
                <c:ptCount val="103"/>
                <c:pt idx="0">
                  <c:v>2.29554147048</c:v>
                </c:pt>
                <c:pt idx="1">
                  <c:v>2.27313761862</c:v>
                </c:pt>
                <c:pt idx="2">
                  <c:v>2.24556306325</c:v>
                </c:pt>
                <c:pt idx="3">
                  <c:v>2.21281780437</c:v>
                </c:pt>
                <c:pt idx="4">
                  <c:v>2.16812825356</c:v>
                </c:pt>
                <c:pt idx="5">
                  <c:v>2.12056962081</c:v>
                </c:pt>
                <c:pt idx="6">
                  <c:v>2.0701419061</c:v>
                </c:pt>
                <c:pt idx="7">
                  <c:v>2.01684510944</c:v>
                </c:pt>
                <c:pt idx="8">
                  <c:v>1.96417509744</c:v>
                </c:pt>
                <c:pt idx="9">
                  <c:v>1.91184080623</c:v>
                </c:pt>
                <c:pt idx="10">
                  <c:v>1.85984223581</c:v>
                </c:pt>
                <c:pt idx="11">
                  <c:v>1.80817938617</c:v>
                </c:pt>
                <c:pt idx="12">
                  <c:v>1.7577078239</c:v>
                </c:pt>
                <c:pt idx="13">
                  <c:v>1.70803955804</c:v>
                </c:pt>
                <c:pt idx="14">
                  <c:v>1.65917458859</c:v>
                </c:pt>
                <c:pt idx="15">
                  <c:v>1.61111291554</c:v>
                </c:pt>
                <c:pt idx="16">
                  <c:v>1.56376835939</c:v>
                </c:pt>
                <c:pt idx="17">
                  <c:v>1.51693048081</c:v>
                </c:pt>
                <c:pt idx="18">
                  <c:v>1.47059927982</c:v>
                </c:pt>
                <c:pt idx="19">
                  <c:v>1.4247747564</c:v>
                </c:pt>
                <c:pt idx="20">
                  <c:v>1.37926253343</c:v>
                </c:pt>
                <c:pt idx="21">
                  <c:v>1.33395744886</c:v>
                </c:pt>
                <c:pt idx="22">
                  <c:v>1.2888595027</c:v>
                </c:pt>
                <c:pt idx="23">
                  <c:v>1.24396869496</c:v>
                </c:pt>
                <c:pt idx="24">
                  <c:v>1.19918167435</c:v>
                </c:pt>
                <c:pt idx="25">
                  <c:v>1.15447453841</c:v>
                </c:pt>
                <c:pt idx="26">
                  <c:v>1.10984728713</c:v>
                </c:pt>
                <c:pt idx="27">
                  <c:v>1.06529992051</c:v>
                </c:pt>
                <c:pt idx="28">
                  <c:v>1.02077777782</c:v>
                </c:pt>
                <c:pt idx="29">
                  <c:v>0.976282751208</c:v>
                </c:pt>
                <c:pt idx="30">
                  <c:v>0.931814840671</c:v>
                </c:pt>
                <c:pt idx="31">
                  <c:v>0.887374046212</c:v>
                </c:pt>
                <c:pt idx="32">
                  <c:v>0.842947003886</c:v>
                </c:pt>
                <c:pt idx="33">
                  <c:v>0.798530693123</c:v>
                </c:pt>
                <c:pt idx="34">
                  <c:v>0.754125113923</c:v>
                </c:pt>
                <c:pt idx="35">
                  <c:v>0.709730266286</c:v>
                </c:pt>
                <c:pt idx="36">
                  <c:v>0.665341875989</c:v>
                </c:pt>
                <c:pt idx="37">
                  <c:v>0.620959445862</c:v>
                </c:pt>
                <c:pt idx="38">
                  <c:v>0.576582975903</c:v>
                </c:pt>
                <c:pt idx="39">
                  <c:v>0.532212466114</c:v>
                </c:pt>
                <c:pt idx="40">
                  <c:v>0.487845871405</c:v>
                </c:pt>
                <c:pt idx="41">
                  <c:v>0.443482909941</c:v>
                </c:pt>
                <c:pt idx="42">
                  <c:v>0.399123581723</c:v>
                </c:pt>
                <c:pt idx="43">
                  <c:v>0.35476788675</c:v>
                </c:pt>
                <c:pt idx="44">
                  <c:v>0.310415690171</c:v>
                </c:pt>
                <c:pt idx="45">
                  <c:v>0.266065663548</c:v>
                </c:pt>
                <c:pt idx="46">
                  <c:v>0.221717806882</c:v>
                </c:pt>
                <c:pt idx="47">
                  <c:v>0.177372120172</c:v>
                </c:pt>
                <c:pt idx="48">
                  <c:v>0.133028079299</c:v>
                </c:pt>
                <c:pt idx="49" formatCode="0.00E+00">
                  <c:v>0.0886847123129</c:v>
                </c:pt>
                <c:pt idx="50" formatCode="0.00E+00">
                  <c:v>0.0443420192133</c:v>
                </c:pt>
                <c:pt idx="51">
                  <c:v>0.0</c:v>
                </c:pt>
                <c:pt idx="52" formatCode="0.00E+00">
                  <c:v>0.0443420192133</c:v>
                </c:pt>
                <c:pt idx="53" formatCode="0.00E+00">
                  <c:v>0.0886847123129</c:v>
                </c:pt>
                <c:pt idx="54">
                  <c:v>0.133028079299</c:v>
                </c:pt>
                <c:pt idx="55">
                  <c:v>0.177372120172</c:v>
                </c:pt>
                <c:pt idx="56">
                  <c:v>0.221717806882</c:v>
                </c:pt>
                <c:pt idx="57">
                  <c:v>0.266065663548</c:v>
                </c:pt>
                <c:pt idx="58">
                  <c:v>0.310415690171</c:v>
                </c:pt>
                <c:pt idx="59">
                  <c:v>0.35476788675</c:v>
                </c:pt>
                <c:pt idx="60">
                  <c:v>0.399123581723</c:v>
                </c:pt>
                <c:pt idx="61">
                  <c:v>0.443482909941</c:v>
                </c:pt>
                <c:pt idx="62">
                  <c:v>0.487845871405</c:v>
                </c:pt>
                <c:pt idx="63">
                  <c:v>0.532212466114</c:v>
                </c:pt>
                <c:pt idx="64">
                  <c:v>0.576582975903</c:v>
                </c:pt>
                <c:pt idx="65">
                  <c:v>0.620959445862</c:v>
                </c:pt>
                <c:pt idx="66">
                  <c:v>0.665341875989</c:v>
                </c:pt>
                <c:pt idx="67">
                  <c:v>0.709730266286</c:v>
                </c:pt>
                <c:pt idx="68">
                  <c:v>0.754125113923</c:v>
                </c:pt>
                <c:pt idx="69">
                  <c:v>0.798530693123</c:v>
                </c:pt>
                <c:pt idx="70">
                  <c:v>0.842947003886</c:v>
                </c:pt>
                <c:pt idx="71">
                  <c:v>0.887374046212</c:v>
                </c:pt>
                <c:pt idx="72">
                  <c:v>0.931814840671</c:v>
                </c:pt>
                <c:pt idx="73">
                  <c:v>0.976282751208</c:v>
                </c:pt>
                <c:pt idx="74">
                  <c:v>1.02077777782</c:v>
                </c:pt>
                <c:pt idx="75">
                  <c:v>1.06529992051</c:v>
                </c:pt>
                <c:pt idx="76">
                  <c:v>1.10984728713</c:v>
                </c:pt>
                <c:pt idx="77">
                  <c:v>1.15447453841</c:v>
                </c:pt>
                <c:pt idx="78">
                  <c:v>1.19918167435</c:v>
                </c:pt>
                <c:pt idx="79">
                  <c:v>1.24396869496</c:v>
                </c:pt>
                <c:pt idx="80">
                  <c:v>1.2888595027</c:v>
                </c:pt>
                <c:pt idx="81">
                  <c:v>1.33395744886</c:v>
                </c:pt>
                <c:pt idx="82">
                  <c:v>1.37926253343</c:v>
                </c:pt>
                <c:pt idx="83">
                  <c:v>1.4247747564</c:v>
                </c:pt>
                <c:pt idx="84">
                  <c:v>1.47059927982</c:v>
                </c:pt>
                <c:pt idx="85">
                  <c:v>1.51693048081</c:v>
                </c:pt>
                <c:pt idx="86">
                  <c:v>1.56376835939</c:v>
                </c:pt>
                <c:pt idx="87">
                  <c:v>1.61111291554</c:v>
                </c:pt>
                <c:pt idx="88">
                  <c:v>1.65917458859</c:v>
                </c:pt>
                <c:pt idx="89">
                  <c:v>1.70803955804</c:v>
                </c:pt>
                <c:pt idx="90">
                  <c:v>1.7577078239</c:v>
                </c:pt>
                <c:pt idx="91">
                  <c:v>1.80817938617</c:v>
                </c:pt>
                <c:pt idx="92">
                  <c:v>1.85984223581</c:v>
                </c:pt>
                <c:pt idx="93">
                  <c:v>1.91184080623</c:v>
                </c:pt>
                <c:pt idx="94">
                  <c:v>1.96417509744</c:v>
                </c:pt>
                <c:pt idx="95">
                  <c:v>2.01684510944</c:v>
                </c:pt>
                <c:pt idx="96">
                  <c:v>2.0701419061</c:v>
                </c:pt>
                <c:pt idx="97">
                  <c:v>2.12056962081</c:v>
                </c:pt>
                <c:pt idx="98">
                  <c:v>2.16812825356</c:v>
                </c:pt>
                <c:pt idx="99">
                  <c:v>2.21281780437</c:v>
                </c:pt>
                <c:pt idx="100">
                  <c:v>2.24556306325</c:v>
                </c:pt>
                <c:pt idx="101">
                  <c:v>2.27313761862</c:v>
                </c:pt>
                <c:pt idx="102">
                  <c:v>2.29554147048</c:v>
                </c:pt>
              </c:numCache>
            </c:numRef>
          </c:yVal>
          <c:smooth val="0"/>
        </c:ser>
        <c:ser>
          <c:idx val="3"/>
          <c:order val="3"/>
          <c:tx>
            <c:v>500A TOSCA1</c:v>
          </c:tx>
          <c:spPr>
            <a:ln w="19050">
              <a:solidFill>
                <a:srgbClr val="92D050"/>
              </a:solidFill>
            </a:ln>
          </c:spPr>
          <c:marker>
            <c:symbol val="x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Y方向2!$E$4:$E$106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xVal>
          <c:yVal>
            <c:numRef>
              <c:f>Y方向2!$H$4:$H$106</c:f>
              <c:numCache>
                <c:formatCode>General</c:formatCode>
                <c:ptCount val="103"/>
                <c:pt idx="0">
                  <c:v>1.23083468189</c:v>
                </c:pt>
                <c:pt idx="1">
                  <c:v>1.21620973038</c:v>
                </c:pt>
                <c:pt idx="2">
                  <c:v>1.19405532849</c:v>
                </c:pt>
                <c:pt idx="3">
                  <c:v>1.16437147621</c:v>
                </c:pt>
                <c:pt idx="4">
                  <c:v>1.13171232855</c:v>
                </c:pt>
                <c:pt idx="5">
                  <c:v>1.09800892264</c:v>
                </c:pt>
                <c:pt idx="6">
                  <c:v>1.06326125846</c:v>
                </c:pt>
                <c:pt idx="7">
                  <c:v>1.02746933603</c:v>
                </c:pt>
                <c:pt idx="8">
                  <c:v>0.993502552891</c:v>
                </c:pt>
                <c:pt idx="9">
                  <c:v>0.960684863067</c:v>
                </c:pt>
                <c:pt idx="10">
                  <c:v>0.929016266561</c:v>
                </c:pt>
                <c:pt idx="11">
                  <c:v>0.898496763375</c:v>
                </c:pt>
                <c:pt idx="12">
                  <c:v>0.869537448001</c:v>
                </c:pt>
                <c:pt idx="13">
                  <c:v>0.841643973</c:v>
                </c:pt>
                <c:pt idx="14">
                  <c:v>0.814816338371</c:v>
                </c:pt>
                <c:pt idx="15">
                  <c:v>0.789054544116</c:v>
                </c:pt>
                <c:pt idx="16">
                  <c:v>0.764058707172</c:v>
                </c:pt>
                <c:pt idx="17">
                  <c:v>0.739651832382</c:v>
                </c:pt>
                <c:pt idx="18">
                  <c:v>0.715833919748</c:v>
                </c:pt>
                <c:pt idx="19">
                  <c:v>0.692604969269</c:v>
                </c:pt>
                <c:pt idx="20">
                  <c:v>0.669724400605</c:v>
                </c:pt>
                <c:pt idx="21">
                  <c:v>0.647086382745</c:v>
                </c:pt>
                <c:pt idx="22">
                  <c:v>0.624690915687</c:v>
                </c:pt>
                <c:pt idx="23">
                  <c:v>0.602537999432</c:v>
                </c:pt>
                <c:pt idx="24">
                  <c:v>0.580521380418</c:v>
                </c:pt>
                <c:pt idx="25">
                  <c:v>0.558613549178</c:v>
                </c:pt>
                <c:pt idx="26">
                  <c:v>0.536814505712</c:v>
                </c:pt>
                <c:pt idx="27">
                  <c:v>0.515124250019</c:v>
                </c:pt>
                <c:pt idx="28">
                  <c:v>0.4934739352</c:v>
                </c:pt>
                <c:pt idx="29">
                  <c:v>0.471863072827</c:v>
                </c:pt>
                <c:pt idx="30">
                  <c:v>0.450291662901</c:v>
                </c:pt>
                <c:pt idx="31">
                  <c:v>0.42875970542</c:v>
                </c:pt>
                <c:pt idx="32">
                  <c:v>0.407250749579</c:v>
                </c:pt>
                <c:pt idx="33">
                  <c:v>0.385758801536</c:v>
                </c:pt>
                <c:pt idx="34">
                  <c:v>0.364283861292</c:v>
                </c:pt>
                <c:pt idx="35">
                  <c:v>0.342825928845</c:v>
                </c:pt>
                <c:pt idx="36">
                  <c:v>0.321375082257</c:v>
                </c:pt>
                <c:pt idx="37">
                  <c:v>0.299930506823</c:v>
                </c:pt>
                <c:pt idx="38">
                  <c:v>0.278492202544</c:v>
                </c:pt>
                <c:pt idx="39">
                  <c:v>0.257060169419</c:v>
                </c:pt>
                <c:pt idx="40">
                  <c:v>0.235631648036</c:v>
                </c:pt>
                <c:pt idx="41">
                  <c:v>0.214205405552</c:v>
                </c:pt>
                <c:pt idx="42">
                  <c:v>0.192781441967</c:v>
                </c:pt>
                <c:pt idx="43">
                  <c:v>0.17135975728</c:v>
                </c:pt>
                <c:pt idx="44">
                  <c:v>0.149938611712</c:v>
                </c:pt>
                <c:pt idx="45">
                  <c:v>0.128517974843</c:v>
                </c:pt>
                <c:pt idx="46">
                  <c:v>0.107097846673</c:v>
                </c:pt>
                <c:pt idx="47" formatCode="0.00E+00">
                  <c:v>0.0856782272029</c:v>
                </c:pt>
                <c:pt idx="48" formatCode="0.00E+00">
                  <c:v>0.064258613739</c:v>
                </c:pt>
                <c:pt idx="49" formatCode="0.00E+00">
                  <c:v>0.0428390380505</c:v>
                </c:pt>
                <c:pt idx="50" formatCode="0.00E+00">
                  <c:v>0.0214195001375</c:v>
                </c:pt>
                <c:pt idx="51">
                  <c:v>0.0</c:v>
                </c:pt>
                <c:pt idx="52" formatCode="0.00E+00">
                  <c:v>0.0214195001375</c:v>
                </c:pt>
                <c:pt idx="53" formatCode="0.00E+00">
                  <c:v>0.0428390380505</c:v>
                </c:pt>
                <c:pt idx="54" formatCode="0.00E+00">
                  <c:v>0.064258613739</c:v>
                </c:pt>
                <c:pt idx="55" formatCode="0.00E+00">
                  <c:v>0.0856782272029</c:v>
                </c:pt>
                <c:pt idx="56">
                  <c:v>0.107097846673</c:v>
                </c:pt>
                <c:pt idx="57">
                  <c:v>0.128517974843</c:v>
                </c:pt>
                <c:pt idx="58">
                  <c:v>0.149938611712</c:v>
                </c:pt>
                <c:pt idx="59">
                  <c:v>0.17135975728</c:v>
                </c:pt>
                <c:pt idx="60">
                  <c:v>0.192781441967</c:v>
                </c:pt>
                <c:pt idx="61">
                  <c:v>0.214205405552</c:v>
                </c:pt>
                <c:pt idx="62">
                  <c:v>0.235631648036</c:v>
                </c:pt>
                <c:pt idx="63">
                  <c:v>0.257060169419</c:v>
                </c:pt>
                <c:pt idx="64">
                  <c:v>0.278492202544</c:v>
                </c:pt>
                <c:pt idx="65">
                  <c:v>0.299930506823</c:v>
                </c:pt>
                <c:pt idx="66">
                  <c:v>0.321375082257</c:v>
                </c:pt>
                <c:pt idx="67">
                  <c:v>0.342825928845</c:v>
                </c:pt>
                <c:pt idx="68">
                  <c:v>0.364283861292</c:v>
                </c:pt>
                <c:pt idx="69">
                  <c:v>0.385758801536</c:v>
                </c:pt>
                <c:pt idx="70">
                  <c:v>0.407250749579</c:v>
                </c:pt>
                <c:pt idx="71">
                  <c:v>0.42875970542</c:v>
                </c:pt>
                <c:pt idx="72">
                  <c:v>0.450291662901</c:v>
                </c:pt>
                <c:pt idx="73">
                  <c:v>0.471863072827</c:v>
                </c:pt>
                <c:pt idx="74">
                  <c:v>0.4934739352</c:v>
                </c:pt>
                <c:pt idx="75">
                  <c:v>0.515124250019</c:v>
                </c:pt>
                <c:pt idx="76">
                  <c:v>0.536814505712</c:v>
                </c:pt>
                <c:pt idx="77">
                  <c:v>0.558613549178</c:v>
                </c:pt>
                <c:pt idx="78">
                  <c:v>0.580521380418</c:v>
                </c:pt>
                <c:pt idx="79">
                  <c:v>0.602537999432</c:v>
                </c:pt>
                <c:pt idx="80">
                  <c:v>0.624690915687</c:v>
                </c:pt>
                <c:pt idx="81">
                  <c:v>0.647086382745</c:v>
                </c:pt>
                <c:pt idx="82">
                  <c:v>0.669724400605</c:v>
                </c:pt>
                <c:pt idx="83">
                  <c:v>0.692604969269</c:v>
                </c:pt>
                <c:pt idx="84">
                  <c:v>0.715833919748</c:v>
                </c:pt>
                <c:pt idx="85">
                  <c:v>0.739651832382</c:v>
                </c:pt>
                <c:pt idx="86">
                  <c:v>0.764058707172</c:v>
                </c:pt>
                <c:pt idx="87">
                  <c:v>0.789054544116</c:v>
                </c:pt>
                <c:pt idx="88">
                  <c:v>0.814816338371</c:v>
                </c:pt>
                <c:pt idx="89">
                  <c:v>0.841643973</c:v>
                </c:pt>
                <c:pt idx="90">
                  <c:v>0.869537448001</c:v>
                </c:pt>
                <c:pt idx="91">
                  <c:v>0.898496763375</c:v>
                </c:pt>
                <c:pt idx="92">
                  <c:v>0.929016266561</c:v>
                </c:pt>
                <c:pt idx="93">
                  <c:v>0.960684863067</c:v>
                </c:pt>
                <c:pt idx="94">
                  <c:v>0.993502552891</c:v>
                </c:pt>
                <c:pt idx="95">
                  <c:v>1.02746933603</c:v>
                </c:pt>
                <c:pt idx="96">
                  <c:v>1.06326125846</c:v>
                </c:pt>
                <c:pt idx="97">
                  <c:v>1.09800892264</c:v>
                </c:pt>
                <c:pt idx="98">
                  <c:v>1.13171232855</c:v>
                </c:pt>
                <c:pt idx="99">
                  <c:v>1.16437147621</c:v>
                </c:pt>
                <c:pt idx="100">
                  <c:v>1.19405532849</c:v>
                </c:pt>
                <c:pt idx="101">
                  <c:v>1.21620973038</c:v>
                </c:pt>
                <c:pt idx="102">
                  <c:v>1.23083468189</c:v>
                </c:pt>
              </c:numCache>
            </c:numRef>
          </c:yVal>
          <c:smooth val="0"/>
        </c:ser>
        <c:ser>
          <c:idx val="4"/>
          <c:order val="4"/>
          <c:tx>
            <c:v>2500A TOSCA bh17</c:v>
          </c:tx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Y方向2!$M$55:$M$106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0.0434544624585</c:v>
                </c:pt>
                <c:pt idx="2">
                  <c:v>0.08691182664</c:v>
                </c:pt>
                <c:pt idx="3" formatCode="General">
                  <c:v>0.130372092546</c:v>
                </c:pt>
                <c:pt idx="4" formatCode="General">
                  <c:v>0.173835260176</c:v>
                </c:pt>
                <c:pt idx="5" formatCode="General">
                  <c:v>0.217301329533</c:v>
                </c:pt>
                <c:pt idx="6" formatCode="General">
                  <c:v>0.260770300616</c:v>
                </c:pt>
                <c:pt idx="7" formatCode="General">
                  <c:v>0.304242173427</c:v>
                </c:pt>
                <c:pt idx="8" formatCode="General">
                  <c:v>0.347716947967</c:v>
                </c:pt>
                <c:pt idx="9" formatCode="General">
                  <c:v>0.391191547277</c:v>
                </c:pt>
                <c:pt idx="10" formatCode="General">
                  <c:v>0.434669825362</c:v>
                </c:pt>
                <c:pt idx="11" formatCode="General">
                  <c:v>0.478151782221</c:v>
                </c:pt>
                <c:pt idx="12" formatCode="General">
                  <c:v>0.521637417852</c:v>
                </c:pt>
                <c:pt idx="13" formatCode="General">
                  <c:v>0.565126732257</c:v>
                </c:pt>
                <c:pt idx="14" formatCode="General">
                  <c:v>0.608619725435</c:v>
                </c:pt>
                <c:pt idx="15" formatCode="General">
                  <c:v>0.652116397386</c:v>
                </c:pt>
                <c:pt idx="16" formatCode="General">
                  <c:v>0.695616748113</c:v>
                </c:pt>
                <c:pt idx="17" formatCode="General">
                  <c:v>0.739114244982</c:v>
                </c:pt>
                <c:pt idx="18" formatCode="General">
                  <c:v>0.782626146216</c:v>
                </c:pt>
                <c:pt idx="19" formatCode="General">
                  <c:v>0.826152451815</c:v>
                </c:pt>
                <c:pt idx="20" formatCode="General">
                  <c:v>0.869693161778</c:v>
                </c:pt>
                <c:pt idx="21" formatCode="General">
                  <c:v>0.913248276106</c:v>
                </c:pt>
                <c:pt idx="22" formatCode="General">
                  <c:v>0.956817794799</c:v>
                </c:pt>
                <c:pt idx="23" formatCode="General">
                  <c:v>1.00040171786</c:v>
                </c:pt>
                <c:pt idx="24" formatCode="General">
                  <c:v>1.04400004528</c:v>
                </c:pt>
                <c:pt idx="25" formatCode="General">
                  <c:v>1.08741613166</c:v>
                </c:pt>
                <c:pt idx="26" formatCode="General">
                  <c:v>1.13097751067</c:v>
                </c:pt>
                <c:pt idx="27" formatCode="General">
                  <c:v>1.17468418229</c:v>
                </c:pt>
                <c:pt idx="28" formatCode="General">
                  <c:v>1.21853614654</c:v>
                </c:pt>
                <c:pt idx="29" formatCode="General">
                  <c:v>1.26253340341</c:v>
                </c:pt>
                <c:pt idx="30" formatCode="General">
                  <c:v>1.3066759529</c:v>
                </c:pt>
                <c:pt idx="31" formatCode="General">
                  <c:v>1.35096379501</c:v>
                </c:pt>
                <c:pt idx="32" formatCode="General">
                  <c:v>1.39539692974</c:v>
                </c:pt>
                <c:pt idx="33" formatCode="General">
                  <c:v>1.4400082443</c:v>
                </c:pt>
                <c:pt idx="34" formatCode="General">
                  <c:v>1.48523264885</c:v>
                </c:pt>
                <c:pt idx="35" formatCode="General">
                  <c:v>1.53107014337</c:v>
                </c:pt>
                <c:pt idx="36" formatCode="General">
                  <c:v>1.57752072787</c:v>
                </c:pt>
                <c:pt idx="37" formatCode="General">
                  <c:v>1.62458440236</c:v>
                </c:pt>
                <c:pt idx="38" formatCode="General">
                  <c:v>1.67226116682</c:v>
                </c:pt>
                <c:pt idx="39" formatCode="General">
                  <c:v>1.72055102127</c:v>
                </c:pt>
                <c:pt idx="40" formatCode="General">
                  <c:v>1.7694539657</c:v>
                </c:pt>
                <c:pt idx="41" formatCode="General">
                  <c:v>1.82480985694</c:v>
                </c:pt>
                <c:pt idx="42" formatCode="General">
                  <c:v>1.87892951621</c:v>
                </c:pt>
                <c:pt idx="43" formatCode="General">
                  <c:v>1.93181294352</c:v>
                </c:pt>
                <c:pt idx="44" formatCode="General">
                  <c:v>1.98346013885</c:v>
                </c:pt>
                <c:pt idx="45" formatCode="General">
                  <c:v>2.03387110222</c:v>
                </c:pt>
                <c:pt idx="46" formatCode="General">
                  <c:v>2.08304583361</c:v>
                </c:pt>
                <c:pt idx="47" formatCode="General">
                  <c:v>2.13098433304</c:v>
                </c:pt>
                <c:pt idx="48" formatCode="General">
                  <c:v>2.1776866005</c:v>
                </c:pt>
                <c:pt idx="49" formatCode="General">
                  <c:v>2.19095194446</c:v>
                </c:pt>
                <c:pt idx="50" formatCode="General">
                  <c:v>2.199449459</c:v>
                </c:pt>
                <c:pt idx="51" formatCode="General">
                  <c:v>2.20317914412</c:v>
                </c:pt>
              </c:numCache>
            </c:numRef>
          </c:yVal>
          <c:smooth val="0"/>
        </c:ser>
        <c:ser>
          <c:idx val="5"/>
          <c:order val="5"/>
          <c:tx>
            <c:v>bh13</c:v>
          </c:tx>
          <c:spPr>
            <a:ln w="15875"/>
          </c:spPr>
          <c:marker>
            <c:symbol val="diamond"/>
            <c:size val="4"/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Y方向2!$N$55:$N$106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0.0434924475741</c:v>
                </c:pt>
                <c:pt idx="2">
                  <c:v>0.0869865072703</c:v>
                </c:pt>
                <c:pt idx="3" formatCode="General">
                  <c:v>0.130482179089</c:v>
                </c:pt>
                <c:pt idx="4" formatCode="General">
                  <c:v>0.17397946303</c:v>
                </c:pt>
                <c:pt idx="5" formatCode="General">
                  <c:v>0.217477064337</c:v>
                </c:pt>
                <c:pt idx="6" formatCode="General">
                  <c:v>0.260976828862</c:v>
                </c:pt>
                <c:pt idx="7" formatCode="General">
                  <c:v>0.304478756605</c:v>
                </c:pt>
                <c:pt idx="8" formatCode="General">
                  <c:v>0.347982847565</c:v>
                </c:pt>
                <c:pt idx="9" formatCode="General">
                  <c:v>0.391490450213</c:v>
                </c:pt>
                <c:pt idx="10" formatCode="General">
                  <c:v>0.435001096862</c:v>
                </c:pt>
                <c:pt idx="11" formatCode="General">
                  <c:v>0.47851478751</c:v>
                </c:pt>
                <c:pt idx="12" formatCode="General">
                  <c:v>0.522031522158</c:v>
                </c:pt>
                <c:pt idx="13" formatCode="General">
                  <c:v>0.565552113103</c:v>
                </c:pt>
                <c:pt idx="14" formatCode="General">
                  <c:v>0.609077496628</c:v>
                </c:pt>
                <c:pt idx="15" formatCode="General">
                  <c:v>0.652607672732</c:v>
                </c:pt>
                <c:pt idx="16" formatCode="General">
                  <c:v>0.696142641417</c:v>
                </c:pt>
                <c:pt idx="17" formatCode="General">
                  <c:v>0.739680854135</c:v>
                </c:pt>
                <c:pt idx="18" formatCode="General">
                  <c:v>0.783226078005</c:v>
                </c:pt>
                <c:pt idx="19" formatCode="General">
                  <c:v>0.826778313027</c:v>
                </c:pt>
                <c:pt idx="20" formatCode="General">
                  <c:v>0.870337559201</c:v>
                </c:pt>
                <c:pt idx="21" formatCode="General">
                  <c:v>0.91390911399</c:v>
                </c:pt>
                <c:pt idx="22" formatCode="General">
                  <c:v>0.957499429883</c:v>
                </c:pt>
                <c:pt idx="23" formatCode="General">
                  <c:v>1.00110850688</c:v>
                </c:pt>
                <c:pt idx="24" formatCode="General">
                  <c:v>1.04473634498</c:v>
                </c:pt>
                <c:pt idx="25" formatCode="General">
                  <c:v>1.08838227244</c:v>
                </c:pt>
                <c:pt idx="26" formatCode="General">
                  <c:v>1.13209161728</c:v>
                </c:pt>
                <c:pt idx="27" formatCode="General">
                  <c:v>1.17586437952</c:v>
                </c:pt>
                <c:pt idx="28" formatCode="General">
                  <c:v>1.21970055914</c:v>
                </c:pt>
                <c:pt idx="29" formatCode="General">
                  <c:v>1.26361254673</c:v>
                </c:pt>
                <c:pt idx="30" formatCode="General">
                  <c:v>1.30770911392</c:v>
                </c:pt>
                <c:pt idx="31" formatCode="General">
                  <c:v>1.3519902607</c:v>
                </c:pt>
                <c:pt idx="32" formatCode="General">
                  <c:v>1.39645598709</c:v>
                </c:pt>
                <c:pt idx="33" formatCode="General">
                  <c:v>1.44119486158</c:v>
                </c:pt>
                <c:pt idx="34" formatCode="General">
                  <c:v>1.48640528691</c:v>
                </c:pt>
                <c:pt idx="35" formatCode="General">
                  <c:v>1.53208726308</c:v>
                </c:pt>
                <c:pt idx="36" formatCode="General">
                  <c:v>1.57824079009</c:v>
                </c:pt>
                <c:pt idx="37" formatCode="General">
                  <c:v>1.6250886339</c:v>
                </c:pt>
                <c:pt idx="38" formatCode="General">
                  <c:v>1.6727136572</c:v>
                </c:pt>
                <c:pt idx="39" formatCode="General">
                  <c:v>1.72111586</c:v>
                </c:pt>
                <c:pt idx="40" formatCode="General">
                  <c:v>1.7702952423</c:v>
                </c:pt>
                <c:pt idx="41" formatCode="General">
                  <c:v>1.82073695682</c:v>
                </c:pt>
                <c:pt idx="42" formatCode="General">
                  <c:v>1.87151743042</c:v>
                </c:pt>
                <c:pt idx="43" formatCode="General">
                  <c:v>1.92263666311</c:v>
                </c:pt>
                <c:pt idx="44" formatCode="General">
                  <c:v>1.97409465489</c:v>
                </c:pt>
                <c:pt idx="45" formatCode="General">
                  <c:v>2.026363198</c:v>
                </c:pt>
                <c:pt idx="46" formatCode="General">
                  <c:v>2.07615900409</c:v>
                </c:pt>
                <c:pt idx="47" formatCode="General">
                  <c:v>2.12348207316</c:v>
                </c:pt>
                <c:pt idx="48" formatCode="General">
                  <c:v>2.16833240521</c:v>
                </c:pt>
                <c:pt idx="49" formatCode="General">
                  <c:v>2.19872208082</c:v>
                </c:pt>
                <c:pt idx="50" formatCode="General">
                  <c:v>2.22461407671</c:v>
                </c:pt>
                <c:pt idx="51" formatCode="General">
                  <c:v>2.24600839289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766008"/>
        <c:axId val="-2130759432"/>
      </c:scatterChart>
      <c:valAx>
        <c:axId val="-2130766008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759432"/>
        <c:crosses val="autoZero"/>
        <c:crossBetween val="midCat"/>
      </c:valAx>
      <c:valAx>
        <c:axId val="-2130759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766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5012636107732"/>
          <c:y val="0.0917602224701"/>
          <c:w val="0.33050682240299"/>
          <c:h val="0.431851668636791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endParaRPr lang="en-US" altLang="ja-JP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  <a:p>
            <a:pPr>
              <a:defRPr b="0"/>
            </a:pPr>
            <a:r>
              <a:rPr lang="en-US" altLang="ja-JP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(X=0mm, Z=0mm)</a:t>
            </a:r>
            <a:endParaRPr lang="ja-JP" altLang="en-US" sz="14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34889949425434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8286194186801"/>
          <c:y val="0.0769169634497755"/>
          <c:w val="0.835418547846573"/>
          <c:h val="0.76605606734940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Y方向2!$C$4:$C$106</c:f>
              <c:numCache>
                <c:formatCode>General</c:formatCode>
                <c:ptCount val="103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  <c:pt idx="52">
                  <c:v>0.0445169503474</c:v>
                </c:pt>
                <c:pt idx="53">
                  <c:v>0.0884492548414</c:v>
                </c:pt>
                <c:pt idx="54">
                  <c:v>0.1320534216737</c:v>
                </c:pt>
                <c:pt idx="55">
                  <c:v>0.1755360934106</c:v>
                </c:pt>
                <c:pt idx="56">
                  <c:v>0.2197814962633</c:v>
                </c:pt>
                <c:pt idx="57">
                  <c:v>0.2632297953357</c:v>
                </c:pt>
                <c:pt idx="58">
                  <c:v>0.3065442858879</c:v>
                </c:pt>
                <c:pt idx="59">
                  <c:v>0.3495208496474</c:v>
                </c:pt>
                <c:pt idx="60">
                  <c:v>0.3933369167382</c:v>
                </c:pt>
                <c:pt idx="61">
                  <c:v>0.4367441180153</c:v>
                </c:pt>
                <c:pt idx="62">
                  <c:v>0.4796067195935</c:v>
                </c:pt>
                <c:pt idx="63">
                  <c:v>0.5235491116719</c:v>
                </c:pt>
                <c:pt idx="64">
                  <c:v>0.5665086747529</c:v>
                </c:pt>
                <c:pt idx="65">
                  <c:v>0.6101571121322</c:v>
                </c:pt>
                <c:pt idx="66">
                  <c:v>0.6541534176294</c:v>
                </c:pt>
                <c:pt idx="67">
                  <c:v>0.6973258612785</c:v>
                </c:pt>
                <c:pt idx="68">
                  <c:v>0.7403740948845</c:v>
                </c:pt>
                <c:pt idx="69">
                  <c:v>0.7839142923311</c:v>
                </c:pt>
                <c:pt idx="70">
                  <c:v>0.827956436329</c:v>
                </c:pt>
                <c:pt idx="71">
                  <c:v>0.8714219873339</c:v>
                </c:pt>
                <c:pt idx="72">
                  <c:v>0.9148599891357</c:v>
                </c:pt>
                <c:pt idx="73">
                  <c:v>0.9583537423971</c:v>
                </c:pt>
                <c:pt idx="74">
                  <c:v>1.00175733082</c:v>
                </c:pt>
                <c:pt idx="75">
                  <c:v>1.0450681923882</c:v>
                </c:pt>
                <c:pt idx="76">
                  <c:v>1.0889148525488</c:v>
                </c:pt>
                <c:pt idx="77">
                  <c:v>1.1327319926651</c:v>
                </c:pt>
                <c:pt idx="78">
                  <c:v>1.1760160604942</c:v>
                </c:pt>
                <c:pt idx="79">
                  <c:v>1.2205316768679</c:v>
                </c:pt>
                <c:pt idx="80">
                  <c:v>1.2645187644292</c:v>
                </c:pt>
                <c:pt idx="81">
                  <c:v>1.3083768819782</c:v>
                </c:pt>
                <c:pt idx="82">
                  <c:v>1.3532677997293</c:v>
                </c:pt>
                <c:pt idx="83">
                  <c:v>1.3981647822763</c:v>
                </c:pt>
                <c:pt idx="84">
                  <c:v>1.4430868774191</c:v>
                </c:pt>
                <c:pt idx="85">
                  <c:v>1.4886986895578</c:v>
                </c:pt>
                <c:pt idx="86">
                  <c:v>1.534644521356</c:v>
                </c:pt>
                <c:pt idx="87">
                  <c:v>1.5813102983052</c:v>
                </c:pt>
                <c:pt idx="88">
                  <c:v>1.6281727456381</c:v>
                </c:pt>
                <c:pt idx="89">
                  <c:v>1.6768250995356</c:v>
                </c:pt>
                <c:pt idx="90">
                  <c:v>1.7255480089463</c:v>
                </c:pt>
                <c:pt idx="91">
                  <c:v>1.7748268847344</c:v>
                </c:pt>
                <c:pt idx="92">
                  <c:v>1.8249722928581</c:v>
                </c:pt>
                <c:pt idx="93">
                  <c:v>1.8762948452612</c:v>
                </c:pt>
                <c:pt idx="94">
                  <c:v>1.9272995227683</c:v>
                </c:pt>
                <c:pt idx="95">
                  <c:v>1.9791933101871</c:v>
                </c:pt>
                <c:pt idx="96">
                  <c:v>2.0294492341294</c:v>
                </c:pt>
                <c:pt idx="97">
                  <c:v>2.0796600622897</c:v>
                </c:pt>
                <c:pt idx="98">
                  <c:v>2.1265409956269</c:v>
                </c:pt>
                <c:pt idx="99">
                  <c:v>2.1706030998093</c:v>
                </c:pt>
                <c:pt idx="100">
                  <c:v>2.2079795483022</c:v>
                </c:pt>
                <c:pt idx="101">
                  <c:v>2.2377276532186</c:v>
                </c:pt>
                <c:pt idx="102">
                  <c:v>2.2571018812026</c:v>
                </c:pt>
              </c:numCache>
            </c:numRef>
          </c:yVal>
          <c:smooth val="0"/>
        </c:ser>
        <c:ser>
          <c:idx val="5"/>
          <c:order val="1"/>
          <c:tx>
            <c:v>2500A TOSCA</c:v>
          </c:tx>
          <c:spPr>
            <a:ln w="19050">
              <a:noFill/>
            </a:ln>
          </c:spPr>
          <c:marker>
            <c:symbol val="x"/>
            <c:size val="6"/>
            <c:spPr>
              <a:noFill/>
              <a:ln w="15875">
                <a:solidFill>
                  <a:srgbClr val="0070C0"/>
                </a:solidFill>
              </a:ln>
            </c:spPr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Y方向2!$N$55:$N$106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0.0434924475741</c:v>
                </c:pt>
                <c:pt idx="2">
                  <c:v>0.0869865072703</c:v>
                </c:pt>
                <c:pt idx="3" formatCode="General">
                  <c:v>0.130482179089</c:v>
                </c:pt>
                <c:pt idx="4" formatCode="General">
                  <c:v>0.17397946303</c:v>
                </c:pt>
                <c:pt idx="5" formatCode="General">
                  <c:v>0.217477064337</c:v>
                </c:pt>
                <c:pt idx="6" formatCode="General">
                  <c:v>0.260976828862</c:v>
                </c:pt>
                <c:pt idx="7" formatCode="General">
                  <c:v>0.304478756605</c:v>
                </c:pt>
                <c:pt idx="8" formatCode="General">
                  <c:v>0.347982847565</c:v>
                </c:pt>
                <c:pt idx="9" formatCode="General">
                  <c:v>0.391490450213</c:v>
                </c:pt>
                <c:pt idx="10" formatCode="General">
                  <c:v>0.435001096862</c:v>
                </c:pt>
                <c:pt idx="11" formatCode="General">
                  <c:v>0.47851478751</c:v>
                </c:pt>
                <c:pt idx="12" formatCode="General">
                  <c:v>0.522031522158</c:v>
                </c:pt>
                <c:pt idx="13" formatCode="General">
                  <c:v>0.565552113103</c:v>
                </c:pt>
                <c:pt idx="14" formatCode="General">
                  <c:v>0.609077496628</c:v>
                </c:pt>
                <c:pt idx="15" formatCode="General">
                  <c:v>0.652607672732</c:v>
                </c:pt>
                <c:pt idx="16" formatCode="General">
                  <c:v>0.696142641417</c:v>
                </c:pt>
                <c:pt idx="17" formatCode="General">
                  <c:v>0.739680854135</c:v>
                </c:pt>
                <c:pt idx="18" formatCode="General">
                  <c:v>0.783226078005</c:v>
                </c:pt>
                <c:pt idx="19" formatCode="General">
                  <c:v>0.826778313027</c:v>
                </c:pt>
                <c:pt idx="20" formatCode="General">
                  <c:v>0.870337559201</c:v>
                </c:pt>
                <c:pt idx="21" formatCode="General">
                  <c:v>0.91390911399</c:v>
                </c:pt>
                <c:pt idx="22" formatCode="General">
                  <c:v>0.957499429883</c:v>
                </c:pt>
                <c:pt idx="23" formatCode="General">
                  <c:v>1.00110850688</c:v>
                </c:pt>
                <c:pt idx="24" formatCode="General">
                  <c:v>1.04473634498</c:v>
                </c:pt>
                <c:pt idx="25" formatCode="General">
                  <c:v>1.08838227244</c:v>
                </c:pt>
                <c:pt idx="26" formatCode="General">
                  <c:v>1.13209161728</c:v>
                </c:pt>
                <c:pt idx="27" formatCode="General">
                  <c:v>1.17586437952</c:v>
                </c:pt>
                <c:pt idx="28" formatCode="General">
                  <c:v>1.21970055914</c:v>
                </c:pt>
                <c:pt idx="29" formatCode="General">
                  <c:v>1.26361254673</c:v>
                </c:pt>
                <c:pt idx="30" formatCode="General">
                  <c:v>1.30770911392</c:v>
                </c:pt>
                <c:pt idx="31" formatCode="General">
                  <c:v>1.3519902607</c:v>
                </c:pt>
                <c:pt idx="32" formatCode="General">
                  <c:v>1.39645598709</c:v>
                </c:pt>
                <c:pt idx="33" formatCode="General">
                  <c:v>1.44119486158</c:v>
                </c:pt>
                <c:pt idx="34" formatCode="General">
                  <c:v>1.48640528691</c:v>
                </c:pt>
                <c:pt idx="35" formatCode="General">
                  <c:v>1.53208726308</c:v>
                </c:pt>
                <c:pt idx="36" formatCode="General">
                  <c:v>1.57824079009</c:v>
                </c:pt>
                <c:pt idx="37" formatCode="General">
                  <c:v>1.6250886339</c:v>
                </c:pt>
                <c:pt idx="38" formatCode="General">
                  <c:v>1.6727136572</c:v>
                </c:pt>
                <c:pt idx="39" formatCode="General">
                  <c:v>1.72111586</c:v>
                </c:pt>
                <c:pt idx="40" formatCode="General">
                  <c:v>1.7702952423</c:v>
                </c:pt>
                <c:pt idx="41" formatCode="General">
                  <c:v>1.82073695682</c:v>
                </c:pt>
                <c:pt idx="42" formatCode="General">
                  <c:v>1.87151743042</c:v>
                </c:pt>
                <c:pt idx="43" formatCode="General">
                  <c:v>1.92263666311</c:v>
                </c:pt>
                <c:pt idx="44" formatCode="General">
                  <c:v>1.97409465489</c:v>
                </c:pt>
                <c:pt idx="45" formatCode="General">
                  <c:v>2.026363198</c:v>
                </c:pt>
                <c:pt idx="46" formatCode="General">
                  <c:v>2.07615900409</c:v>
                </c:pt>
                <c:pt idx="47" formatCode="General">
                  <c:v>2.12348207316</c:v>
                </c:pt>
                <c:pt idx="48" formatCode="General">
                  <c:v>2.16833240521</c:v>
                </c:pt>
                <c:pt idx="49" formatCode="General">
                  <c:v>2.19872208082</c:v>
                </c:pt>
                <c:pt idx="50" formatCode="General">
                  <c:v>2.22461407671</c:v>
                </c:pt>
                <c:pt idx="51" formatCode="General">
                  <c:v>2.24600839289</c:v>
                </c:pt>
              </c:numCache>
            </c:numRef>
          </c:yVal>
          <c:smooth val="0"/>
        </c:ser>
        <c:ser>
          <c:idx val="3"/>
          <c:order val="2"/>
          <c:tx>
            <c:v>2000A 測定値</c:v>
          </c:tx>
          <c:spPr>
            <a:ln w="22225">
              <a:solidFill>
                <a:srgbClr val="92D050"/>
              </a:solidFill>
            </a:ln>
          </c:spPr>
          <c:marker>
            <c:symbol val="diamond"/>
            <c:size val="6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</c:spPr>
          </c:marker>
          <c:xVal>
            <c:numRef>
              <c:f>Y方向!$F$5:$F$56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Y方向!$G$5:$G$56</c:f>
              <c:numCache>
                <c:formatCode>General</c:formatCode>
                <c:ptCount val="52"/>
                <c:pt idx="0">
                  <c:v>2.1483843000245</c:v>
                </c:pt>
                <c:pt idx="1">
                  <c:v>2.1306250341402</c:v>
                </c:pt>
                <c:pt idx="2">
                  <c:v>2.102298688797</c:v>
                </c:pt>
                <c:pt idx="3">
                  <c:v>2.0666208816935</c:v>
                </c:pt>
                <c:pt idx="4">
                  <c:v>2.0244098119666</c:v>
                </c:pt>
                <c:pt idx="5">
                  <c:v>1.9779508261097</c:v>
                </c:pt>
                <c:pt idx="6">
                  <c:v>1.9286607262251</c:v>
                </c:pt>
                <c:pt idx="7">
                  <c:v>1.8788408958518</c:v>
                </c:pt>
                <c:pt idx="8">
                  <c:v>1.8283050235832</c:v>
                </c:pt>
                <c:pt idx="9">
                  <c:v>1.7784107886821</c:v>
                </c:pt>
                <c:pt idx="10">
                  <c:v>1.7288479039433</c:v>
                </c:pt>
                <c:pt idx="11">
                  <c:v>1.6793307825583</c:v>
                </c:pt>
                <c:pt idx="12">
                  <c:v>1.6315032350257</c:v>
                </c:pt>
                <c:pt idx="13">
                  <c:v>1.5839095303769</c:v>
                </c:pt>
                <c:pt idx="14">
                  <c:v>1.5375961232521</c:v>
                </c:pt>
                <c:pt idx="15">
                  <c:v>1.4927376405608</c:v>
                </c:pt>
                <c:pt idx="16">
                  <c:v>1.4476165104134</c:v>
                </c:pt>
                <c:pt idx="17">
                  <c:v>1.4038144039327</c:v>
                </c:pt>
                <c:pt idx="18">
                  <c:v>1.3601862015237</c:v>
                </c:pt>
                <c:pt idx="19">
                  <c:v>1.3174786120836</c:v>
                </c:pt>
                <c:pt idx="20">
                  <c:v>1.2754807048462</c:v>
                </c:pt>
                <c:pt idx="21">
                  <c:v>1.2327733530283</c:v>
                </c:pt>
                <c:pt idx="22">
                  <c:v>1.1910990556455</c:v>
                </c:pt>
                <c:pt idx="23">
                  <c:v>1.1491914184543</c:v>
                </c:pt>
                <c:pt idx="24">
                  <c:v>1.1082184341475</c:v>
                </c:pt>
                <c:pt idx="25">
                  <c:v>1.0663638415053</c:v>
                </c:pt>
                <c:pt idx="26">
                  <c:v>1.0252958508032</c:v>
                </c:pt>
                <c:pt idx="27">
                  <c:v>0.9844632488589</c:v>
                </c:pt>
                <c:pt idx="28">
                  <c:v>0.9427939185844</c:v>
                </c:pt>
                <c:pt idx="29">
                  <c:v>0.9018028278625</c:v>
                </c:pt>
                <c:pt idx="30">
                  <c:v>0.8611417358395</c:v>
                </c:pt>
                <c:pt idx="31">
                  <c:v>0.8200020431356</c:v>
                </c:pt>
                <c:pt idx="32">
                  <c:v>0.7790889352591</c:v>
                </c:pt>
                <c:pt idx="33">
                  <c:v>0.7381511551225</c:v>
                </c:pt>
                <c:pt idx="34">
                  <c:v>0.6972744644538</c:v>
                </c:pt>
                <c:pt idx="35">
                  <c:v>0.6564114740394</c:v>
                </c:pt>
                <c:pt idx="36">
                  <c:v>0.6155832990527</c:v>
                </c:pt>
                <c:pt idx="37">
                  <c:v>0.5751506144812</c:v>
                </c:pt>
                <c:pt idx="38">
                  <c:v>0.5337499403224</c:v>
                </c:pt>
                <c:pt idx="39">
                  <c:v>0.4928876587934</c:v>
                </c:pt>
                <c:pt idx="40">
                  <c:v>0.4525051685421</c:v>
                </c:pt>
                <c:pt idx="41">
                  <c:v>0.4111494717807</c:v>
                </c:pt>
                <c:pt idx="42">
                  <c:v>0.370182532522</c:v>
                </c:pt>
                <c:pt idx="43">
                  <c:v>0.3293953835498</c:v>
                </c:pt>
                <c:pt idx="44">
                  <c:v>0.28903423465</c:v>
                </c:pt>
                <c:pt idx="45">
                  <c:v>0.2480576719983</c:v>
                </c:pt>
                <c:pt idx="46">
                  <c:v>0.2067095282719</c:v>
                </c:pt>
                <c:pt idx="47">
                  <c:v>0.1660346618037</c:v>
                </c:pt>
                <c:pt idx="48">
                  <c:v>0.1250850159936</c:v>
                </c:pt>
                <c:pt idx="49">
                  <c:v>0.0839020573373</c:v>
                </c:pt>
                <c:pt idx="50">
                  <c:v>0.042527135383</c:v>
                </c:pt>
                <c:pt idx="51">
                  <c:v>0.0007213731809</c:v>
                </c:pt>
              </c:numCache>
            </c:numRef>
          </c:yVal>
          <c:smooth val="0"/>
        </c:ser>
        <c:ser>
          <c:idx val="4"/>
          <c:order val="3"/>
          <c:tx>
            <c:v>2000A TOSCA</c:v>
          </c:tx>
          <c:spPr>
            <a:ln>
              <a:noFill/>
            </a:ln>
          </c:spPr>
          <c:marker>
            <c:symbol val="x"/>
            <c:size val="6"/>
            <c:spPr>
              <a:noFill/>
              <a:ln w="15875">
                <a:solidFill>
                  <a:srgbClr val="FF0000"/>
                </a:solidFill>
              </a:ln>
            </c:spPr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Y方向2!$P$55:$P$106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0.0410803217824</c:v>
                </c:pt>
                <c:pt idx="2">
                  <c:v>0.082161957824</c:v>
                </c:pt>
                <c:pt idx="3" formatCode="General">
                  <c:v>0.123244908125</c:v>
                </c:pt>
                <c:pt idx="4" formatCode="General">
                  <c:v>0.164329172686</c:v>
                </c:pt>
                <c:pt idx="5" formatCode="General">
                  <c:v>0.205413607001</c:v>
                </c:pt>
                <c:pt idx="6" formatCode="General">
                  <c:v>0.246499970636</c:v>
                </c:pt>
                <c:pt idx="7" formatCode="General">
                  <c:v>0.287588263591</c:v>
                </c:pt>
                <c:pt idx="8" formatCode="General">
                  <c:v>0.328678485866</c:v>
                </c:pt>
                <c:pt idx="9" formatCode="General">
                  <c:v>0.369771739406</c:v>
                </c:pt>
                <c:pt idx="10" formatCode="General">
                  <c:v>0.410868461256</c:v>
                </c:pt>
                <c:pt idx="11" formatCode="General">
                  <c:v>0.451968651415</c:v>
                </c:pt>
                <c:pt idx="12" formatCode="General">
                  <c:v>0.493072309884</c:v>
                </c:pt>
                <c:pt idx="13" formatCode="General">
                  <c:v>0.534180337014</c:v>
                </c:pt>
                <c:pt idx="14" formatCode="General">
                  <c:v>0.575294882721</c:v>
                </c:pt>
                <c:pt idx="15" formatCode="General">
                  <c:v>0.616415947005</c:v>
                </c:pt>
                <c:pt idx="16" formatCode="General">
                  <c:v>0.657543529866</c:v>
                </c:pt>
                <c:pt idx="17" formatCode="General">
                  <c:v>0.698678043903</c:v>
                </c:pt>
                <c:pt idx="18" formatCode="General">
                  <c:v>0.739825602359</c:v>
                </c:pt>
                <c:pt idx="19" formatCode="General">
                  <c:v>0.780986205234</c:v>
                </c:pt>
                <c:pt idx="20" formatCode="General">
                  <c:v>0.822159852529</c:v>
                </c:pt>
                <c:pt idx="21" formatCode="General">
                  <c:v>0.863351178073</c:v>
                </c:pt>
                <c:pt idx="22" formatCode="General">
                  <c:v>0.904573496943</c:v>
                </c:pt>
                <c:pt idx="23" formatCode="General">
                  <c:v>0.945826809138</c:v>
                </c:pt>
                <c:pt idx="24" formatCode="General">
                  <c:v>0.987111114658</c:v>
                </c:pt>
                <c:pt idx="25" formatCode="General">
                  <c:v>1.02842818545</c:v>
                </c:pt>
                <c:pt idx="26" formatCode="General">
                  <c:v>1.06983519625</c:v>
                </c:pt>
                <c:pt idx="27" formatCode="General">
                  <c:v>1.11133214708</c:v>
                </c:pt>
                <c:pt idx="28" formatCode="General">
                  <c:v>1.15291903792</c:v>
                </c:pt>
                <c:pt idx="29" formatCode="General">
                  <c:v>1.19461714625</c:v>
                </c:pt>
                <c:pt idx="30" formatCode="General">
                  <c:v>1.23654577309</c:v>
                </c:pt>
                <c:pt idx="31" formatCode="General">
                  <c:v>1.27870491844</c:v>
                </c:pt>
                <c:pt idx="32" formatCode="General">
                  <c:v>1.3210945823</c:v>
                </c:pt>
                <c:pt idx="33" formatCode="General">
                  <c:v>1.36381699943</c:v>
                </c:pt>
                <c:pt idx="34" formatCode="General">
                  <c:v>1.40708972572</c:v>
                </c:pt>
                <c:pt idx="35" formatCode="General">
                  <c:v>1.45091276118</c:v>
                </c:pt>
                <c:pt idx="36" formatCode="General">
                  <c:v>1.49528610579</c:v>
                </c:pt>
                <c:pt idx="37" formatCode="General">
                  <c:v>1.54044712274</c:v>
                </c:pt>
                <c:pt idx="38" formatCode="General">
                  <c:v>1.58649450871</c:v>
                </c:pt>
                <c:pt idx="39" formatCode="General">
                  <c:v>1.63342826371</c:v>
                </c:pt>
                <c:pt idx="40" formatCode="General">
                  <c:v>1.68124838773</c:v>
                </c:pt>
                <c:pt idx="41" formatCode="General">
                  <c:v>1.7304637919</c:v>
                </c:pt>
                <c:pt idx="42" formatCode="General">
                  <c:v>1.78014945064</c:v>
                </c:pt>
                <c:pt idx="43" formatCode="General">
                  <c:v>1.83030536395</c:v>
                </c:pt>
                <c:pt idx="44" formatCode="General">
                  <c:v>1.88093153183</c:v>
                </c:pt>
                <c:pt idx="45" formatCode="General">
                  <c:v>1.93253065805</c:v>
                </c:pt>
                <c:pt idx="46" formatCode="General">
                  <c:v>1.98169557916</c:v>
                </c:pt>
                <c:pt idx="47" formatCode="General">
                  <c:v>2.02842629518</c:v>
                </c:pt>
                <c:pt idx="48" formatCode="General">
                  <c:v>2.07272280609</c:v>
                </c:pt>
                <c:pt idx="49" formatCode="General">
                  <c:v>2.10354165272</c:v>
                </c:pt>
                <c:pt idx="50" formatCode="General">
                  <c:v>2.12890318239</c:v>
                </c:pt>
                <c:pt idx="51" formatCode="General">
                  <c:v>2.14880739511</c:v>
                </c:pt>
              </c:numCache>
            </c:numRef>
          </c:yVal>
          <c:smooth val="0"/>
        </c:ser>
        <c:ser>
          <c:idx val="1"/>
          <c:order val="4"/>
          <c:tx>
            <c:v>500A 測定値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6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Y方向2!$D$4:$D$106</c:f>
              <c:numCache>
                <c:formatCode>General</c:formatCode>
                <c:ptCount val="103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  <c:pt idx="52">
                  <c:v>0.0211420945339</c:v>
                </c:pt>
                <c:pt idx="53">
                  <c:v>0.0427739454695</c:v>
                </c:pt>
                <c:pt idx="54">
                  <c:v>0.0640389711684</c:v>
                </c:pt>
                <c:pt idx="55">
                  <c:v>0.0854743492804</c:v>
                </c:pt>
                <c:pt idx="56">
                  <c:v>0.106839642771</c:v>
                </c:pt>
                <c:pt idx="57">
                  <c:v>0.1283658493433</c:v>
                </c:pt>
                <c:pt idx="58">
                  <c:v>0.1499110546375</c:v>
                </c:pt>
                <c:pt idx="59">
                  <c:v>0.1712229083312</c:v>
                </c:pt>
                <c:pt idx="60">
                  <c:v>0.1927865277581</c:v>
                </c:pt>
                <c:pt idx="61">
                  <c:v>0.2144289851443</c:v>
                </c:pt>
                <c:pt idx="62">
                  <c:v>0.2356462742834</c:v>
                </c:pt>
                <c:pt idx="63">
                  <c:v>0.2574041405224</c:v>
                </c:pt>
                <c:pt idx="64">
                  <c:v>0.2788040321887</c:v>
                </c:pt>
                <c:pt idx="65">
                  <c:v>0.3002678411788</c:v>
                </c:pt>
                <c:pt idx="66">
                  <c:v>0.3216922809929</c:v>
                </c:pt>
                <c:pt idx="67">
                  <c:v>0.3431595015469</c:v>
                </c:pt>
                <c:pt idx="68">
                  <c:v>0.3646483269216</c:v>
                </c:pt>
                <c:pt idx="69">
                  <c:v>0.3861264147399</c:v>
                </c:pt>
                <c:pt idx="70">
                  <c:v>0.407628615583</c:v>
                </c:pt>
                <c:pt idx="71">
                  <c:v>0.4291686131786</c:v>
                </c:pt>
                <c:pt idx="72">
                  <c:v>0.4506878783264</c:v>
                </c:pt>
                <c:pt idx="73">
                  <c:v>0.4724068011643</c:v>
                </c:pt>
                <c:pt idx="74">
                  <c:v>0.4939245100859</c:v>
                </c:pt>
                <c:pt idx="75">
                  <c:v>0.5155671646077</c:v>
                </c:pt>
                <c:pt idx="76">
                  <c:v>0.5372587875852</c:v>
                </c:pt>
                <c:pt idx="77">
                  <c:v>0.5590728748588</c:v>
                </c:pt>
                <c:pt idx="78">
                  <c:v>0.5809695789734</c:v>
                </c:pt>
                <c:pt idx="79">
                  <c:v>0.6029774993496</c:v>
                </c:pt>
                <c:pt idx="80">
                  <c:v>0.6251477105214</c:v>
                </c:pt>
                <c:pt idx="81">
                  <c:v>0.6475872763311</c:v>
                </c:pt>
                <c:pt idx="82">
                  <c:v>0.6701878721671</c:v>
                </c:pt>
                <c:pt idx="83">
                  <c:v>0.692980689558</c:v>
                </c:pt>
                <c:pt idx="84">
                  <c:v>0.7163316745956</c:v>
                </c:pt>
                <c:pt idx="85">
                  <c:v>0.7399582318883</c:v>
                </c:pt>
                <c:pt idx="86">
                  <c:v>0.7643958083645</c:v>
                </c:pt>
                <c:pt idx="87">
                  <c:v>0.789415303509</c:v>
                </c:pt>
                <c:pt idx="88">
                  <c:v>0.815621887412</c:v>
                </c:pt>
                <c:pt idx="89">
                  <c:v>0.8421637957531</c:v>
                </c:pt>
                <c:pt idx="90">
                  <c:v>0.8700933646456</c:v>
                </c:pt>
                <c:pt idx="91">
                  <c:v>0.8994229811954</c:v>
                </c:pt>
                <c:pt idx="92">
                  <c:v>0.9299048780525</c:v>
                </c:pt>
                <c:pt idx="93">
                  <c:v>0.9617321314633</c:v>
                </c:pt>
                <c:pt idx="94">
                  <c:v>0.9944052592907</c:v>
                </c:pt>
                <c:pt idx="95">
                  <c:v>1.0289703604818</c:v>
                </c:pt>
                <c:pt idx="96">
                  <c:v>1.0642069780549</c:v>
                </c:pt>
                <c:pt idx="97">
                  <c:v>1.099557138056</c:v>
                </c:pt>
                <c:pt idx="98">
                  <c:v>1.1343932369652</c:v>
                </c:pt>
                <c:pt idx="99">
                  <c:v>1.166965269953</c:v>
                </c:pt>
                <c:pt idx="100">
                  <c:v>1.1959545002762</c:v>
                </c:pt>
                <c:pt idx="101">
                  <c:v>1.2189612658456</c:v>
                </c:pt>
                <c:pt idx="102">
                  <c:v>1.2338262943305</c:v>
                </c:pt>
              </c:numCache>
            </c:numRef>
          </c:yVal>
          <c:smooth val="0"/>
        </c:ser>
        <c:ser>
          <c:idx val="2"/>
          <c:order val="5"/>
          <c:tx>
            <c:v>500A TOSCA</c:v>
          </c:tx>
          <c:spPr>
            <a:ln w="15875">
              <a:noFill/>
            </a:ln>
          </c:spPr>
          <c:marker>
            <c:symbol val="x"/>
            <c:size val="6"/>
            <c:spPr>
              <a:noFill/>
              <a:ln w="15875">
                <a:solidFill>
                  <a:srgbClr val="00B050"/>
                </a:solidFill>
              </a:ln>
            </c:spPr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Y方向2!$O$55:$O$106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0.0214202191779</c:v>
                </c:pt>
                <c:pt idx="2">
                  <c:v>0.0428404529383</c:v>
                </c:pt>
                <c:pt idx="3">
                  <c:v>0.0642607012814</c:v>
                </c:pt>
                <c:pt idx="4">
                  <c:v>0.0856809642075</c:v>
                </c:pt>
                <c:pt idx="5" formatCode="General">
                  <c:v>0.107101232285</c:v>
                </c:pt>
                <c:pt idx="6" formatCode="General">
                  <c:v>0.128522004088</c:v>
                </c:pt>
                <c:pt idx="7" formatCode="General">
                  <c:v>0.149943279617</c:v>
                </c:pt>
                <c:pt idx="8" formatCode="General">
                  <c:v>0.171365058871</c:v>
                </c:pt>
                <c:pt idx="9" formatCode="General">
                  <c:v>0.192787460519</c:v>
                </c:pt>
                <c:pt idx="10" formatCode="General">
                  <c:v>0.21421220232</c:v>
                </c:pt>
                <c:pt idx="11" formatCode="General">
                  <c:v>0.235639284275</c:v>
                </c:pt>
                <c:pt idx="12" formatCode="General">
                  <c:v>0.257068706383</c:v>
                </c:pt>
                <c:pt idx="13" formatCode="General">
                  <c:v>0.27850114011</c:v>
                </c:pt>
                <c:pt idx="14" formatCode="General">
                  <c:v>0.299939764921</c:v>
                </c:pt>
                <c:pt idx="15" formatCode="General">
                  <c:v>0.321384580815</c:v>
                </c:pt>
                <c:pt idx="16" formatCode="General">
                  <c:v>0.342835587794</c:v>
                </c:pt>
                <c:pt idx="17" formatCode="General">
                  <c:v>0.364295986746</c:v>
                </c:pt>
                <c:pt idx="18" formatCode="General">
                  <c:v>0.385773649318</c:v>
                </c:pt>
                <c:pt idx="19" formatCode="General">
                  <c:v>0.407268575509</c:v>
                </c:pt>
                <c:pt idx="20" formatCode="General">
                  <c:v>0.42878076532</c:v>
                </c:pt>
                <c:pt idx="21" formatCode="General">
                  <c:v>0.450311640559</c:v>
                </c:pt>
                <c:pt idx="22" formatCode="General">
                  <c:v>0.47188231981</c:v>
                </c:pt>
                <c:pt idx="23" formatCode="General">
                  <c:v>0.493492803072</c:v>
                </c:pt>
                <c:pt idx="24" formatCode="General">
                  <c:v>0.515143090346</c:v>
                </c:pt>
                <c:pt idx="25" formatCode="General">
                  <c:v>0.536837479829</c:v>
                </c:pt>
                <c:pt idx="26" formatCode="General">
                  <c:v>0.558638466276</c:v>
                </c:pt>
                <c:pt idx="27" formatCode="General">
                  <c:v>0.580546049685</c:v>
                </c:pt>
                <c:pt idx="28" formatCode="General">
                  <c:v>0.602560230056</c:v>
                </c:pt>
                <c:pt idx="29" formatCode="General">
                  <c:v>0.624708977882</c:v>
                </c:pt>
                <c:pt idx="30" formatCode="General">
                  <c:v>0.647106397189</c:v>
                </c:pt>
                <c:pt idx="31" formatCode="General">
                  <c:v>0.669752487976</c:v>
                </c:pt>
                <c:pt idx="32" formatCode="General">
                  <c:v>0.692647250245</c:v>
                </c:pt>
                <c:pt idx="33" formatCode="General">
                  <c:v>0.715882320681</c:v>
                </c:pt>
                <c:pt idx="34" formatCode="General">
                  <c:v>0.739701399412</c:v>
                </c:pt>
                <c:pt idx="35" formatCode="General">
                  <c:v>0.764104486439</c:v>
                </c:pt>
                <c:pt idx="36" formatCode="General">
                  <c:v>0.789091581761</c:v>
                </c:pt>
                <c:pt idx="37" formatCode="General">
                  <c:v>0.814866487053</c:v>
                </c:pt>
                <c:pt idx="38" formatCode="General">
                  <c:v>0.841685880427</c:v>
                </c:pt>
                <c:pt idx="39" formatCode="General">
                  <c:v>0.869549761883</c:v>
                </c:pt>
                <c:pt idx="40" formatCode="General">
                  <c:v>0.898458131421</c:v>
                </c:pt>
                <c:pt idx="41" formatCode="General">
                  <c:v>0.928922896439</c:v>
                </c:pt>
                <c:pt idx="42" formatCode="General">
                  <c:v>0.960578676129</c:v>
                </c:pt>
                <c:pt idx="43" formatCode="General">
                  <c:v>0.993425470491</c:v>
                </c:pt>
                <c:pt idx="44" formatCode="General">
                  <c:v>1.02746327953</c:v>
                </c:pt>
                <c:pt idx="45" formatCode="General">
                  <c:v>1.06348403606</c:v>
                </c:pt>
                <c:pt idx="46" formatCode="General">
                  <c:v>1.09861624352</c:v>
                </c:pt>
                <c:pt idx="47" formatCode="General">
                  <c:v>1.13285990191</c:v>
                </c:pt>
                <c:pt idx="48" formatCode="General">
                  <c:v>1.16621501121</c:v>
                </c:pt>
                <c:pt idx="49" formatCode="General">
                  <c:v>1.19489905907</c:v>
                </c:pt>
                <c:pt idx="50" formatCode="General">
                  <c:v>1.21622468163</c:v>
                </c:pt>
                <c:pt idx="51" formatCode="General">
                  <c:v>1.2301918789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67816"/>
        <c:axId val="-2130958200"/>
      </c:scatterChart>
      <c:valAx>
        <c:axId val="-2130967816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958200"/>
        <c:crosses val="autoZero"/>
        <c:crossBetween val="midCat"/>
      </c:valAx>
      <c:valAx>
        <c:axId val="-2130958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967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3924611545209"/>
          <c:y val="0.190525651316898"/>
          <c:w val="0.257426834560424"/>
          <c:h val="0.336079367415718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endParaRPr lang="en-US" altLang="ja-JP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  <a:p>
            <a:pPr>
              <a:defRPr b="0"/>
            </a:pPr>
            <a:r>
              <a:rPr lang="en-US" altLang="ja-JP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(X=0mm, Z=0mm)</a:t>
            </a:r>
            <a:endParaRPr lang="ja-JP" altLang="en-US" sz="14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34889949425434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8286194186801"/>
          <c:y val="0.0769169634497755"/>
          <c:w val="0.835418547846573"/>
          <c:h val="0.76605606734940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Y方向2!$C$4:$C$106</c:f>
              <c:numCache>
                <c:formatCode>General</c:formatCode>
                <c:ptCount val="103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  <c:pt idx="52">
                  <c:v>0.0445169503474</c:v>
                </c:pt>
                <c:pt idx="53">
                  <c:v>0.0884492548414</c:v>
                </c:pt>
                <c:pt idx="54">
                  <c:v>0.1320534216737</c:v>
                </c:pt>
                <c:pt idx="55">
                  <c:v>0.1755360934106</c:v>
                </c:pt>
                <c:pt idx="56">
                  <c:v>0.2197814962633</c:v>
                </c:pt>
                <c:pt idx="57">
                  <c:v>0.2632297953357</c:v>
                </c:pt>
                <c:pt idx="58">
                  <c:v>0.3065442858879</c:v>
                </c:pt>
                <c:pt idx="59">
                  <c:v>0.3495208496474</c:v>
                </c:pt>
                <c:pt idx="60">
                  <c:v>0.3933369167382</c:v>
                </c:pt>
                <c:pt idx="61">
                  <c:v>0.4367441180153</c:v>
                </c:pt>
                <c:pt idx="62">
                  <c:v>0.4796067195935</c:v>
                </c:pt>
                <c:pt idx="63">
                  <c:v>0.5235491116719</c:v>
                </c:pt>
                <c:pt idx="64">
                  <c:v>0.5665086747529</c:v>
                </c:pt>
                <c:pt idx="65">
                  <c:v>0.6101571121322</c:v>
                </c:pt>
                <c:pt idx="66">
                  <c:v>0.6541534176294</c:v>
                </c:pt>
                <c:pt idx="67">
                  <c:v>0.6973258612785</c:v>
                </c:pt>
                <c:pt idx="68">
                  <c:v>0.7403740948845</c:v>
                </c:pt>
                <c:pt idx="69">
                  <c:v>0.7839142923311</c:v>
                </c:pt>
                <c:pt idx="70">
                  <c:v>0.827956436329</c:v>
                </c:pt>
                <c:pt idx="71">
                  <c:v>0.8714219873339</c:v>
                </c:pt>
                <c:pt idx="72">
                  <c:v>0.9148599891357</c:v>
                </c:pt>
                <c:pt idx="73">
                  <c:v>0.9583537423971</c:v>
                </c:pt>
                <c:pt idx="74">
                  <c:v>1.00175733082</c:v>
                </c:pt>
                <c:pt idx="75">
                  <c:v>1.0450681923882</c:v>
                </c:pt>
                <c:pt idx="76">
                  <c:v>1.0889148525488</c:v>
                </c:pt>
                <c:pt idx="77">
                  <c:v>1.1327319926651</c:v>
                </c:pt>
                <c:pt idx="78">
                  <c:v>1.1760160604942</c:v>
                </c:pt>
                <c:pt idx="79">
                  <c:v>1.2205316768679</c:v>
                </c:pt>
                <c:pt idx="80">
                  <c:v>1.2645187644292</c:v>
                </c:pt>
                <c:pt idx="81">
                  <c:v>1.3083768819782</c:v>
                </c:pt>
                <c:pt idx="82">
                  <c:v>1.3532677997293</c:v>
                </c:pt>
                <c:pt idx="83">
                  <c:v>1.3981647822763</c:v>
                </c:pt>
                <c:pt idx="84">
                  <c:v>1.4430868774191</c:v>
                </c:pt>
                <c:pt idx="85">
                  <c:v>1.4886986895578</c:v>
                </c:pt>
                <c:pt idx="86">
                  <c:v>1.534644521356</c:v>
                </c:pt>
                <c:pt idx="87">
                  <c:v>1.5813102983052</c:v>
                </c:pt>
                <c:pt idx="88">
                  <c:v>1.6281727456381</c:v>
                </c:pt>
                <c:pt idx="89">
                  <c:v>1.6768250995356</c:v>
                </c:pt>
                <c:pt idx="90">
                  <c:v>1.7255480089463</c:v>
                </c:pt>
                <c:pt idx="91">
                  <c:v>1.7748268847344</c:v>
                </c:pt>
                <c:pt idx="92">
                  <c:v>1.8249722928581</c:v>
                </c:pt>
                <c:pt idx="93">
                  <c:v>1.8762948452612</c:v>
                </c:pt>
                <c:pt idx="94">
                  <c:v>1.9272995227683</c:v>
                </c:pt>
                <c:pt idx="95">
                  <c:v>1.9791933101871</c:v>
                </c:pt>
                <c:pt idx="96">
                  <c:v>2.0294492341294</c:v>
                </c:pt>
                <c:pt idx="97">
                  <c:v>2.0796600622897</c:v>
                </c:pt>
                <c:pt idx="98">
                  <c:v>2.1265409956269</c:v>
                </c:pt>
                <c:pt idx="99">
                  <c:v>2.1706030998093</c:v>
                </c:pt>
                <c:pt idx="100">
                  <c:v>2.2079795483022</c:v>
                </c:pt>
                <c:pt idx="101">
                  <c:v>2.2377276532186</c:v>
                </c:pt>
                <c:pt idx="102">
                  <c:v>2.2571018812026</c:v>
                </c:pt>
              </c:numCache>
            </c:numRef>
          </c:yVal>
          <c:smooth val="0"/>
        </c:ser>
        <c:ser>
          <c:idx val="5"/>
          <c:order val="1"/>
          <c:tx>
            <c:v>2500A TOSCA</c:v>
          </c:tx>
          <c:spPr>
            <a:ln w="19050">
              <a:noFill/>
            </a:ln>
          </c:spPr>
          <c:marker>
            <c:symbol val="x"/>
            <c:size val="6"/>
            <c:spPr>
              <a:noFill/>
              <a:ln w="15875">
                <a:solidFill>
                  <a:srgbClr val="0070C0"/>
                </a:solidFill>
              </a:ln>
            </c:spPr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Y方向2!$N$55:$N$106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0.0434924475741</c:v>
                </c:pt>
                <c:pt idx="2">
                  <c:v>0.0869865072703</c:v>
                </c:pt>
                <c:pt idx="3" formatCode="General">
                  <c:v>0.130482179089</c:v>
                </c:pt>
                <c:pt idx="4" formatCode="General">
                  <c:v>0.17397946303</c:v>
                </c:pt>
                <c:pt idx="5" formatCode="General">
                  <c:v>0.217477064337</c:v>
                </c:pt>
                <c:pt idx="6" formatCode="General">
                  <c:v>0.260976828862</c:v>
                </c:pt>
                <c:pt idx="7" formatCode="General">
                  <c:v>0.304478756605</c:v>
                </c:pt>
                <c:pt idx="8" formatCode="General">
                  <c:v>0.347982847565</c:v>
                </c:pt>
                <c:pt idx="9" formatCode="General">
                  <c:v>0.391490450213</c:v>
                </c:pt>
                <c:pt idx="10" formatCode="General">
                  <c:v>0.435001096862</c:v>
                </c:pt>
                <c:pt idx="11" formatCode="General">
                  <c:v>0.47851478751</c:v>
                </c:pt>
                <c:pt idx="12" formatCode="General">
                  <c:v>0.522031522158</c:v>
                </c:pt>
                <c:pt idx="13" formatCode="General">
                  <c:v>0.565552113103</c:v>
                </c:pt>
                <c:pt idx="14" formatCode="General">
                  <c:v>0.609077496628</c:v>
                </c:pt>
                <c:pt idx="15" formatCode="General">
                  <c:v>0.652607672732</c:v>
                </c:pt>
                <c:pt idx="16" formatCode="General">
                  <c:v>0.696142641417</c:v>
                </c:pt>
                <c:pt idx="17" formatCode="General">
                  <c:v>0.739680854135</c:v>
                </c:pt>
                <c:pt idx="18" formatCode="General">
                  <c:v>0.783226078005</c:v>
                </c:pt>
                <c:pt idx="19" formatCode="General">
                  <c:v>0.826778313027</c:v>
                </c:pt>
                <c:pt idx="20" formatCode="General">
                  <c:v>0.870337559201</c:v>
                </c:pt>
                <c:pt idx="21" formatCode="General">
                  <c:v>0.91390911399</c:v>
                </c:pt>
                <c:pt idx="22" formatCode="General">
                  <c:v>0.957499429883</c:v>
                </c:pt>
                <c:pt idx="23" formatCode="General">
                  <c:v>1.00110850688</c:v>
                </c:pt>
                <c:pt idx="24" formatCode="General">
                  <c:v>1.04473634498</c:v>
                </c:pt>
                <c:pt idx="25" formatCode="General">
                  <c:v>1.08838227244</c:v>
                </c:pt>
                <c:pt idx="26" formatCode="General">
                  <c:v>1.13209161728</c:v>
                </c:pt>
                <c:pt idx="27" formatCode="General">
                  <c:v>1.17586437952</c:v>
                </c:pt>
                <c:pt idx="28" formatCode="General">
                  <c:v>1.21970055914</c:v>
                </c:pt>
                <c:pt idx="29" formatCode="General">
                  <c:v>1.26361254673</c:v>
                </c:pt>
                <c:pt idx="30" formatCode="General">
                  <c:v>1.30770911392</c:v>
                </c:pt>
                <c:pt idx="31" formatCode="General">
                  <c:v>1.3519902607</c:v>
                </c:pt>
                <c:pt idx="32" formatCode="General">
                  <c:v>1.39645598709</c:v>
                </c:pt>
                <c:pt idx="33" formatCode="General">
                  <c:v>1.44119486158</c:v>
                </c:pt>
                <c:pt idx="34" formatCode="General">
                  <c:v>1.48640528691</c:v>
                </c:pt>
                <c:pt idx="35" formatCode="General">
                  <c:v>1.53208726308</c:v>
                </c:pt>
                <c:pt idx="36" formatCode="General">
                  <c:v>1.57824079009</c:v>
                </c:pt>
                <c:pt idx="37" formatCode="General">
                  <c:v>1.6250886339</c:v>
                </c:pt>
                <c:pt idx="38" formatCode="General">
                  <c:v>1.6727136572</c:v>
                </c:pt>
                <c:pt idx="39" formatCode="General">
                  <c:v>1.72111586</c:v>
                </c:pt>
                <c:pt idx="40" formatCode="General">
                  <c:v>1.7702952423</c:v>
                </c:pt>
                <c:pt idx="41" formatCode="General">
                  <c:v>1.82073695682</c:v>
                </c:pt>
                <c:pt idx="42" formatCode="General">
                  <c:v>1.87151743042</c:v>
                </c:pt>
                <c:pt idx="43" formatCode="General">
                  <c:v>1.92263666311</c:v>
                </c:pt>
                <c:pt idx="44" formatCode="General">
                  <c:v>1.97409465489</c:v>
                </c:pt>
                <c:pt idx="45" formatCode="General">
                  <c:v>2.026363198</c:v>
                </c:pt>
                <c:pt idx="46" formatCode="General">
                  <c:v>2.07615900409</c:v>
                </c:pt>
                <c:pt idx="47" formatCode="General">
                  <c:v>2.12348207316</c:v>
                </c:pt>
                <c:pt idx="48" formatCode="General">
                  <c:v>2.16833240521</c:v>
                </c:pt>
                <c:pt idx="49" formatCode="General">
                  <c:v>2.19872208082</c:v>
                </c:pt>
                <c:pt idx="50" formatCode="General">
                  <c:v>2.22461407671</c:v>
                </c:pt>
                <c:pt idx="51" formatCode="General">
                  <c:v>2.24600839289</c:v>
                </c:pt>
              </c:numCache>
            </c:numRef>
          </c:yVal>
          <c:smooth val="0"/>
        </c:ser>
        <c:ser>
          <c:idx val="1"/>
          <c:order val="2"/>
          <c:tx>
            <c:v>500A 測定値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6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Y方向2!$B$4:$B$106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Y方向2!$D$4:$D$106</c:f>
              <c:numCache>
                <c:formatCode>General</c:formatCode>
                <c:ptCount val="103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  <c:pt idx="52">
                  <c:v>0.0211420945339</c:v>
                </c:pt>
                <c:pt idx="53">
                  <c:v>0.0427739454695</c:v>
                </c:pt>
                <c:pt idx="54">
                  <c:v>0.0640389711684</c:v>
                </c:pt>
                <c:pt idx="55">
                  <c:v>0.0854743492804</c:v>
                </c:pt>
                <c:pt idx="56">
                  <c:v>0.106839642771</c:v>
                </c:pt>
                <c:pt idx="57">
                  <c:v>0.1283658493433</c:v>
                </c:pt>
                <c:pt idx="58">
                  <c:v>0.1499110546375</c:v>
                </c:pt>
                <c:pt idx="59">
                  <c:v>0.1712229083312</c:v>
                </c:pt>
                <c:pt idx="60">
                  <c:v>0.1927865277581</c:v>
                </c:pt>
                <c:pt idx="61">
                  <c:v>0.2144289851443</c:v>
                </c:pt>
                <c:pt idx="62">
                  <c:v>0.2356462742834</c:v>
                </c:pt>
                <c:pt idx="63">
                  <c:v>0.2574041405224</c:v>
                </c:pt>
                <c:pt idx="64">
                  <c:v>0.2788040321887</c:v>
                </c:pt>
                <c:pt idx="65">
                  <c:v>0.3002678411788</c:v>
                </c:pt>
                <c:pt idx="66">
                  <c:v>0.3216922809929</c:v>
                </c:pt>
                <c:pt idx="67">
                  <c:v>0.3431595015469</c:v>
                </c:pt>
                <c:pt idx="68">
                  <c:v>0.3646483269216</c:v>
                </c:pt>
                <c:pt idx="69">
                  <c:v>0.3861264147399</c:v>
                </c:pt>
                <c:pt idx="70">
                  <c:v>0.407628615583</c:v>
                </c:pt>
                <c:pt idx="71">
                  <c:v>0.4291686131786</c:v>
                </c:pt>
                <c:pt idx="72">
                  <c:v>0.4506878783264</c:v>
                </c:pt>
                <c:pt idx="73">
                  <c:v>0.4724068011643</c:v>
                </c:pt>
                <c:pt idx="74">
                  <c:v>0.4939245100859</c:v>
                </c:pt>
                <c:pt idx="75">
                  <c:v>0.5155671646077</c:v>
                </c:pt>
                <c:pt idx="76">
                  <c:v>0.5372587875852</c:v>
                </c:pt>
                <c:pt idx="77">
                  <c:v>0.5590728748588</c:v>
                </c:pt>
                <c:pt idx="78">
                  <c:v>0.5809695789734</c:v>
                </c:pt>
                <c:pt idx="79">
                  <c:v>0.6029774993496</c:v>
                </c:pt>
                <c:pt idx="80">
                  <c:v>0.6251477105214</c:v>
                </c:pt>
                <c:pt idx="81">
                  <c:v>0.6475872763311</c:v>
                </c:pt>
                <c:pt idx="82">
                  <c:v>0.6701878721671</c:v>
                </c:pt>
                <c:pt idx="83">
                  <c:v>0.692980689558</c:v>
                </c:pt>
                <c:pt idx="84">
                  <c:v>0.7163316745956</c:v>
                </c:pt>
                <c:pt idx="85">
                  <c:v>0.7399582318883</c:v>
                </c:pt>
                <c:pt idx="86">
                  <c:v>0.7643958083645</c:v>
                </c:pt>
                <c:pt idx="87">
                  <c:v>0.789415303509</c:v>
                </c:pt>
                <c:pt idx="88">
                  <c:v>0.815621887412</c:v>
                </c:pt>
                <c:pt idx="89">
                  <c:v>0.8421637957531</c:v>
                </c:pt>
                <c:pt idx="90">
                  <c:v>0.8700933646456</c:v>
                </c:pt>
                <c:pt idx="91">
                  <c:v>0.8994229811954</c:v>
                </c:pt>
                <c:pt idx="92">
                  <c:v>0.9299048780525</c:v>
                </c:pt>
                <c:pt idx="93">
                  <c:v>0.9617321314633</c:v>
                </c:pt>
                <c:pt idx="94">
                  <c:v>0.9944052592907</c:v>
                </c:pt>
                <c:pt idx="95">
                  <c:v>1.0289703604818</c:v>
                </c:pt>
                <c:pt idx="96">
                  <c:v>1.0642069780549</c:v>
                </c:pt>
                <c:pt idx="97">
                  <c:v>1.099557138056</c:v>
                </c:pt>
                <c:pt idx="98">
                  <c:v>1.1343932369652</c:v>
                </c:pt>
                <c:pt idx="99">
                  <c:v>1.166965269953</c:v>
                </c:pt>
                <c:pt idx="100">
                  <c:v>1.1959545002762</c:v>
                </c:pt>
                <c:pt idx="101">
                  <c:v>1.2189612658456</c:v>
                </c:pt>
                <c:pt idx="102">
                  <c:v>1.2338262943305</c:v>
                </c:pt>
              </c:numCache>
            </c:numRef>
          </c:yVal>
          <c:smooth val="0"/>
        </c:ser>
        <c:ser>
          <c:idx val="2"/>
          <c:order val="3"/>
          <c:tx>
            <c:v>500A TOSCA</c:v>
          </c:tx>
          <c:spPr>
            <a:ln w="15875">
              <a:noFill/>
            </a:ln>
          </c:spPr>
          <c:marker>
            <c:symbol val="x"/>
            <c:size val="6"/>
            <c:spPr>
              <a:noFill/>
              <a:ln w="15875">
                <a:solidFill>
                  <a:srgbClr val="00B050"/>
                </a:solidFill>
              </a:ln>
            </c:spPr>
          </c:marke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Y方向2!$O$55:$O$106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0.0214202191779</c:v>
                </c:pt>
                <c:pt idx="2">
                  <c:v>0.0428404529383</c:v>
                </c:pt>
                <c:pt idx="3">
                  <c:v>0.0642607012814</c:v>
                </c:pt>
                <c:pt idx="4">
                  <c:v>0.0856809642075</c:v>
                </c:pt>
                <c:pt idx="5" formatCode="General">
                  <c:v>0.107101232285</c:v>
                </c:pt>
                <c:pt idx="6" formatCode="General">
                  <c:v>0.128522004088</c:v>
                </c:pt>
                <c:pt idx="7" formatCode="General">
                  <c:v>0.149943279617</c:v>
                </c:pt>
                <c:pt idx="8" formatCode="General">
                  <c:v>0.171365058871</c:v>
                </c:pt>
                <c:pt idx="9" formatCode="General">
                  <c:v>0.192787460519</c:v>
                </c:pt>
                <c:pt idx="10" formatCode="General">
                  <c:v>0.21421220232</c:v>
                </c:pt>
                <c:pt idx="11" formatCode="General">
                  <c:v>0.235639284275</c:v>
                </c:pt>
                <c:pt idx="12" formatCode="General">
                  <c:v>0.257068706383</c:v>
                </c:pt>
                <c:pt idx="13" formatCode="General">
                  <c:v>0.27850114011</c:v>
                </c:pt>
                <c:pt idx="14" formatCode="General">
                  <c:v>0.299939764921</c:v>
                </c:pt>
                <c:pt idx="15" formatCode="General">
                  <c:v>0.321384580815</c:v>
                </c:pt>
                <c:pt idx="16" formatCode="General">
                  <c:v>0.342835587794</c:v>
                </c:pt>
                <c:pt idx="17" formatCode="General">
                  <c:v>0.364295986746</c:v>
                </c:pt>
                <c:pt idx="18" formatCode="General">
                  <c:v>0.385773649318</c:v>
                </c:pt>
                <c:pt idx="19" formatCode="General">
                  <c:v>0.407268575509</c:v>
                </c:pt>
                <c:pt idx="20" formatCode="General">
                  <c:v>0.42878076532</c:v>
                </c:pt>
                <c:pt idx="21" formatCode="General">
                  <c:v>0.450311640559</c:v>
                </c:pt>
                <c:pt idx="22" formatCode="General">
                  <c:v>0.47188231981</c:v>
                </c:pt>
                <c:pt idx="23" formatCode="General">
                  <c:v>0.493492803072</c:v>
                </c:pt>
                <c:pt idx="24" formatCode="General">
                  <c:v>0.515143090346</c:v>
                </c:pt>
                <c:pt idx="25" formatCode="General">
                  <c:v>0.536837479829</c:v>
                </c:pt>
                <c:pt idx="26" formatCode="General">
                  <c:v>0.558638466276</c:v>
                </c:pt>
                <c:pt idx="27" formatCode="General">
                  <c:v>0.580546049685</c:v>
                </c:pt>
                <c:pt idx="28" formatCode="General">
                  <c:v>0.602560230056</c:v>
                </c:pt>
                <c:pt idx="29" formatCode="General">
                  <c:v>0.624708977882</c:v>
                </c:pt>
                <c:pt idx="30" formatCode="General">
                  <c:v>0.647106397189</c:v>
                </c:pt>
                <c:pt idx="31" formatCode="General">
                  <c:v>0.669752487976</c:v>
                </c:pt>
                <c:pt idx="32" formatCode="General">
                  <c:v>0.692647250245</c:v>
                </c:pt>
                <c:pt idx="33" formatCode="General">
                  <c:v>0.715882320681</c:v>
                </c:pt>
                <c:pt idx="34" formatCode="General">
                  <c:v>0.739701399412</c:v>
                </c:pt>
                <c:pt idx="35" formatCode="General">
                  <c:v>0.764104486439</c:v>
                </c:pt>
                <c:pt idx="36" formatCode="General">
                  <c:v>0.789091581761</c:v>
                </c:pt>
                <c:pt idx="37" formatCode="General">
                  <c:v>0.814866487053</c:v>
                </c:pt>
                <c:pt idx="38" formatCode="General">
                  <c:v>0.841685880427</c:v>
                </c:pt>
                <c:pt idx="39" formatCode="General">
                  <c:v>0.869549761883</c:v>
                </c:pt>
                <c:pt idx="40" formatCode="General">
                  <c:v>0.898458131421</c:v>
                </c:pt>
                <c:pt idx="41" formatCode="General">
                  <c:v>0.928922896439</c:v>
                </c:pt>
                <c:pt idx="42" formatCode="General">
                  <c:v>0.960578676129</c:v>
                </c:pt>
                <c:pt idx="43" formatCode="General">
                  <c:v>0.993425470491</c:v>
                </c:pt>
                <c:pt idx="44" formatCode="General">
                  <c:v>1.02746327953</c:v>
                </c:pt>
                <c:pt idx="45" formatCode="General">
                  <c:v>1.06348403606</c:v>
                </c:pt>
                <c:pt idx="46" formatCode="General">
                  <c:v>1.09861624352</c:v>
                </c:pt>
                <c:pt idx="47" formatCode="General">
                  <c:v>1.13285990191</c:v>
                </c:pt>
                <c:pt idx="48" formatCode="General">
                  <c:v>1.16621501121</c:v>
                </c:pt>
                <c:pt idx="49" formatCode="General">
                  <c:v>1.19489905907</c:v>
                </c:pt>
                <c:pt idx="50" formatCode="General">
                  <c:v>1.21622468163</c:v>
                </c:pt>
                <c:pt idx="51" formatCode="General">
                  <c:v>1.2301918789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79672"/>
        <c:axId val="-2130970280"/>
      </c:scatterChart>
      <c:valAx>
        <c:axId val="-213097967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970280"/>
        <c:crosses val="autoZero"/>
        <c:crossBetween val="midCat"/>
      </c:valAx>
      <c:valAx>
        <c:axId val="-2130970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979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5642888269761"/>
          <c:y val="0.144756309075266"/>
          <c:w val="0.257426834560424"/>
          <c:h val="0.237313944683776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endParaRPr lang="en-US" altLang="ja-JP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  <a:p>
            <a:pPr>
              <a:defRPr b="0"/>
            </a:pPr>
            <a:r>
              <a:rPr lang="en-US" altLang="ja-JP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(X=0mm, Z=0mm)</a:t>
            </a:r>
            <a:endParaRPr lang="ja-JP" altLang="en-US" sz="14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34889949425434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4368703578658"/>
          <c:y val="0.0769169634497755"/>
          <c:w val="0.799336012212028"/>
          <c:h val="0.76605606734940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Y方向2!$E$55:$E$106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Y方向2!$U$55:$U$103</c:f>
              <c:numCache>
                <c:formatCode>General</c:formatCode>
                <c:ptCount val="49"/>
                <c:pt idx="0">
                  <c:v>-0.0002782752512</c:v>
                </c:pt>
                <c:pt idx="1">
                  <c:v>-0.000970150347400007</c:v>
                </c:pt>
                <c:pt idx="2">
                  <c:v>-0.0013547548414</c:v>
                </c:pt>
                <c:pt idx="3">
                  <c:v>-0.00141042167369998</c:v>
                </c:pt>
                <c:pt idx="4">
                  <c:v>-0.00134309341060002</c:v>
                </c:pt>
                <c:pt idx="5">
                  <c:v>-0.00203849626330002</c:v>
                </c:pt>
                <c:pt idx="6">
                  <c:v>-0.00193479533570001</c:v>
                </c:pt>
                <c:pt idx="7">
                  <c:v>-0.00169528588790002</c:v>
                </c:pt>
                <c:pt idx="8">
                  <c:v>-0.00111384964740002</c:v>
                </c:pt>
                <c:pt idx="9">
                  <c:v>-0.00136991673819997</c:v>
                </c:pt>
                <c:pt idx="10">
                  <c:v>-0.00121411801530002</c:v>
                </c:pt>
                <c:pt idx="11">
                  <c:v>-0.000511719593500048</c:v>
                </c:pt>
                <c:pt idx="12">
                  <c:v>-0.000885111671900085</c:v>
                </c:pt>
                <c:pt idx="13">
                  <c:v>-0.000272674752900048</c:v>
                </c:pt>
                <c:pt idx="14">
                  <c:v>-0.000343112132200063</c:v>
                </c:pt>
                <c:pt idx="15">
                  <c:v>-0.000755417629400012</c:v>
                </c:pt>
                <c:pt idx="16">
                  <c:v>-0.000338861278500024</c:v>
                </c:pt>
                <c:pt idx="17">
                  <c:v>0.000207905115499951</c:v>
                </c:pt>
                <c:pt idx="18">
                  <c:v>0.000268707668899859</c:v>
                </c:pt>
                <c:pt idx="19">
                  <c:v>-0.000170436328999934</c:v>
                </c:pt>
                <c:pt idx="20">
                  <c:v>-1.59873338999583E-5</c:v>
                </c:pt>
                <c:pt idx="21">
                  <c:v>0.000185010864299895</c:v>
                </c:pt>
                <c:pt idx="22">
                  <c:v>0.000347257602899997</c:v>
                </c:pt>
                <c:pt idx="23">
                  <c:v>0.000622669179999979</c:v>
                </c:pt>
                <c:pt idx="24">
                  <c:v>0.00100180761179991</c:v>
                </c:pt>
                <c:pt idx="25">
                  <c:v>0.000835147451199836</c:v>
                </c:pt>
                <c:pt idx="26">
                  <c:v>0.000788007334900031</c:v>
                </c:pt>
                <c:pt idx="27">
                  <c:v>0.00137393950579989</c:v>
                </c:pt>
                <c:pt idx="28">
                  <c:v>0.000828323132100017</c:v>
                </c:pt>
                <c:pt idx="29">
                  <c:v>0.000901235570800018</c:v>
                </c:pt>
                <c:pt idx="30">
                  <c:v>0.00119311802179967</c:v>
                </c:pt>
                <c:pt idx="31">
                  <c:v>0.000552200270699909</c:v>
                </c:pt>
                <c:pt idx="32">
                  <c:v>0.00026521772370014</c:v>
                </c:pt>
                <c:pt idx="33">
                  <c:v>0.000333122580899792</c:v>
                </c:pt>
                <c:pt idx="34">
                  <c:v>8.13104421999444E-5</c:v>
                </c:pt>
                <c:pt idx="35">
                  <c:v>-0.00012452135599994</c:v>
                </c:pt>
                <c:pt idx="36">
                  <c:v>-0.000680298305200111</c:v>
                </c:pt>
                <c:pt idx="37">
                  <c:v>-0.000452745638100049</c:v>
                </c:pt>
                <c:pt idx="38">
                  <c:v>-0.0012750995355999</c:v>
                </c:pt>
                <c:pt idx="39">
                  <c:v>-0.00144800894630004</c:v>
                </c:pt>
                <c:pt idx="40">
                  <c:v>-0.00144688473440002</c:v>
                </c:pt>
                <c:pt idx="41">
                  <c:v>-0.00159229285810003</c:v>
                </c:pt>
                <c:pt idx="42">
                  <c:v>-0.00217484526120004</c:v>
                </c:pt>
                <c:pt idx="43">
                  <c:v>0.000920477231699967</c:v>
                </c:pt>
                <c:pt idx="44">
                  <c:v>0.00132668981290007</c:v>
                </c:pt>
                <c:pt idx="45">
                  <c:v>0.00157076587059945</c:v>
                </c:pt>
                <c:pt idx="46">
                  <c:v>5.99377102998844E-5</c:v>
                </c:pt>
                <c:pt idx="47">
                  <c:v>7.90043731000445E-5</c:v>
                </c:pt>
                <c:pt idx="48">
                  <c:v>0.00111690019069988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848696"/>
        <c:axId val="-2133763720"/>
      </c:scatterChart>
      <c:valAx>
        <c:axId val="-2130848696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Y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763720"/>
        <c:crosses val="autoZero"/>
        <c:crossBetween val="midCat"/>
      </c:valAx>
      <c:valAx>
        <c:axId val="-2133763720"/>
        <c:scaling>
          <c:orientation val="minMax"/>
          <c:max val="0.003"/>
          <c:min val="-0.00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0848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5642888269761"/>
          <c:y val="0.144756309075266"/>
          <c:w val="0.257426834560424"/>
          <c:h val="0.237313944683776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計算結果と測定値との比較（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2215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32217847769"/>
          <c:y val="0.0970736158513926"/>
          <c:w val="0.813311154855643"/>
          <c:h val="0.7566858065818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FFC000"/>
              </a:solidFill>
            </a:ln>
          </c:spPr>
          <c:marker>
            <c:symbol val="diamond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2500A TOSCA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Z方向3!$H$4:$H$204</c:f>
              <c:numCache>
                <c:formatCode>0.00E+00</c:formatCode>
                <c:ptCount val="201"/>
                <c:pt idx="0">
                  <c:v>0.0131492590471</c:v>
                </c:pt>
                <c:pt idx="1">
                  <c:v>0.0137079361897</c:v>
                </c:pt>
                <c:pt idx="2">
                  <c:v>0.0143230562063</c:v>
                </c:pt>
                <c:pt idx="3">
                  <c:v>0.0149345926012</c:v>
                </c:pt>
                <c:pt idx="4">
                  <c:v>0.0155860701362</c:v>
                </c:pt>
                <c:pt idx="5">
                  <c:v>0.016291068445</c:v>
                </c:pt>
                <c:pt idx="6">
                  <c:v>0.0170520631853</c:v>
                </c:pt>
                <c:pt idx="7">
                  <c:v>0.0178735685504</c:v>
                </c:pt>
                <c:pt idx="8">
                  <c:v>0.0187643667003</c:v>
                </c:pt>
                <c:pt idx="9">
                  <c:v>0.0197286822095</c:v>
                </c:pt>
                <c:pt idx="10">
                  <c:v>0.0207693111693</c:v>
                </c:pt>
                <c:pt idx="11">
                  <c:v>0.0218933251458</c:v>
                </c:pt>
                <c:pt idx="12">
                  <c:v>0.0231015981652</c:v>
                </c:pt>
                <c:pt idx="13">
                  <c:v>0.0244084735102</c:v>
                </c:pt>
                <c:pt idx="14">
                  <c:v>0.0258049729879</c:v>
                </c:pt>
                <c:pt idx="15">
                  <c:v>0.0273131061651</c:v>
                </c:pt>
                <c:pt idx="16">
                  <c:v>0.028945812771</c:v>
                </c:pt>
                <c:pt idx="17">
                  <c:v>0.0306952835767</c:v>
                </c:pt>
                <c:pt idx="18">
                  <c:v>0.0325733080352</c:v>
                </c:pt>
                <c:pt idx="19">
                  <c:v>0.0346056098185</c:v>
                </c:pt>
                <c:pt idx="20">
                  <c:v>0.0367800776317</c:v>
                </c:pt>
                <c:pt idx="21">
                  <c:v>0.0391277027278</c:v>
                </c:pt>
                <c:pt idx="22">
                  <c:v>0.041641978569</c:v>
                </c:pt>
                <c:pt idx="23">
                  <c:v>0.0443434137445</c:v>
                </c:pt>
                <c:pt idx="24">
                  <c:v>0.0472762544041</c:v>
                </c:pt>
                <c:pt idx="25">
                  <c:v>0.050397027653</c:v>
                </c:pt>
                <c:pt idx="26">
                  <c:v>0.0537692588568</c:v>
                </c:pt>
                <c:pt idx="27">
                  <c:v>0.0574106247354</c:v>
                </c:pt>
                <c:pt idx="28">
                  <c:v>0.0613410871877</c:v>
                </c:pt>
                <c:pt idx="29">
                  <c:v>0.0655519977411</c:v>
                </c:pt>
                <c:pt idx="30">
                  <c:v>0.0700965578976</c:v>
                </c:pt>
                <c:pt idx="31">
                  <c:v>0.0750169275493</c:v>
                </c:pt>
                <c:pt idx="32">
                  <c:v>0.0803296493835</c:v>
                </c:pt>
                <c:pt idx="33">
                  <c:v>0.0860594911722</c:v>
                </c:pt>
                <c:pt idx="34">
                  <c:v>0.0922857224011</c:v>
                </c:pt>
                <c:pt idx="35">
                  <c:v>0.0990002870697</c:v>
                </c:pt>
                <c:pt idx="36" formatCode="General">
                  <c:v>0.106335058637</c:v>
                </c:pt>
                <c:pt idx="37" formatCode="General">
                  <c:v>0.114301056078</c:v>
                </c:pt>
                <c:pt idx="38" formatCode="General">
                  <c:v>0.122940153185</c:v>
                </c:pt>
                <c:pt idx="39" formatCode="General">
                  <c:v>0.132352928422</c:v>
                </c:pt>
                <c:pt idx="40" formatCode="General">
                  <c:v>0.142622303633</c:v>
                </c:pt>
                <c:pt idx="41" formatCode="General">
                  <c:v>0.15384966535</c:v>
                </c:pt>
                <c:pt idx="42" formatCode="General">
                  <c:v>0.166118755684</c:v>
                </c:pt>
                <c:pt idx="43" formatCode="General">
                  <c:v>0.179483292589</c:v>
                </c:pt>
                <c:pt idx="44" formatCode="General">
                  <c:v>0.194278920018</c:v>
                </c:pt>
                <c:pt idx="45" formatCode="General">
                  <c:v>0.210428884889</c:v>
                </c:pt>
                <c:pt idx="46" formatCode="General">
                  <c:v>0.22803904379</c:v>
                </c:pt>
                <c:pt idx="47" formatCode="General">
                  <c:v>0.247259284984</c:v>
                </c:pt>
                <c:pt idx="48" formatCode="General">
                  <c:v>0.268056614925</c:v>
                </c:pt>
                <c:pt idx="49" formatCode="General">
                  <c:v>0.290449956667</c:v>
                </c:pt>
                <c:pt idx="50" formatCode="General">
                  <c:v>0.314423923241</c:v>
                </c:pt>
                <c:pt idx="51" formatCode="General">
                  <c:v>0.340010046331</c:v>
                </c:pt>
                <c:pt idx="52" formatCode="General">
                  <c:v>0.366655584011</c:v>
                </c:pt>
                <c:pt idx="53" formatCode="General">
                  <c:v>0.393926133189</c:v>
                </c:pt>
                <c:pt idx="54" formatCode="General">
                  <c:v>0.421468914251</c:v>
                </c:pt>
                <c:pt idx="55" formatCode="General">
                  <c:v>0.448488782306</c:v>
                </c:pt>
                <c:pt idx="56" formatCode="General">
                  <c:v>0.47462704188</c:v>
                </c:pt>
                <c:pt idx="57" formatCode="General">
                  <c:v>0.499238014367</c:v>
                </c:pt>
                <c:pt idx="58" formatCode="General">
                  <c:v>0.521788374899</c:v>
                </c:pt>
                <c:pt idx="59" formatCode="General">
                  <c:v>0.541821473696</c:v>
                </c:pt>
                <c:pt idx="60" formatCode="General">
                  <c:v>0.559726579994</c:v>
                </c:pt>
                <c:pt idx="61" formatCode="General">
                  <c:v>0.575105849261</c:v>
                </c:pt>
                <c:pt idx="62" formatCode="General">
                  <c:v>0.588269462771</c:v>
                </c:pt>
                <c:pt idx="63" formatCode="General">
                  <c:v>0.599422148461</c:v>
                </c:pt>
                <c:pt idx="64" formatCode="General">
                  <c:v>0.60873300226</c:v>
                </c:pt>
                <c:pt idx="65" formatCode="General">
                  <c:v>0.616693412157</c:v>
                </c:pt>
                <c:pt idx="66" formatCode="General">
                  <c:v>0.623334930265</c:v>
                </c:pt>
                <c:pt idx="67" formatCode="General">
                  <c:v>0.629036659943</c:v>
                </c:pt>
                <c:pt idx="68" formatCode="General">
                  <c:v>0.63393132314</c:v>
                </c:pt>
                <c:pt idx="69" formatCode="General">
                  <c:v>0.638217885665</c:v>
                </c:pt>
                <c:pt idx="70" formatCode="General">
                  <c:v>0.641909487355</c:v>
                </c:pt>
                <c:pt idx="71" formatCode="General">
                  <c:v>0.645168038747</c:v>
                </c:pt>
                <c:pt idx="72" formatCode="General">
                  <c:v>0.64807775072</c:v>
                </c:pt>
                <c:pt idx="73" formatCode="General">
                  <c:v>0.650679448747</c:v>
                </c:pt>
                <c:pt idx="74" formatCode="General">
                  <c:v>0.653033439104</c:v>
                </c:pt>
                <c:pt idx="75" formatCode="General">
                  <c:v>0.655176258037</c:v>
                </c:pt>
                <c:pt idx="76" formatCode="General">
                  <c:v>0.657125155068</c:v>
                </c:pt>
                <c:pt idx="77" formatCode="General">
                  <c:v>0.658933405836</c:v>
                </c:pt>
                <c:pt idx="78" formatCode="General">
                  <c:v>0.660586975108</c:v>
                </c:pt>
                <c:pt idx="79" formatCode="General">
                  <c:v>0.662110822185</c:v>
                </c:pt>
                <c:pt idx="80" formatCode="General">
                  <c:v>0.663509042051</c:v>
                </c:pt>
                <c:pt idx="81" formatCode="General">
                  <c:v>0.66479800185</c:v>
                </c:pt>
                <c:pt idx="82" formatCode="General">
                  <c:v>0.666000551135</c:v>
                </c:pt>
                <c:pt idx="83" formatCode="General">
                  <c:v>0.667096858913</c:v>
                </c:pt>
                <c:pt idx="84" formatCode="General">
                  <c:v>0.668104892302</c:v>
                </c:pt>
                <c:pt idx="85" formatCode="General">
                  <c:v>0.669031816658</c:v>
                </c:pt>
                <c:pt idx="86" formatCode="General">
                  <c:v>0.669865882999</c:v>
                </c:pt>
                <c:pt idx="87" formatCode="General">
                  <c:v>0.670631905265</c:v>
                </c:pt>
                <c:pt idx="88" formatCode="General">
                  <c:v>0.671321426534</c:v>
                </c:pt>
                <c:pt idx="89" formatCode="General">
                  <c:v>0.671934673961</c:v>
                </c:pt>
                <c:pt idx="90" formatCode="General">
                  <c:v>0.672485235804</c:v>
                </c:pt>
                <c:pt idx="91" formatCode="General">
                  <c:v>0.672973717841</c:v>
                </c:pt>
                <c:pt idx="92" formatCode="General">
                  <c:v>0.673398428158</c:v>
                </c:pt>
                <c:pt idx="93" formatCode="General">
                  <c:v>0.673761659662</c:v>
                </c:pt>
                <c:pt idx="94" formatCode="General">
                  <c:v>0.674075899286</c:v>
                </c:pt>
                <c:pt idx="95" formatCode="General">
                  <c:v>0.674332567191</c:v>
                </c:pt>
                <c:pt idx="96" formatCode="General">
                  <c:v>0.67453958437</c:v>
                </c:pt>
                <c:pt idx="97" formatCode="General">
                  <c:v>0.67469908139</c:v>
                </c:pt>
                <c:pt idx="98" formatCode="General">
                  <c:v>0.674811984746</c:v>
                </c:pt>
                <c:pt idx="99" formatCode="General">
                  <c:v>0.674876928447</c:v>
                </c:pt>
                <c:pt idx="100" formatCode="General">
                  <c:v>0.674900528378</c:v>
                </c:pt>
                <c:pt idx="101" formatCode="General">
                  <c:v>0.674876928447</c:v>
                </c:pt>
                <c:pt idx="102" formatCode="General">
                  <c:v>0.674811984746</c:v>
                </c:pt>
                <c:pt idx="103" formatCode="General">
                  <c:v>0.67469908139</c:v>
                </c:pt>
                <c:pt idx="104" formatCode="General">
                  <c:v>0.67453958437</c:v>
                </c:pt>
                <c:pt idx="105" formatCode="General">
                  <c:v>0.674332567191</c:v>
                </c:pt>
                <c:pt idx="106" formatCode="General">
                  <c:v>0.674075899286</c:v>
                </c:pt>
                <c:pt idx="107" formatCode="General">
                  <c:v>0.673761659662</c:v>
                </c:pt>
                <c:pt idx="108" formatCode="General">
                  <c:v>0.673398428158</c:v>
                </c:pt>
                <c:pt idx="109" formatCode="General">
                  <c:v>0.672973717841</c:v>
                </c:pt>
                <c:pt idx="110" formatCode="General">
                  <c:v>0.672485235804</c:v>
                </c:pt>
                <c:pt idx="111" formatCode="General">
                  <c:v>0.671934673961</c:v>
                </c:pt>
                <c:pt idx="112" formatCode="General">
                  <c:v>0.671321426534</c:v>
                </c:pt>
                <c:pt idx="113" formatCode="General">
                  <c:v>0.670631905265</c:v>
                </c:pt>
                <c:pt idx="114" formatCode="General">
                  <c:v>0.669865882999</c:v>
                </c:pt>
                <c:pt idx="115" formatCode="General">
                  <c:v>0.669031816658</c:v>
                </c:pt>
                <c:pt idx="116" formatCode="General">
                  <c:v>0.668104892302</c:v>
                </c:pt>
                <c:pt idx="117" formatCode="General">
                  <c:v>0.667096858913</c:v>
                </c:pt>
                <c:pt idx="118" formatCode="General">
                  <c:v>0.666000551135</c:v>
                </c:pt>
                <c:pt idx="119" formatCode="General">
                  <c:v>0.66479800185</c:v>
                </c:pt>
                <c:pt idx="120" formatCode="General">
                  <c:v>0.663509042051</c:v>
                </c:pt>
                <c:pt idx="121" formatCode="General">
                  <c:v>0.662110822185</c:v>
                </c:pt>
                <c:pt idx="122" formatCode="General">
                  <c:v>0.660586975108</c:v>
                </c:pt>
                <c:pt idx="123" formatCode="General">
                  <c:v>0.658933405836</c:v>
                </c:pt>
                <c:pt idx="124" formatCode="General">
                  <c:v>0.657125155068</c:v>
                </c:pt>
                <c:pt idx="125" formatCode="General">
                  <c:v>0.655176258037</c:v>
                </c:pt>
                <c:pt idx="126" formatCode="General">
                  <c:v>0.653033439104</c:v>
                </c:pt>
                <c:pt idx="127" formatCode="General">
                  <c:v>0.650679448747</c:v>
                </c:pt>
                <c:pt idx="128" formatCode="General">
                  <c:v>0.64807775072</c:v>
                </c:pt>
                <c:pt idx="129" formatCode="General">
                  <c:v>0.645168038747</c:v>
                </c:pt>
                <c:pt idx="130" formatCode="General">
                  <c:v>0.641909487355</c:v>
                </c:pt>
                <c:pt idx="131" formatCode="General">
                  <c:v>0.638217885665</c:v>
                </c:pt>
                <c:pt idx="132" formatCode="General">
                  <c:v>0.63393132314</c:v>
                </c:pt>
                <c:pt idx="133" formatCode="General">
                  <c:v>0.629036659943</c:v>
                </c:pt>
                <c:pt idx="134" formatCode="General">
                  <c:v>0.623334930265</c:v>
                </c:pt>
                <c:pt idx="135" formatCode="General">
                  <c:v>0.616693412157</c:v>
                </c:pt>
                <c:pt idx="136" formatCode="General">
                  <c:v>0.60873300226</c:v>
                </c:pt>
                <c:pt idx="137" formatCode="General">
                  <c:v>0.599422148461</c:v>
                </c:pt>
                <c:pt idx="138" formatCode="General">
                  <c:v>0.588269462771</c:v>
                </c:pt>
                <c:pt idx="139" formatCode="General">
                  <c:v>0.575105849261</c:v>
                </c:pt>
                <c:pt idx="140" formatCode="General">
                  <c:v>0.559726579994</c:v>
                </c:pt>
                <c:pt idx="141" formatCode="General">
                  <c:v>0.541821473696</c:v>
                </c:pt>
                <c:pt idx="142" formatCode="General">
                  <c:v>0.521788374899</c:v>
                </c:pt>
                <c:pt idx="143" formatCode="General">
                  <c:v>0.499238014367</c:v>
                </c:pt>
                <c:pt idx="144" formatCode="General">
                  <c:v>0.47462704188</c:v>
                </c:pt>
                <c:pt idx="145" formatCode="General">
                  <c:v>0.448488782306</c:v>
                </c:pt>
                <c:pt idx="146" formatCode="General">
                  <c:v>0.421468914251</c:v>
                </c:pt>
                <c:pt idx="147" formatCode="General">
                  <c:v>0.393926133189</c:v>
                </c:pt>
                <c:pt idx="148" formatCode="General">
                  <c:v>0.366655584011</c:v>
                </c:pt>
                <c:pt idx="149" formatCode="General">
                  <c:v>0.340010046331</c:v>
                </c:pt>
                <c:pt idx="150" formatCode="General">
                  <c:v>0.314423923241</c:v>
                </c:pt>
                <c:pt idx="151" formatCode="General">
                  <c:v>0.290449956667</c:v>
                </c:pt>
                <c:pt idx="152" formatCode="General">
                  <c:v>0.268056614925</c:v>
                </c:pt>
                <c:pt idx="153" formatCode="General">
                  <c:v>0.247259284984</c:v>
                </c:pt>
                <c:pt idx="154" formatCode="General">
                  <c:v>0.22803904379</c:v>
                </c:pt>
                <c:pt idx="155" formatCode="General">
                  <c:v>0.210428884889</c:v>
                </c:pt>
                <c:pt idx="156" formatCode="General">
                  <c:v>0.194278920018</c:v>
                </c:pt>
                <c:pt idx="157" formatCode="General">
                  <c:v>0.179483292589</c:v>
                </c:pt>
                <c:pt idx="158" formatCode="General">
                  <c:v>0.166118755684</c:v>
                </c:pt>
                <c:pt idx="159" formatCode="General">
                  <c:v>0.15384966535</c:v>
                </c:pt>
                <c:pt idx="160" formatCode="General">
                  <c:v>0.142622303633</c:v>
                </c:pt>
                <c:pt idx="161" formatCode="General">
                  <c:v>0.132352928422</c:v>
                </c:pt>
                <c:pt idx="162" formatCode="General">
                  <c:v>0.122940153185</c:v>
                </c:pt>
                <c:pt idx="163" formatCode="General">
                  <c:v>0.114301056078</c:v>
                </c:pt>
                <c:pt idx="164" formatCode="General">
                  <c:v>0.106335058637</c:v>
                </c:pt>
                <c:pt idx="165">
                  <c:v>0.0990002870697</c:v>
                </c:pt>
                <c:pt idx="166">
                  <c:v>0.0922857224011</c:v>
                </c:pt>
                <c:pt idx="167">
                  <c:v>0.0860594911722</c:v>
                </c:pt>
                <c:pt idx="168">
                  <c:v>0.0803296493835</c:v>
                </c:pt>
                <c:pt idx="169">
                  <c:v>0.0750169275493</c:v>
                </c:pt>
                <c:pt idx="170">
                  <c:v>0.0700965578976</c:v>
                </c:pt>
                <c:pt idx="171">
                  <c:v>0.0655519977411</c:v>
                </c:pt>
                <c:pt idx="172">
                  <c:v>0.0613410871877</c:v>
                </c:pt>
                <c:pt idx="173">
                  <c:v>0.0574106247354</c:v>
                </c:pt>
                <c:pt idx="174">
                  <c:v>0.0537692588568</c:v>
                </c:pt>
                <c:pt idx="175">
                  <c:v>0.050397027653</c:v>
                </c:pt>
                <c:pt idx="176">
                  <c:v>0.0472762544041</c:v>
                </c:pt>
                <c:pt idx="177">
                  <c:v>0.0443434137445</c:v>
                </c:pt>
                <c:pt idx="178">
                  <c:v>0.041641978569</c:v>
                </c:pt>
                <c:pt idx="179">
                  <c:v>0.0391277027278</c:v>
                </c:pt>
                <c:pt idx="180">
                  <c:v>0.0367800776317</c:v>
                </c:pt>
                <c:pt idx="181">
                  <c:v>0.0346056098185</c:v>
                </c:pt>
                <c:pt idx="182">
                  <c:v>0.0325733080352</c:v>
                </c:pt>
                <c:pt idx="183">
                  <c:v>0.0306952835767</c:v>
                </c:pt>
                <c:pt idx="184">
                  <c:v>0.028945812771</c:v>
                </c:pt>
                <c:pt idx="185">
                  <c:v>0.0273131061651</c:v>
                </c:pt>
                <c:pt idx="186">
                  <c:v>0.0258049729879</c:v>
                </c:pt>
                <c:pt idx="187">
                  <c:v>0.0244084735102</c:v>
                </c:pt>
                <c:pt idx="188">
                  <c:v>0.0231015981652</c:v>
                </c:pt>
                <c:pt idx="189">
                  <c:v>0.0218933251458</c:v>
                </c:pt>
                <c:pt idx="190">
                  <c:v>0.0207693111693</c:v>
                </c:pt>
                <c:pt idx="191">
                  <c:v>0.0197286822095</c:v>
                </c:pt>
                <c:pt idx="192">
                  <c:v>0.0187643667003</c:v>
                </c:pt>
                <c:pt idx="193">
                  <c:v>0.0178735685504</c:v>
                </c:pt>
                <c:pt idx="194">
                  <c:v>0.0170520631853</c:v>
                </c:pt>
                <c:pt idx="195">
                  <c:v>0.016291068445</c:v>
                </c:pt>
                <c:pt idx="196">
                  <c:v>0.0155860701362</c:v>
                </c:pt>
                <c:pt idx="197">
                  <c:v>0.0149345926012</c:v>
                </c:pt>
                <c:pt idx="198">
                  <c:v>0.0143230562063</c:v>
                </c:pt>
                <c:pt idx="199">
                  <c:v>0.0137079361897</c:v>
                </c:pt>
                <c:pt idx="200">
                  <c:v>0.0131492590471</c:v>
                </c:pt>
              </c:numCache>
            </c:numRef>
          </c:yVal>
          <c:smooth val="0"/>
        </c:ser>
        <c:ser>
          <c:idx val="2"/>
          <c:order val="2"/>
          <c:tx>
            <c:v>2500A TOSCA bh9</c:v>
          </c:tx>
          <c:spPr>
            <a:ln w="15875">
              <a:solidFill>
                <a:srgbClr val="FF0000"/>
              </a:solidFill>
            </a:ln>
          </c:spPr>
          <c:marker>
            <c:symbol val="x"/>
            <c:size val="3"/>
            <c:spPr>
              <a:ln w="12700">
                <a:solidFill>
                  <a:srgbClr val="FF00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Z方向3!$K$4:$K$204</c:f>
              <c:numCache>
                <c:formatCode>0.00E+00</c:formatCode>
                <c:ptCount val="201"/>
                <c:pt idx="0">
                  <c:v>0.0107787689127</c:v>
                </c:pt>
                <c:pt idx="1">
                  <c:v>0.0113825908812</c:v>
                </c:pt>
                <c:pt idx="2">
                  <c:v>0.0120309721129</c:v>
                </c:pt>
                <c:pt idx="3">
                  <c:v>0.0127256466111</c:v>
                </c:pt>
                <c:pt idx="4">
                  <c:v>0.0134639737907</c:v>
                </c:pt>
                <c:pt idx="5">
                  <c:v>0.0142589477447</c:v>
                </c:pt>
                <c:pt idx="6">
                  <c:v>0.0151083448855</c:v>
                </c:pt>
                <c:pt idx="7">
                  <c:v>0.0160089731812</c:v>
                </c:pt>
                <c:pt idx="8">
                  <c:v>0.0169824000308</c:v>
                </c:pt>
                <c:pt idx="9">
                  <c:v>0.0180184908028</c:v>
                </c:pt>
                <c:pt idx="10">
                  <c:v>0.0191304361063</c:v>
                </c:pt>
                <c:pt idx="11">
                  <c:v>0.0203187419898</c:v>
                </c:pt>
                <c:pt idx="12">
                  <c:v>0.0215906547903</c:v>
                </c:pt>
                <c:pt idx="13">
                  <c:v>0.022949769335</c:v>
                </c:pt>
                <c:pt idx="14">
                  <c:v>0.0244102584734</c:v>
                </c:pt>
                <c:pt idx="15">
                  <c:v>0.0259721585355</c:v>
                </c:pt>
                <c:pt idx="16">
                  <c:v>0.0276537739121</c:v>
                </c:pt>
                <c:pt idx="17">
                  <c:v>0.029445641398</c:v>
                </c:pt>
                <c:pt idx="18">
                  <c:v>0.0313705108924</c:v>
                </c:pt>
                <c:pt idx="19">
                  <c:v>0.0334345730325</c:v>
                </c:pt>
                <c:pt idx="20">
                  <c:v>0.0356548053059</c:v>
                </c:pt>
                <c:pt idx="21">
                  <c:v>0.0380190622032</c:v>
                </c:pt>
                <c:pt idx="22">
                  <c:v>0.0405757182112</c:v>
                </c:pt>
                <c:pt idx="23">
                  <c:v>0.0433308872132</c:v>
                </c:pt>
                <c:pt idx="24">
                  <c:v>0.0462540920734</c:v>
                </c:pt>
                <c:pt idx="25">
                  <c:v>0.0493963585045</c:v>
                </c:pt>
                <c:pt idx="26">
                  <c:v>0.0528029906776</c:v>
                </c:pt>
                <c:pt idx="27">
                  <c:v>0.0564500190978</c:v>
                </c:pt>
                <c:pt idx="28">
                  <c:v>0.0603840145715</c:v>
                </c:pt>
                <c:pt idx="29">
                  <c:v>0.0646246086169</c:v>
                </c:pt>
                <c:pt idx="30">
                  <c:v>0.0691500534582</c:v>
                </c:pt>
                <c:pt idx="31">
                  <c:v>0.0740794044222</c:v>
                </c:pt>
                <c:pt idx="32">
                  <c:v>0.079386022873</c:v>
                </c:pt>
                <c:pt idx="33">
                  <c:v>0.085132188022</c:v>
                </c:pt>
                <c:pt idx="34">
                  <c:v>0.091358927353</c:v>
                </c:pt>
                <c:pt idx="35">
                  <c:v>0.0980843420631</c:v>
                </c:pt>
                <c:pt idx="36" formatCode="General">
                  <c:v>0.105339600148</c:v>
                </c:pt>
                <c:pt idx="37" formatCode="General">
                  <c:v>0.113252678319</c:v>
                </c:pt>
                <c:pt idx="38" formatCode="General">
                  <c:v>0.121866425954</c:v>
                </c:pt>
                <c:pt idx="39" formatCode="General">
                  <c:v>0.131261441644</c:v>
                </c:pt>
                <c:pt idx="40" formatCode="General">
                  <c:v>0.141582589185</c:v>
                </c:pt>
                <c:pt idx="41" formatCode="General">
                  <c:v>0.152614534294</c:v>
                </c:pt>
                <c:pt idx="42" formatCode="General">
                  <c:v>0.164800341943</c:v>
                </c:pt>
                <c:pt idx="43" formatCode="General">
                  <c:v>0.178126747536</c:v>
                </c:pt>
                <c:pt idx="44" formatCode="General">
                  <c:v>0.192723940744</c:v>
                </c:pt>
                <c:pt idx="45" formatCode="General">
                  <c:v>0.208743837275</c:v>
                </c:pt>
                <c:pt idx="46" formatCode="General">
                  <c:v>0.226195984717</c:v>
                </c:pt>
                <c:pt idx="47" formatCode="General">
                  <c:v>0.245308926635</c:v>
                </c:pt>
                <c:pt idx="48" formatCode="General">
                  <c:v>0.265910921034</c:v>
                </c:pt>
                <c:pt idx="49" formatCode="General">
                  <c:v>0.288154686837</c:v>
                </c:pt>
                <c:pt idx="50" formatCode="General">
                  <c:v>0.31183731085</c:v>
                </c:pt>
                <c:pt idx="51" formatCode="General">
                  <c:v>0.337086178011</c:v>
                </c:pt>
                <c:pt idx="52" formatCode="General">
                  <c:v>0.363288132474</c:v>
                </c:pt>
                <c:pt idx="53" formatCode="General">
                  <c:v>0.390218559353</c:v>
                </c:pt>
                <c:pt idx="54" formatCode="General">
                  <c:v>0.417648708035</c:v>
                </c:pt>
                <c:pt idx="55" formatCode="General">
                  <c:v>0.44448729086</c:v>
                </c:pt>
                <c:pt idx="56" formatCode="General">
                  <c:v>0.470517736639</c:v>
                </c:pt>
                <c:pt idx="57" formatCode="General">
                  <c:v>0.494764772036</c:v>
                </c:pt>
                <c:pt idx="58" formatCode="General">
                  <c:v>0.517321788682</c:v>
                </c:pt>
                <c:pt idx="59" formatCode="General">
                  <c:v>0.537332849062</c:v>
                </c:pt>
                <c:pt idx="60" formatCode="General">
                  <c:v>0.554958526537</c:v>
                </c:pt>
                <c:pt idx="61" formatCode="General">
                  <c:v>0.570202368311</c:v>
                </c:pt>
                <c:pt idx="62" formatCode="General">
                  <c:v>0.583416632859</c:v>
                </c:pt>
                <c:pt idx="63" formatCode="General">
                  <c:v>0.594616149219</c:v>
                </c:pt>
                <c:pt idx="64" formatCode="General">
                  <c:v>0.603962573985</c:v>
                </c:pt>
                <c:pt idx="65" formatCode="General">
                  <c:v>0.611927127723</c:v>
                </c:pt>
                <c:pt idx="66" formatCode="General">
                  <c:v>0.618666317392</c:v>
                </c:pt>
                <c:pt idx="67" formatCode="General">
                  <c:v>0.624468853561</c:v>
                </c:pt>
                <c:pt idx="68" formatCode="General">
                  <c:v>0.629454786791</c:v>
                </c:pt>
                <c:pt idx="69" formatCode="General">
                  <c:v>0.633785660837</c:v>
                </c:pt>
                <c:pt idx="70" formatCode="General">
                  <c:v>0.637538915897</c:v>
                </c:pt>
                <c:pt idx="71" formatCode="General">
                  <c:v>0.640877688019</c:v>
                </c:pt>
                <c:pt idx="72" formatCode="General">
                  <c:v>0.643872095477</c:v>
                </c:pt>
                <c:pt idx="73" formatCode="General">
                  <c:v>0.646548847461</c:v>
                </c:pt>
                <c:pt idx="74" formatCode="General">
                  <c:v>0.648970766118</c:v>
                </c:pt>
                <c:pt idx="75" formatCode="General">
                  <c:v>0.651187002127</c:v>
                </c:pt>
                <c:pt idx="76" formatCode="General">
                  <c:v>0.65321814179</c:v>
                </c:pt>
                <c:pt idx="77" formatCode="General">
                  <c:v>0.655087954397</c:v>
                </c:pt>
                <c:pt idx="78" formatCode="General">
                  <c:v>0.656797302384</c:v>
                </c:pt>
                <c:pt idx="79" formatCode="General">
                  <c:v>0.658368536625</c:v>
                </c:pt>
                <c:pt idx="80" formatCode="General">
                  <c:v>0.659830287529</c:v>
                </c:pt>
                <c:pt idx="81" formatCode="General">
                  <c:v>0.661173675015</c:v>
                </c:pt>
                <c:pt idx="82" formatCode="General">
                  <c:v>0.662413580503</c:v>
                </c:pt>
                <c:pt idx="83" formatCode="General">
                  <c:v>0.663545571782</c:v>
                </c:pt>
                <c:pt idx="84" formatCode="General">
                  <c:v>0.664584582496</c:v>
                </c:pt>
                <c:pt idx="85" formatCode="General">
                  <c:v>0.665539159248</c:v>
                </c:pt>
                <c:pt idx="86" formatCode="General">
                  <c:v>0.666407330617</c:v>
                </c:pt>
                <c:pt idx="87" formatCode="General">
                  <c:v>0.667189772732</c:v>
                </c:pt>
                <c:pt idx="88" formatCode="General">
                  <c:v>0.667890706829</c:v>
                </c:pt>
                <c:pt idx="89" formatCode="General">
                  <c:v>0.668522939146</c:v>
                </c:pt>
                <c:pt idx="90" formatCode="General">
                  <c:v>0.669085127009</c:v>
                </c:pt>
                <c:pt idx="91" formatCode="General">
                  <c:v>0.669584507064</c:v>
                </c:pt>
                <c:pt idx="92" formatCode="General">
                  <c:v>0.6700143186</c:v>
                </c:pt>
                <c:pt idx="93" formatCode="General">
                  <c:v>0.670387297264</c:v>
                </c:pt>
                <c:pt idx="94" formatCode="General">
                  <c:v>0.670701423357</c:v>
                </c:pt>
                <c:pt idx="95" formatCode="General">
                  <c:v>0.670959793059</c:v>
                </c:pt>
                <c:pt idx="96" formatCode="General">
                  <c:v>0.671169717997</c:v>
                </c:pt>
                <c:pt idx="97" formatCode="General">
                  <c:v>0.67132825713</c:v>
                </c:pt>
                <c:pt idx="98" formatCode="General">
                  <c:v>0.671439683353</c:v>
                </c:pt>
                <c:pt idx="99" formatCode="General">
                  <c:v>0.671503193832</c:v>
                </c:pt>
                <c:pt idx="100" formatCode="General">
                  <c:v>0.671529592748</c:v>
                </c:pt>
                <c:pt idx="101" formatCode="General">
                  <c:v>0.671503193832</c:v>
                </c:pt>
                <c:pt idx="102" formatCode="General">
                  <c:v>0.671439683353</c:v>
                </c:pt>
                <c:pt idx="103" formatCode="General">
                  <c:v>0.67132825713</c:v>
                </c:pt>
                <c:pt idx="104" formatCode="General">
                  <c:v>0.671169717997</c:v>
                </c:pt>
                <c:pt idx="105" formatCode="General">
                  <c:v>0.670959793059</c:v>
                </c:pt>
                <c:pt idx="106" formatCode="General">
                  <c:v>0.670701423357</c:v>
                </c:pt>
                <c:pt idx="107" formatCode="General">
                  <c:v>0.670387297264</c:v>
                </c:pt>
                <c:pt idx="108" formatCode="General">
                  <c:v>0.6700143186</c:v>
                </c:pt>
                <c:pt idx="109" formatCode="General">
                  <c:v>0.669584507064</c:v>
                </c:pt>
                <c:pt idx="110" formatCode="General">
                  <c:v>0.669085127009</c:v>
                </c:pt>
                <c:pt idx="111" formatCode="General">
                  <c:v>0.668522939146</c:v>
                </c:pt>
                <c:pt idx="112" formatCode="General">
                  <c:v>0.667890706829</c:v>
                </c:pt>
                <c:pt idx="113" formatCode="General">
                  <c:v>0.667189772732</c:v>
                </c:pt>
                <c:pt idx="114" formatCode="General">
                  <c:v>0.666407330617</c:v>
                </c:pt>
                <c:pt idx="115" formatCode="General">
                  <c:v>0.665539159248</c:v>
                </c:pt>
                <c:pt idx="116" formatCode="General">
                  <c:v>0.664584582496</c:v>
                </c:pt>
                <c:pt idx="117" formatCode="General">
                  <c:v>0.663545571782</c:v>
                </c:pt>
                <c:pt idx="118" formatCode="General">
                  <c:v>0.662413580503</c:v>
                </c:pt>
                <c:pt idx="119" formatCode="General">
                  <c:v>0.661173675015</c:v>
                </c:pt>
                <c:pt idx="120" formatCode="General">
                  <c:v>0.659830287529</c:v>
                </c:pt>
                <c:pt idx="121" formatCode="General">
                  <c:v>0.658368536625</c:v>
                </c:pt>
                <c:pt idx="122" formatCode="General">
                  <c:v>0.656797302384</c:v>
                </c:pt>
                <c:pt idx="123" formatCode="General">
                  <c:v>0.655087954397</c:v>
                </c:pt>
                <c:pt idx="124" formatCode="General">
                  <c:v>0.65321814179</c:v>
                </c:pt>
                <c:pt idx="125" formatCode="General">
                  <c:v>0.651187002127</c:v>
                </c:pt>
                <c:pt idx="126" formatCode="General">
                  <c:v>0.648970766118</c:v>
                </c:pt>
                <c:pt idx="127" formatCode="General">
                  <c:v>0.646548847461</c:v>
                </c:pt>
                <c:pt idx="128" formatCode="General">
                  <c:v>0.643872095477</c:v>
                </c:pt>
                <c:pt idx="129" formatCode="General">
                  <c:v>0.640877688019</c:v>
                </c:pt>
                <c:pt idx="130" formatCode="General">
                  <c:v>0.637538915897</c:v>
                </c:pt>
                <c:pt idx="131" formatCode="General">
                  <c:v>0.633785660837</c:v>
                </c:pt>
                <c:pt idx="132" formatCode="General">
                  <c:v>0.629454786791</c:v>
                </c:pt>
                <c:pt idx="133" formatCode="General">
                  <c:v>0.624468853561</c:v>
                </c:pt>
                <c:pt idx="134" formatCode="General">
                  <c:v>0.618666317392</c:v>
                </c:pt>
                <c:pt idx="135" formatCode="General">
                  <c:v>0.611927127723</c:v>
                </c:pt>
                <c:pt idx="136" formatCode="General">
                  <c:v>0.603962573985</c:v>
                </c:pt>
                <c:pt idx="137" formatCode="General">
                  <c:v>0.594616149219</c:v>
                </c:pt>
                <c:pt idx="138" formatCode="General">
                  <c:v>0.583416632859</c:v>
                </c:pt>
                <c:pt idx="139" formatCode="General">
                  <c:v>0.570202368311</c:v>
                </c:pt>
                <c:pt idx="140" formatCode="General">
                  <c:v>0.554958526537</c:v>
                </c:pt>
                <c:pt idx="141" formatCode="General">
                  <c:v>0.537332849062</c:v>
                </c:pt>
                <c:pt idx="142" formatCode="General">
                  <c:v>0.517321788682</c:v>
                </c:pt>
                <c:pt idx="143" formatCode="General">
                  <c:v>0.494764772036</c:v>
                </c:pt>
                <c:pt idx="144" formatCode="General">
                  <c:v>0.470517736639</c:v>
                </c:pt>
                <c:pt idx="145" formatCode="General">
                  <c:v>0.44448729086</c:v>
                </c:pt>
                <c:pt idx="146" formatCode="General">
                  <c:v>0.417648708035</c:v>
                </c:pt>
                <c:pt idx="147" formatCode="General">
                  <c:v>0.390218559353</c:v>
                </c:pt>
                <c:pt idx="148" formatCode="General">
                  <c:v>0.363288132474</c:v>
                </c:pt>
                <c:pt idx="149" formatCode="General">
                  <c:v>0.337086178011</c:v>
                </c:pt>
                <c:pt idx="150" formatCode="General">
                  <c:v>0.31183731085</c:v>
                </c:pt>
                <c:pt idx="151" formatCode="General">
                  <c:v>0.288154686837</c:v>
                </c:pt>
                <c:pt idx="152" formatCode="General">
                  <c:v>0.265910921034</c:v>
                </c:pt>
                <c:pt idx="153" formatCode="General">
                  <c:v>0.245308926635</c:v>
                </c:pt>
                <c:pt idx="154" formatCode="General">
                  <c:v>0.226195984717</c:v>
                </c:pt>
                <c:pt idx="155" formatCode="General">
                  <c:v>0.208743837275</c:v>
                </c:pt>
                <c:pt idx="156" formatCode="General">
                  <c:v>0.192723940744</c:v>
                </c:pt>
                <c:pt idx="157" formatCode="General">
                  <c:v>0.178126747536</c:v>
                </c:pt>
                <c:pt idx="158" formatCode="General">
                  <c:v>0.164800341943</c:v>
                </c:pt>
                <c:pt idx="159" formatCode="General">
                  <c:v>0.152614534294</c:v>
                </c:pt>
                <c:pt idx="160" formatCode="General">
                  <c:v>0.141582589185</c:v>
                </c:pt>
                <c:pt idx="161" formatCode="General">
                  <c:v>0.131261441644</c:v>
                </c:pt>
                <c:pt idx="162" formatCode="General">
                  <c:v>0.121866425954</c:v>
                </c:pt>
                <c:pt idx="163" formatCode="General">
                  <c:v>0.113252678319</c:v>
                </c:pt>
                <c:pt idx="164" formatCode="General">
                  <c:v>0.105339600148</c:v>
                </c:pt>
                <c:pt idx="165">
                  <c:v>0.0980843420631</c:v>
                </c:pt>
                <c:pt idx="166">
                  <c:v>0.091358927353</c:v>
                </c:pt>
                <c:pt idx="167">
                  <c:v>0.085132188022</c:v>
                </c:pt>
                <c:pt idx="168">
                  <c:v>0.079386022873</c:v>
                </c:pt>
                <c:pt idx="169">
                  <c:v>0.0740794044222</c:v>
                </c:pt>
                <c:pt idx="170">
                  <c:v>0.0691500534582</c:v>
                </c:pt>
                <c:pt idx="171">
                  <c:v>0.0646246086169</c:v>
                </c:pt>
                <c:pt idx="172">
                  <c:v>0.0603840145715</c:v>
                </c:pt>
                <c:pt idx="173">
                  <c:v>0.0564500190978</c:v>
                </c:pt>
                <c:pt idx="174">
                  <c:v>0.0528029906776</c:v>
                </c:pt>
                <c:pt idx="175">
                  <c:v>0.0493963585045</c:v>
                </c:pt>
                <c:pt idx="176">
                  <c:v>0.0462540920734</c:v>
                </c:pt>
                <c:pt idx="177">
                  <c:v>0.0433308872132</c:v>
                </c:pt>
                <c:pt idx="178">
                  <c:v>0.0405757182112</c:v>
                </c:pt>
                <c:pt idx="179">
                  <c:v>0.0380190622032</c:v>
                </c:pt>
                <c:pt idx="180">
                  <c:v>0.0356548053059</c:v>
                </c:pt>
                <c:pt idx="181">
                  <c:v>0.0334345730325</c:v>
                </c:pt>
                <c:pt idx="182">
                  <c:v>0.0313705108924</c:v>
                </c:pt>
                <c:pt idx="183">
                  <c:v>0.029445641398</c:v>
                </c:pt>
                <c:pt idx="184">
                  <c:v>0.0276537739121</c:v>
                </c:pt>
                <c:pt idx="185">
                  <c:v>0.0259721585355</c:v>
                </c:pt>
                <c:pt idx="186">
                  <c:v>0.0244102584734</c:v>
                </c:pt>
                <c:pt idx="187">
                  <c:v>0.022949769335</c:v>
                </c:pt>
                <c:pt idx="188">
                  <c:v>0.0215906547903</c:v>
                </c:pt>
                <c:pt idx="189">
                  <c:v>0.0203187419898</c:v>
                </c:pt>
                <c:pt idx="190">
                  <c:v>0.0191304361063</c:v>
                </c:pt>
                <c:pt idx="191">
                  <c:v>0.0180184908028</c:v>
                </c:pt>
                <c:pt idx="192">
                  <c:v>0.0169824000308</c:v>
                </c:pt>
                <c:pt idx="193">
                  <c:v>0.0160089731812</c:v>
                </c:pt>
                <c:pt idx="194">
                  <c:v>0.0151083448855</c:v>
                </c:pt>
                <c:pt idx="195">
                  <c:v>0.0142589477447</c:v>
                </c:pt>
                <c:pt idx="196">
                  <c:v>0.0134639737907</c:v>
                </c:pt>
                <c:pt idx="197">
                  <c:v>0.0127256466111</c:v>
                </c:pt>
                <c:pt idx="198">
                  <c:v>0.0120309721129</c:v>
                </c:pt>
                <c:pt idx="199">
                  <c:v>0.0113825908812</c:v>
                </c:pt>
                <c:pt idx="200">
                  <c:v>0.0107787689127</c:v>
                </c:pt>
              </c:numCache>
            </c:numRef>
          </c:yVal>
          <c:smooth val="0"/>
        </c:ser>
        <c:ser>
          <c:idx val="3"/>
          <c:order val="3"/>
          <c:tx>
            <c:v>2000A TOSCA bh9</c:v>
          </c:tx>
          <c:spPr>
            <a:ln w="15875"/>
          </c:spPr>
          <c:marker>
            <c:symbol val="x"/>
            <c:size val="3"/>
            <c:spPr>
              <a:ln w="12700"/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Z方向3!$L$4:$L$204</c:f>
              <c:numCache>
                <c:formatCode>0.00E+00</c:formatCode>
                <c:ptCount val="201"/>
                <c:pt idx="0">
                  <c:v>0.00951185324768</c:v>
                </c:pt>
                <c:pt idx="1">
                  <c:v>0.0100515982395</c:v>
                </c:pt>
                <c:pt idx="2">
                  <c:v>0.0106245895392</c:v>
                </c:pt>
                <c:pt idx="3">
                  <c:v>0.0112366469452</c:v>
                </c:pt>
                <c:pt idx="4">
                  <c:v>0.0118958960711</c:v>
                </c:pt>
                <c:pt idx="5">
                  <c:v>0.0126039967055</c:v>
                </c:pt>
                <c:pt idx="6">
                  <c:v>0.0133576271073</c:v>
                </c:pt>
                <c:pt idx="7">
                  <c:v>0.0141642945749</c:v>
                </c:pt>
                <c:pt idx="8">
                  <c:v>0.0150311362906</c:v>
                </c:pt>
                <c:pt idx="9">
                  <c:v>0.0159593472913</c:v>
                </c:pt>
                <c:pt idx="10">
                  <c:v>0.0169447031354</c:v>
                </c:pt>
                <c:pt idx="11">
                  <c:v>0.0180105347846</c:v>
                </c:pt>
                <c:pt idx="12">
                  <c:v>0.0191555566306</c:v>
                </c:pt>
                <c:pt idx="13">
                  <c:v>0.0203743648286</c:v>
                </c:pt>
                <c:pt idx="14">
                  <c:v>0.0216801640707</c:v>
                </c:pt>
                <c:pt idx="15">
                  <c:v>0.0230833560652</c:v>
                </c:pt>
                <c:pt idx="16">
                  <c:v>0.0245859746076</c:v>
                </c:pt>
                <c:pt idx="17">
                  <c:v>0.0262083168391</c:v>
                </c:pt>
                <c:pt idx="18">
                  <c:v>0.0279362347687</c:v>
                </c:pt>
                <c:pt idx="19">
                  <c:v>0.0298042352909</c:v>
                </c:pt>
                <c:pt idx="20">
                  <c:v>0.0318035662155</c:v>
                </c:pt>
                <c:pt idx="21">
                  <c:v>0.0339555428229</c:v>
                </c:pt>
                <c:pt idx="22">
                  <c:v>0.0362662422479</c:v>
                </c:pt>
                <c:pt idx="23">
                  <c:v>0.0387628489304</c:v>
                </c:pt>
                <c:pt idx="24">
                  <c:v>0.0414364723647</c:v>
                </c:pt>
                <c:pt idx="25">
                  <c:v>0.044312327284</c:v>
                </c:pt>
                <c:pt idx="26">
                  <c:v>0.0474402898626</c:v>
                </c:pt>
                <c:pt idx="27">
                  <c:v>0.0507862725393</c:v>
                </c:pt>
                <c:pt idx="28">
                  <c:v>0.0544150873805</c:v>
                </c:pt>
                <c:pt idx="29">
                  <c:v>0.05832277368</c:v>
                </c:pt>
                <c:pt idx="30">
                  <c:v>0.0625371993738</c:v>
                </c:pt>
                <c:pt idx="31">
                  <c:v>0.0670781040177</c:v>
                </c:pt>
                <c:pt idx="32">
                  <c:v>0.0720425003609</c:v>
                </c:pt>
                <c:pt idx="33">
                  <c:v>0.07741124338</c:v>
                </c:pt>
                <c:pt idx="34">
                  <c:v>0.0832479207867</c:v>
                </c:pt>
                <c:pt idx="35">
                  <c:v>0.0895888679841</c:v>
                </c:pt>
                <c:pt idx="36">
                  <c:v>0.0964967274527</c:v>
                </c:pt>
                <c:pt idx="37" formatCode="General">
                  <c:v>0.103937450717</c:v>
                </c:pt>
                <c:pt idx="38" formatCode="General">
                  <c:v>0.112132620524</c:v>
                </c:pt>
                <c:pt idx="39" formatCode="General">
                  <c:v>0.121014960316</c:v>
                </c:pt>
                <c:pt idx="40" formatCode="General">
                  <c:v>0.130809976504</c:v>
                </c:pt>
                <c:pt idx="41" formatCode="General">
                  <c:v>0.141496181952</c:v>
                </c:pt>
                <c:pt idx="42" formatCode="General">
                  <c:v>0.153288659195</c:v>
                </c:pt>
                <c:pt idx="43" formatCode="General">
                  <c:v>0.166208424264</c:v>
                </c:pt>
                <c:pt idx="44" formatCode="General">
                  <c:v>0.180442306892</c:v>
                </c:pt>
                <c:pt idx="45" formatCode="General">
                  <c:v>0.195885168654</c:v>
                </c:pt>
                <c:pt idx="46" formatCode="General">
                  <c:v>0.212857242882</c:v>
                </c:pt>
                <c:pt idx="47" formatCode="General">
                  <c:v>0.231332684532</c:v>
                </c:pt>
                <c:pt idx="48" formatCode="General">
                  <c:v>0.251524525836</c:v>
                </c:pt>
                <c:pt idx="49" formatCode="General">
                  <c:v>0.273120352884</c:v>
                </c:pt>
                <c:pt idx="50" formatCode="General">
                  <c:v>0.296215145192</c:v>
                </c:pt>
                <c:pt idx="51" formatCode="General">
                  <c:v>0.320853392194</c:v>
                </c:pt>
                <c:pt idx="52" formatCode="General">
                  <c:v>0.346599426578</c:v>
                </c:pt>
                <c:pt idx="53" formatCode="General">
                  <c:v>0.372957056392</c:v>
                </c:pt>
                <c:pt idx="54" formatCode="General">
                  <c:v>0.399576037129</c:v>
                </c:pt>
                <c:pt idx="55" formatCode="General">
                  <c:v>0.425644120741</c:v>
                </c:pt>
                <c:pt idx="56" formatCode="General">
                  <c:v>0.450641957804</c:v>
                </c:pt>
                <c:pt idx="57" formatCode="General">
                  <c:v>0.474237297584</c:v>
                </c:pt>
                <c:pt idx="58" formatCode="General">
                  <c:v>0.49574427998</c:v>
                </c:pt>
                <c:pt idx="59" formatCode="General">
                  <c:v>0.514988533521</c:v>
                </c:pt>
                <c:pt idx="60" formatCode="General">
                  <c:v>0.531689329723</c:v>
                </c:pt>
                <c:pt idx="61" formatCode="General">
                  <c:v>0.546157094558</c:v>
                </c:pt>
                <c:pt idx="62" formatCode="General">
                  <c:v>0.5585673586</c:v>
                </c:pt>
                <c:pt idx="63" formatCode="General">
                  <c:v>0.568985738218</c:v>
                </c:pt>
                <c:pt idx="64" formatCode="General">
                  <c:v>0.577645144337</c:v>
                </c:pt>
                <c:pt idx="65" formatCode="General">
                  <c:v>0.584952989812</c:v>
                </c:pt>
                <c:pt idx="66" formatCode="General">
                  <c:v>0.591078851203</c:v>
                </c:pt>
                <c:pt idx="67" formatCode="General">
                  <c:v>0.596259606578</c:v>
                </c:pt>
                <c:pt idx="68" formatCode="General">
                  <c:v>0.600661587832</c:v>
                </c:pt>
                <c:pt idx="69" formatCode="General">
                  <c:v>0.604434278895</c:v>
                </c:pt>
                <c:pt idx="70" formatCode="General">
                  <c:v>0.607728333264</c:v>
                </c:pt>
                <c:pt idx="71" formatCode="General">
                  <c:v>0.610594966913</c:v>
                </c:pt>
                <c:pt idx="72" formatCode="General">
                  <c:v>0.613158390104</c:v>
                </c:pt>
                <c:pt idx="73" formatCode="General">
                  <c:v>0.615443068146</c:v>
                </c:pt>
                <c:pt idx="74" formatCode="General">
                  <c:v>0.617503304885</c:v>
                </c:pt>
                <c:pt idx="75" formatCode="General">
                  <c:v>0.619365286573</c:v>
                </c:pt>
                <c:pt idx="76" formatCode="General">
                  <c:v>0.62106630261</c:v>
                </c:pt>
                <c:pt idx="77" formatCode="General">
                  <c:v>0.622623448339</c:v>
                </c:pt>
                <c:pt idx="78" formatCode="General">
                  <c:v>0.624041633354</c:v>
                </c:pt>
                <c:pt idx="79" formatCode="General">
                  <c:v>0.625349189619</c:v>
                </c:pt>
                <c:pt idx="80" formatCode="General">
                  <c:v>0.62655792885</c:v>
                </c:pt>
                <c:pt idx="81" formatCode="General">
                  <c:v>0.627662251477</c:v>
                </c:pt>
                <c:pt idx="82" formatCode="General">
                  <c:v>0.628676386574</c:v>
                </c:pt>
                <c:pt idx="83" formatCode="General">
                  <c:v>0.629598948309</c:v>
                </c:pt>
                <c:pt idx="84" formatCode="General">
                  <c:v>0.630446950375</c:v>
                </c:pt>
                <c:pt idx="85" formatCode="General">
                  <c:v>0.631218370095</c:v>
                </c:pt>
                <c:pt idx="86" formatCode="General">
                  <c:v>0.631919362031</c:v>
                </c:pt>
                <c:pt idx="87" formatCode="General">
                  <c:v>0.632549604102</c:v>
                </c:pt>
                <c:pt idx="88" formatCode="General">
                  <c:v>0.63311979898</c:v>
                </c:pt>
                <c:pt idx="89" formatCode="General">
                  <c:v>0.633628058114</c:v>
                </c:pt>
                <c:pt idx="90" formatCode="General">
                  <c:v>0.634081564117</c:v>
                </c:pt>
                <c:pt idx="91" formatCode="General">
                  <c:v>0.634474861967</c:v>
                </c:pt>
                <c:pt idx="92" formatCode="General">
                  <c:v>0.63481754701</c:v>
                </c:pt>
                <c:pt idx="93" formatCode="General">
                  <c:v>0.635116647165</c:v>
                </c:pt>
                <c:pt idx="94" formatCode="General">
                  <c:v>0.635368829672</c:v>
                </c:pt>
                <c:pt idx="95" formatCode="General">
                  <c:v>0.635574744319</c:v>
                </c:pt>
                <c:pt idx="96" formatCode="General">
                  <c:v>0.635739836017</c:v>
                </c:pt>
                <c:pt idx="97" formatCode="General">
                  <c:v>0.635865355842</c:v>
                </c:pt>
                <c:pt idx="98" formatCode="General">
                  <c:v>0.635955720233</c:v>
                </c:pt>
                <c:pt idx="99" formatCode="General">
                  <c:v>0.636006924153</c:v>
                </c:pt>
                <c:pt idx="100" formatCode="General">
                  <c:v>0.636024264545</c:v>
                </c:pt>
                <c:pt idx="101" formatCode="General">
                  <c:v>0.636006924153</c:v>
                </c:pt>
                <c:pt idx="102" formatCode="General">
                  <c:v>0.635955720233</c:v>
                </c:pt>
                <c:pt idx="103" formatCode="General">
                  <c:v>0.635865355842</c:v>
                </c:pt>
                <c:pt idx="104" formatCode="General">
                  <c:v>0.635739836017</c:v>
                </c:pt>
                <c:pt idx="105" formatCode="General">
                  <c:v>0.635574744319</c:v>
                </c:pt>
                <c:pt idx="106" formatCode="General">
                  <c:v>0.635368829672</c:v>
                </c:pt>
                <c:pt idx="107" formatCode="General">
                  <c:v>0.635116647165</c:v>
                </c:pt>
                <c:pt idx="108" formatCode="General">
                  <c:v>0.63481754701</c:v>
                </c:pt>
                <c:pt idx="109" formatCode="General">
                  <c:v>0.634474861967</c:v>
                </c:pt>
                <c:pt idx="110" formatCode="General">
                  <c:v>0.634081564117</c:v>
                </c:pt>
                <c:pt idx="111" formatCode="General">
                  <c:v>0.633628058114</c:v>
                </c:pt>
                <c:pt idx="112" formatCode="General">
                  <c:v>0.63311979898</c:v>
                </c:pt>
                <c:pt idx="113" formatCode="General">
                  <c:v>0.632549604102</c:v>
                </c:pt>
                <c:pt idx="114" formatCode="General">
                  <c:v>0.631919362031</c:v>
                </c:pt>
                <c:pt idx="115" formatCode="General">
                  <c:v>0.631218370095</c:v>
                </c:pt>
                <c:pt idx="116" formatCode="General">
                  <c:v>0.630446950375</c:v>
                </c:pt>
                <c:pt idx="117" formatCode="General">
                  <c:v>0.629598948309</c:v>
                </c:pt>
                <c:pt idx="118" formatCode="General">
                  <c:v>0.628676386574</c:v>
                </c:pt>
                <c:pt idx="119" formatCode="General">
                  <c:v>0.627662251477</c:v>
                </c:pt>
                <c:pt idx="120" formatCode="General">
                  <c:v>0.62655792885</c:v>
                </c:pt>
                <c:pt idx="121" formatCode="General">
                  <c:v>0.625349189619</c:v>
                </c:pt>
                <c:pt idx="122" formatCode="General">
                  <c:v>0.624041633354</c:v>
                </c:pt>
                <c:pt idx="123" formatCode="General">
                  <c:v>0.622623448339</c:v>
                </c:pt>
                <c:pt idx="124" formatCode="General">
                  <c:v>0.62106630261</c:v>
                </c:pt>
                <c:pt idx="125" formatCode="General">
                  <c:v>0.619365286573</c:v>
                </c:pt>
                <c:pt idx="126" formatCode="General">
                  <c:v>0.617503304885</c:v>
                </c:pt>
                <c:pt idx="127" formatCode="General">
                  <c:v>0.615443068146</c:v>
                </c:pt>
                <c:pt idx="128" formatCode="General">
                  <c:v>0.613158390104</c:v>
                </c:pt>
                <c:pt idx="129" formatCode="General">
                  <c:v>0.610594966913</c:v>
                </c:pt>
                <c:pt idx="130" formatCode="General">
                  <c:v>0.607728333264</c:v>
                </c:pt>
                <c:pt idx="131" formatCode="General">
                  <c:v>0.604434278895</c:v>
                </c:pt>
                <c:pt idx="132" formatCode="General">
                  <c:v>0.600661587832</c:v>
                </c:pt>
                <c:pt idx="133" formatCode="General">
                  <c:v>0.596259606578</c:v>
                </c:pt>
                <c:pt idx="134" formatCode="General">
                  <c:v>0.591078851203</c:v>
                </c:pt>
                <c:pt idx="135" formatCode="General">
                  <c:v>0.584952989812</c:v>
                </c:pt>
                <c:pt idx="136" formatCode="General">
                  <c:v>0.577645144337</c:v>
                </c:pt>
                <c:pt idx="137" formatCode="General">
                  <c:v>0.568985738218</c:v>
                </c:pt>
                <c:pt idx="138" formatCode="General">
                  <c:v>0.5585673586</c:v>
                </c:pt>
                <c:pt idx="139" formatCode="General">
                  <c:v>0.546157094558</c:v>
                </c:pt>
                <c:pt idx="140" formatCode="General">
                  <c:v>0.531689329723</c:v>
                </c:pt>
                <c:pt idx="141" formatCode="General">
                  <c:v>0.514988533521</c:v>
                </c:pt>
                <c:pt idx="142" formatCode="General">
                  <c:v>0.49574427998</c:v>
                </c:pt>
                <c:pt idx="143" formatCode="General">
                  <c:v>0.474237297584</c:v>
                </c:pt>
                <c:pt idx="144" formatCode="General">
                  <c:v>0.450641957804</c:v>
                </c:pt>
                <c:pt idx="145" formatCode="General">
                  <c:v>0.425644120741</c:v>
                </c:pt>
                <c:pt idx="146" formatCode="General">
                  <c:v>0.399576037129</c:v>
                </c:pt>
                <c:pt idx="147" formatCode="General">
                  <c:v>0.372957056392</c:v>
                </c:pt>
                <c:pt idx="148" formatCode="General">
                  <c:v>0.346599426578</c:v>
                </c:pt>
                <c:pt idx="149" formatCode="General">
                  <c:v>0.320853392194</c:v>
                </c:pt>
                <c:pt idx="150" formatCode="General">
                  <c:v>0.296215145192</c:v>
                </c:pt>
                <c:pt idx="151" formatCode="General">
                  <c:v>0.273120352884</c:v>
                </c:pt>
                <c:pt idx="152" formatCode="General">
                  <c:v>0.251524525836</c:v>
                </c:pt>
                <c:pt idx="153" formatCode="General">
                  <c:v>0.231332684532</c:v>
                </c:pt>
                <c:pt idx="154" formatCode="General">
                  <c:v>0.212857242882</c:v>
                </c:pt>
                <c:pt idx="155" formatCode="General">
                  <c:v>0.195885168654</c:v>
                </c:pt>
                <c:pt idx="156" formatCode="General">
                  <c:v>0.180442306892</c:v>
                </c:pt>
                <c:pt idx="157" formatCode="General">
                  <c:v>0.166208424264</c:v>
                </c:pt>
                <c:pt idx="158" formatCode="General">
                  <c:v>0.153288659195</c:v>
                </c:pt>
                <c:pt idx="159" formatCode="General">
                  <c:v>0.141496181952</c:v>
                </c:pt>
                <c:pt idx="160" formatCode="General">
                  <c:v>0.130809976504</c:v>
                </c:pt>
                <c:pt idx="161" formatCode="General">
                  <c:v>0.121014960316</c:v>
                </c:pt>
                <c:pt idx="162" formatCode="General">
                  <c:v>0.112132620524</c:v>
                </c:pt>
                <c:pt idx="163" formatCode="General">
                  <c:v>0.103937450717</c:v>
                </c:pt>
                <c:pt idx="164">
                  <c:v>0.0964967274527</c:v>
                </c:pt>
                <c:pt idx="165">
                  <c:v>0.0895888679841</c:v>
                </c:pt>
                <c:pt idx="166">
                  <c:v>0.0832479207867</c:v>
                </c:pt>
                <c:pt idx="167">
                  <c:v>0.07741124338</c:v>
                </c:pt>
                <c:pt idx="168">
                  <c:v>0.0720425003609</c:v>
                </c:pt>
                <c:pt idx="169">
                  <c:v>0.0670781040177</c:v>
                </c:pt>
                <c:pt idx="170">
                  <c:v>0.0625371993738</c:v>
                </c:pt>
                <c:pt idx="171">
                  <c:v>0.05832277368</c:v>
                </c:pt>
                <c:pt idx="172">
                  <c:v>0.0544150873805</c:v>
                </c:pt>
                <c:pt idx="173">
                  <c:v>0.0507862725393</c:v>
                </c:pt>
                <c:pt idx="174">
                  <c:v>0.0474402898626</c:v>
                </c:pt>
                <c:pt idx="175">
                  <c:v>0.044312327284</c:v>
                </c:pt>
                <c:pt idx="176">
                  <c:v>0.0414364723647</c:v>
                </c:pt>
                <c:pt idx="177">
                  <c:v>0.0387628489304</c:v>
                </c:pt>
                <c:pt idx="178">
                  <c:v>0.0362662422479</c:v>
                </c:pt>
                <c:pt idx="179">
                  <c:v>0.0339555428229</c:v>
                </c:pt>
                <c:pt idx="180">
                  <c:v>0.0318035662155</c:v>
                </c:pt>
                <c:pt idx="181">
                  <c:v>0.0298042352909</c:v>
                </c:pt>
                <c:pt idx="182">
                  <c:v>0.0279362347687</c:v>
                </c:pt>
                <c:pt idx="183">
                  <c:v>0.0262083168391</c:v>
                </c:pt>
                <c:pt idx="184">
                  <c:v>0.0245859746076</c:v>
                </c:pt>
                <c:pt idx="185">
                  <c:v>0.0230833560652</c:v>
                </c:pt>
                <c:pt idx="186">
                  <c:v>0.0216801640707</c:v>
                </c:pt>
                <c:pt idx="187">
                  <c:v>0.0203743648286</c:v>
                </c:pt>
                <c:pt idx="188">
                  <c:v>0.0191555566306</c:v>
                </c:pt>
                <c:pt idx="189">
                  <c:v>0.0180105347846</c:v>
                </c:pt>
                <c:pt idx="190">
                  <c:v>0.0169447031354</c:v>
                </c:pt>
                <c:pt idx="191">
                  <c:v>0.0159593472913</c:v>
                </c:pt>
                <c:pt idx="192">
                  <c:v>0.0150311362906</c:v>
                </c:pt>
                <c:pt idx="193">
                  <c:v>0.0141642945749</c:v>
                </c:pt>
                <c:pt idx="194">
                  <c:v>0.0133576271073</c:v>
                </c:pt>
                <c:pt idx="195">
                  <c:v>0.0126039967055</c:v>
                </c:pt>
                <c:pt idx="196">
                  <c:v>0.0118958960711</c:v>
                </c:pt>
                <c:pt idx="197">
                  <c:v>0.0112366469452</c:v>
                </c:pt>
                <c:pt idx="198">
                  <c:v>0.0106245895392</c:v>
                </c:pt>
                <c:pt idx="199">
                  <c:v>0.0100515982395</c:v>
                </c:pt>
                <c:pt idx="200">
                  <c:v>0.00951185324768</c:v>
                </c:pt>
              </c:numCache>
            </c:numRef>
          </c:yVal>
          <c:smooth val="0"/>
        </c:ser>
        <c:ser>
          <c:idx val="4"/>
          <c:order val="4"/>
          <c:tx>
            <c:v>2000A 測定値</c:v>
          </c:tx>
          <c:spPr>
            <a:ln w="15875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 w="12700">
                <a:solidFill>
                  <a:srgbClr val="92D05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Z方向3!$D$4:$D$103</c:f>
              <c:numCache>
                <c:formatCode>General</c:formatCode>
                <c:ptCount val="100"/>
                <c:pt idx="0">
                  <c:v>0.005049354257</c:v>
                </c:pt>
                <c:pt idx="1">
                  <c:v>0.005637573603</c:v>
                </c:pt>
                <c:pt idx="2">
                  <c:v>0.006305430351</c:v>
                </c:pt>
                <c:pt idx="3">
                  <c:v>0.007066834567</c:v>
                </c:pt>
                <c:pt idx="4">
                  <c:v>0.007954586728</c:v>
                </c:pt>
                <c:pt idx="5">
                  <c:v>0.008936739287</c:v>
                </c:pt>
                <c:pt idx="6">
                  <c:v>0.01006658426</c:v>
                </c:pt>
                <c:pt idx="7">
                  <c:v>0.01136132366</c:v>
                </c:pt>
                <c:pt idx="8">
                  <c:v>0.01282351155</c:v>
                </c:pt>
                <c:pt idx="9">
                  <c:v>0.01450169533</c:v>
                </c:pt>
                <c:pt idx="10">
                  <c:v>0.01643209511</c:v>
                </c:pt>
                <c:pt idx="11">
                  <c:v>0.0186253201</c:v>
                </c:pt>
                <c:pt idx="12">
                  <c:v>0.02116747695</c:v>
                </c:pt>
                <c:pt idx="13">
                  <c:v>0.02406832106</c:v>
                </c:pt>
                <c:pt idx="14">
                  <c:v>0.02741944895</c:v>
                </c:pt>
                <c:pt idx="15">
                  <c:v>0.03130318059</c:v>
                </c:pt>
                <c:pt idx="16">
                  <c:v>0.03575379003</c:v>
                </c:pt>
                <c:pt idx="17">
                  <c:v>0.04089226286</c:v>
                </c:pt>
                <c:pt idx="18">
                  <c:v>0.04687129754</c:v>
                </c:pt>
                <c:pt idx="19">
                  <c:v>0.05383553977</c:v>
                </c:pt>
                <c:pt idx="20">
                  <c:v>0.06192841945</c:v>
                </c:pt>
                <c:pt idx="21">
                  <c:v>0.07140301666</c:v>
                </c:pt>
                <c:pt idx="22">
                  <c:v>0.08253410335</c:v>
                </c:pt>
                <c:pt idx="23">
                  <c:v>0.09566794698</c:v>
                </c:pt>
                <c:pt idx="24">
                  <c:v>0.1112631425</c:v>
                </c:pt>
                <c:pt idx="25">
                  <c:v>0.1298669341</c:v>
                </c:pt>
                <c:pt idx="26">
                  <c:v>0.152229485</c:v>
                </c:pt>
                <c:pt idx="27">
                  <c:v>0.1791711975</c:v>
                </c:pt>
                <c:pt idx="28">
                  <c:v>0.211556527</c:v>
                </c:pt>
                <c:pt idx="29">
                  <c:v>0.2501440977</c:v>
                </c:pt>
                <c:pt idx="30">
                  <c:v>0.2951577457</c:v>
                </c:pt>
                <c:pt idx="31">
                  <c:v>0.345628169</c:v>
                </c:pt>
                <c:pt idx="32">
                  <c:v>0.3989004957</c:v>
                </c:pt>
                <c:pt idx="33">
                  <c:v>0.4505730344</c:v>
                </c:pt>
                <c:pt idx="34">
                  <c:v>0.4960725825</c:v>
                </c:pt>
                <c:pt idx="35">
                  <c:v>0.5324340095</c:v>
                </c:pt>
                <c:pt idx="36">
                  <c:v>0.5594381377</c:v>
                </c:pt>
                <c:pt idx="37">
                  <c:v>0.5785613444</c:v>
                </c:pt>
                <c:pt idx="38">
                  <c:v>0.5919471213</c:v>
                </c:pt>
                <c:pt idx="39">
                  <c:v>0.6014423143</c:v>
                </c:pt>
                <c:pt idx="40">
                  <c:v>0.6084919808</c:v>
                </c:pt>
                <c:pt idx="41">
                  <c:v>0.6139231176</c:v>
                </c:pt>
                <c:pt idx="42">
                  <c:v>0.6182108256</c:v>
                </c:pt>
                <c:pt idx="43">
                  <c:v>0.6217057814</c:v>
                </c:pt>
                <c:pt idx="44">
                  <c:v>0.6245386447</c:v>
                </c:pt>
                <c:pt idx="45">
                  <c:v>0.6269354123</c:v>
                </c:pt>
                <c:pt idx="46">
                  <c:v>0.628913167</c:v>
                </c:pt>
                <c:pt idx="47">
                  <c:v>0.6305781991</c:v>
                </c:pt>
                <c:pt idx="48">
                  <c:v>0.6320050212</c:v>
                </c:pt>
                <c:pt idx="49">
                  <c:v>0.6332009679</c:v>
                </c:pt>
                <c:pt idx="50">
                  <c:v>0.6341880099</c:v>
                </c:pt>
                <c:pt idx="51">
                  <c:v>0.6349112011</c:v>
                </c:pt>
                <c:pt idx="52">
                  <c:v>0.6354193816</c:v>
                </c:pt>
                <c:pt idx="53">
                  <c:v>0.6358078525</c:v>
                </c:pt>
                <c:pt idx="54">
                  <c:v>0.6360827185</c:v>
                </c:pt>
                <c:pt idx="55">
                  <c:v>0.6361804456</c:v>
                </c:pt>
                <c:pt idx="56">
                  <c:v>0.6362183178</c:v>
                </c:pt>
                <c:pt idx="57">
                  <c:v>0.6361242468</c:v>
                </c:pt>
                <c:pt idx="58">
                  <c:v>0.6358799291</c:v>
                </c:pt>
                <c:pt idx="59">
                  <c:v>0.6354523674</c:v>
                </c:pt>
                <c:pt idx="60">
                  <c:v>0.6347853747</c:v>
                </c:pt>
                <c:pt idx="61">
                  <c:v>0.6339327011</c:v>
                </c:pt>
                <c:pt idx="62">
                  <c:v>0.6329053383</c:v>
                </c:pt>
                <c:pt idx="63">
                  <c:v>0.6316141025</c:v>
                </c:pt>
                <c:pt idx="64">
                  <c:v>0.63005658</c:v>
                </c:pt>
                <c:pt idx="65">
                  <c:v>0.6281863229</c:v>
                </c:pt>
                <c:pt idx="66">
                  <c:v>0.625950813</c:v>
                </c:pt>
                <c:pt idx="67">
                  <c:v>0.6232229967</c:v>
                </c:pt>
                <c:pt idx="68">
                  <c:v>0.6199308242</c:v>
                </c:pt>
                <c:pt idx="69">
                  <c:v>0.6158239032</c:v>
                </c:pt>
                <c:pt idx="70">
                  <c:v>0.6106382909</c:v>
                </c:pt>
                <c:pt idx="71">
                  <c:v>0.6037755208</c:v>
                </c:pt>
                <c:pt idx="72">
                  <c:v>0.5943743341</c:v>
                </c:pt>
                <c:pt idx="73">
                  <c:v>0.5811644707</c:v>
                </c:pt>
                <c:pt idx="74">
                  <c:v>0.5621926985</c:v>
                </c:pt>
                <c:pt idx="75">
                  <c:v>0.5355280918</c:v>
                </c:pt>
                <c:pt idx="76">
                  <c:v>0.4995378966</c:v>
                </c:pt>
                <c:pt idx="77">
                  <c:v>0.4544096151</c:v>
                </c:pt>
                <c:pt idx="78">
                  <c:v>0.4029372505</c:v>
                </c:pt>
                <c:pt idx="79">
                  <c:v>0.3497869721</c:v>
                </c:pt>
                <c:pt idx="80">
                  <c:v>0.2991991908</c:v>
                </c:pt>
                <c:pt idx="81">
                  <c:v>0.25399616</c:v>
                </c:pt>
                <c:pt idx="82">
                  <c:v>0.215216793</c:v>
                </c:pt>
                <c:pt idx="83">
                  <c:v>0.1826409147</c:v>
                </c:pt>
                <c:pt idx="84">
                  <c:v>0.1554976431</c:v>
                </c:pt>
                <c:pt idx="85">
                  <c:v>0.1329258644</c:v>
                </c:pt>
                <c:pt idx="86">
                  <c:v>0.1141240113</c:v>
                </c:pt>
                <c:pt idx="87">
                  <c:v>0.09831184418</c:v>
                </c:pt>
                <c:pt idx="88">
                  <c:v>0.08497931733</c:v>
                </c:pt>
                <c:pt idx="89">
                  <c:v>0.07366369918</c:v>
                </c:pt>
                <c:pt idx="90">
                  <c:v>0.06400591597</c:v>
                </c:pt>
                <c:pt idx="91">
                  <c:v>0.05573045624</c:v>
                </c:pt>
                <c:pt idx="92">
                  <c:v>0.04860400251</c:v>
                </c:pt>
                <c:pt idx="93">
                  <c:v>0.04245568708</c:v>
                </c:pt>
                <c:pt idx="94">
                  <c:v>0.03714756402</c:v>
                </c:pt>
                <c:pt idx="95">
                  <c:v>0.03253681729</c:v>
                </c:pt>
                <c:pt idx="96">
                  <c:v>0.02853466174</c:v>
                </c:pt>
                <c:pt idx="97">
                  <c:v>0.02506742855</c:v>
                </c:pt>
                <c:pt idx="98">
                  <c:v>0.02204096228</c:v>
                </c:pt>
                <c:pt idx="99">
                  <c:v>0.01939708871</c:v>
                </c:pt>
              </c:numCache>
            </c:numRef>
          </c:yVal>
          <c:smooth val="0"/>
        </c:ser>
        <c:ser>
          <c:idx val="5"/>
          <c:order val="5"/>
          <c:tx>
            <c:v>500A 測定値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Z方向3!$E$4:$E$103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ser>
          <c:idx val="6"/>
          <c:order val="6"/>
          <c:tx>
            <c:v>500A TOSCA bh9</c:v>
          </c:tx>
          <c:spPr>
            <a:ln w="15875">
              <a:solidFill>
                <a:srgbClr val="FFC000"/>
              </a:solidFill>
            </a:ln>
          </c:spPr>
          <c:marker>
            <c:symbol val="x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Z方向3!$M$4:$M$204</c:f>
              <c:numCache>
                <c:formatCode>0.00E+00</c:formatCode>
                <c:ptCount val="201"/>
                <c:pt idx="0">
                  <c:v>0.00338067003625</c:v>
                </c:pt>
                <c:pt idx="1">
                  <c:v>0.00358538210127</c:v>
                </c:pt>
                <c:pt idx="2">
                  <c:v>0.00380663151704</c:v>
                </c:pt>
                <c:pt idx="3">
                  <c:v>0.0040451762156</c:v>
                </c:pt>
                <c:pt idx="4">
                  <c:v>0.00429997782983</c:v>
                </c:pt>
                <c:pt idx="5">
                  <c:v>0.00457645992235</c:v>
                </c:pt>
                <c:pt idx="6">
                  <c:v>0.00487388259502</c:v>
                </c:pt>
                <c:pt idx="7">
                  <c:v>0.00519080833081</c:v>
                </c:pt>
                <c:pt idx="8">
                  <c:v>0.00553644072073</c:v>
                </c:pt>
                <c:pt idx="9">
                  <c:v>0.00590666968354</c:v>
                </c:pt>
                <c:pt idx="10">
                  <c:v>0.00630807823023</c:v>
                </c:pt>
                <c:pt idx="11">
                  <c:v>0.00674001153228</c:v>
                </c:pt>
                <c:pt idx="12">
                  <c:v>0.00720626757304</c:v>
                </c:pt>
                <c:pt idx="13">
                  <c:v>0.00770902546331</c:v>
                </c:pt>
                <c:pt idx="14">
                  <c:v>0.00825461473649</c:v>
                </c:pt>
                <c:pt idx="15">
                  <c:v>0.00884409850025</c:v>
                </c:pt>
                <c:pt idx="16">
                  <c:v>0.00948602148416</c:v>
                </c:pt>
                <c:pt idx="17">
                  <c:v>0.0101762250379</c:v>
                </c:pt>
                <c:pt idx="18">
                  <c:v>0.0109266334577</c:v>
                </c:pt>
                <c:pt idx="19">
                  <c:v>0.0117407651342</c:v>
                </c:pt>
                <c:pt idx="20">
                  <c:v>0.0126282473387</c:v>
                </c:pt>
                <c:pt idx="21">
                  <c:v>0.0135832094605</c:v>
                </c:pt>
                <c:pt idx="22">
                  <c:v>0.0146317990546</c:v>
                </c:pt>
                <c:pt idx="23">
                  <c:v>0.0157794860113</c:v>
                </c:pt>
                <c:pt idx="24">
                  <c:v>0.0170089496511</c:v>
                </c:pt>
                <c:pt idx="25">
                  <c:v>0.0183497161701</c:v>
                </c:pt>
                <c:pt idx="26">
                  <c:v>0.019830857318</c:v>
                </c:pt>
                <c:pt idx="27">
                  <c:v>0.021439924907</c:v>
                </c:pt>
                <c:pt idx="28">
                  <c:v>0.0232042195232</c:v>
                </c:pt>
                <c:pt idx="29">
                  <c:v>0.0251378225647</c:v>
                </c:pt>
                <c:pt idx="30">
                  <c:v>0.0272314269042</c:v>
                </c:pt>
                <c:pt idx="31">
                  <c:v>0.0295589882267</c:v>
                </c:pt>
                <c:pt idx="32">
                  <c:v>0.0321074045659</c:v>
                </c:pt>
                <c:pt idx="33">
                  <c:v>0.034918381434</c:v>
                </c:pt>
                <c:pt idx="34">
                  <c:v>0.0380224987577</c:v>
                </c:pt>
                <c:pt idx="35">
                  <c:v>0.0414320041293</c:v>
                </c:pt>
                <c:pt idx="36">
                  <c:v>0.0451715706793</c:v>
                </c:pt>
                <c:pt idx="37">
                  <c:v>0.0493281636294</c:v>
                </c:pt>
                <c:pt idx="38">
                  <c:v>0.0539334498082</c:v>
                </c:pt>
                <c:pt idx="39">
                  <c:v>0.0590437636805</c:v>
                </c:pt>
                <c:pt idx="40">
                  <c:v>0.0647542043147</c:v>
                </c:pt>
                <c:pt idx="41">
                  <c:v>0.0709284952817</c:v>
                </c:pt>
                <c:pt idx="42">
                  <c:v>0.0778583241912</c:v>
                </c:pt>
                <c:pt idx="43">
                  <c:v>0.0855362389103</c:v>
                </c:pt>
                <c:pt idx="44">
                  <c:v>0.0940450132551</c:v>
                </c:pt>
                <c:pt idx="45" formatCode="General">
                  <c:v>0.103478264812</c:v>
                </c:pt>
                <c:pt idx="46" formatCode="General">
                  <c:v>0.113840328596</c:v>
                </c:pt>
                <c:pt idx="47" formatCode="General">
                  <c:v>0.12526966982</c:v>
                </c:pt>
                <c:pt idx="48" formatCode="General">
                  <c:v>0.137636067467</c:v>
                </c:pt>
                <c:pt idx="49" formatCode="General">
                  <c:v>0.151017024972</c:v>
                </c:pt>
                <c:pt idx="50" formatCode="General">
                  <c:v>0.16525572514</c:v>
                </c:pt>
                <c:pt idx="51" formatCode="General">
                  <c:v>0.18040363959</c:v>
                </c:pt>
                <c:pt idx="52" formatCode="General">
                  <c:v>0.196014069219</c:v>
                </c:pt>
                <c:pt idx="53" formatCode="General">
                  <c:v>0.211902129694</c:v>
                </c:pt>
                <c:pt idx="54" formatCode="General">
                  <c:v>0.227863564452</c:v>
                </c:pt>
                <c:pt idx="55" formatCode="General">
                  <c:v>0.243191753125</c:v>
                </c:pt>
                <c:pt idx="56" formatCode="General">
                  <c:v>0.257753065405</c:v>
                </c:pt>
                <c:pt idx="57" formatCode="General">
                  <c:v>0.270932626192</c:v>
                </c:pt>
                <c:pt idx="58" formatCode="General">
                  <c:v>0.282758337808</c:v>
                </c:pt>
                <c:pt idx="59" formatCode="General">
                  <c:v>0.292823208303</c:v>
                </c:pt>
                <c:pt idx="60" formatCode="General">
                  <c:v>0.30125649919</c:v>
                </c:pt>
                <c:pt idx="61" formatCode="General">
                  <c:v>0.308162727241</c:v>
                </c:pt>
                <c:pt idx="62" formatCode="General">
                  <c:v>0.313774928817</c:v>
                </c:pt>
                <c:pt idx="63" formatCode="General">
                  <c:v>0.318183451495</c:v>
                </c:pt>
                <c:pt idx="64" formatCode="General">
                  <c:v>0.321554629749</c:v>
                </c:pt>
                <c:pt idx="65" formatCode="General">
                  <c:v>0.324183328353</c:v>
                </c:pt>
                <c:pt idx="66" formatCode="General">
                  <c:v>0.326157876015</c:v>
                </c:pt>
                <c:pt idx="67" formatCode="General">
                  <c:v>0.327672610247</c:v>
                </c:pt>
                <c:pt idx="68" formatCode="General">
                  <c:v>0.328810924561</c:v>
                </c:pt>
                <c:pt idx="69" formatCode="General">
                  <c:v>0.329659772197</c:v>
                </c:pt>
                <c:pt idx="70" formatCode="General">
                  <c:v>0.330287266688</c:v>
                </c:pt>
                <c:pt idx="71" formatCode="General">
                  <c:v>0.330757732468</c:v>
                </c:pt>
                <c:pt idx="72" formatCode="General">
                  <c:v>0.331105069574</c:v>
                </c:pt>
                <c:pt idx="73" formatCode="General">
                  <c:v>0.331362768735</c:v>
                </c:pt>
                <c:pt idx="74" formatCode="General">
                  <c:v>0.331551196493</c:v>
                </c:pt>
                <c:pt idx="75" formatCode="General">
                  <c:v>0.331691242982</c:v>
                </c:pt>
                <c:pt idx="76" formatCode="General">
                  <c:v>0.331797657391</c:v>
                </c:pt>
                <c:pt idx="77" formatCode="General">
                  <c:v>0.33187383354</c:v>
                </c:pt>
                <c:pt idx="78" formatCode="General">
                  <c:v>0.331930123868</c:v>
                </c:pt>
                <c:pt idx="79" formatCode="General">
                  <c:v>0.331974082671</c:v>
                </c:pt>
                <c:pt idx="80" formatCode="General">
                  <c:v>0.33200672044</c:v>
                </c:pt>
                <c:pt idx="81" formatCode="General">
                  <c:v>0.332031048775</c:v>
                </c:pt>
                <c:pt idx="82" formatCode="General">
                  <c:v>0.332047628451</c:v>
                </c:pt>
                <c:pt idx="83" formatCode="General">
                  <c:v>0.332062862857</c:v>
                </c:pt>
                <c:pt idx="84" formatCode="General">
                  <c:v>0.332073065336</c:v>
                </c:pt>
                <c:pt idx="85" formatCode="General">
                  <c:v>0.332079879935</c:v>
                </c:pt>
                <c:pt idx="86" formatCode="General">
                  <c:v>0.332085259561</c:v>
                </c:pt>
                <c:pt idx="87" formatCode="General">
                  <c:v>0.332090324764</c:v>
                </c:pt>
                <c:pt idx="88" formatCode="General">
                  <c:v>0.332094924088</c:v>
                </c:pt>
                <c:pt idx="89" formatCode="General">
                  <c:v>0.332097823491</c:v>
                </c:pt>
                <c:pt idx="90" formatCode="General">
                  <c:v>0.332100236594</c:v>
                </c:pt>
                <c:pt idx="91" formatCode="General">
                  <c:v>0.33210070621</c:v>
                </c:pt>
                <c:pt idx="92" formatCode="General">
                  <c:v>0.332104166464</c:v>
                </c:pt>
                <c:pt idx="93" formatCode="General">
                  <c:v>0.332105414839</c:v>
                </c:pt>
                <c:pt idx="94" formatCode="General">
                  <c:v>0.332106628906</c:v>
                </c:pt>
                <c:pt idx="95" formatCode="General">
                  <c:v>0.332107721604</c:v>
                </c:pt>
                <c:pt idx="96" formatCode="General">
                  <c:v>0.332107568018</c:v>
                </c:pt>
                <c:pt idx="97" formatCode="General">
                  <c:v>0.332108382942</c:v>
                </c:pt>
                <c:pt idx="98" formatCode="General">
                  <c:v>0.332108981285</c:v>
                </c:pt>
                <c:pt idx="99" formatCode="General">
                  <c:v>0.332109778882</c:v>
                </c:pt>
                <c:pt idx="100" formatCode="General">
                  <c:v>0.332108942978</c:v>
                </c:pt>
                <c:pt idx="101" formatCode="General">
                  <c:v>0.332109778882</c:v>
                </c:pt>
                <c:pt idx="102" formatCode="General">
                  <c:v>0.332108981285</c:v>
                </c:pt>
                <c:pt idx="103" formatCode="General">
                  <c:v>0.332108382942</c:v>
                </c:pt>
                <c:pt idx="104" formatCode="General">
                  <c:v>0.332107568018</c:v>
                </c:pt>
                <c:pt idx="105" formatCode="General">
                  <c:v>0.332107721604</c:v>
                </c:pt>
                <c:pt idx="106" formatCode="General">
                  <c:v>0.332106628906</c:v>
                </c:pt>
                <c:pt idx="107" formatCode="General">
                  <c:v>0.332105414839</c:v>
                </c:pt>
                <c:pt idx="108" formatCode="General">
                  <c:v>0.332104166464</c:v>
                </c:pt>
                <c:pt idx="109" formatCode="General">
                  <c:v>0.33210070621</c:v>
                </c:pt>
                <c:pt idx="110" formatCode="General">
                  <c:v>0.332100236594</c:v>
                </c:pt>
                <c:pt idx="111" formatCode="General">
                  <c:v>0.332097823491</c:v>
                </c:pt>
                <c:pt idx="112" formatCode="General">
                  <c:v>0.332094924088</c:v>
                </c:pt>
                <c:pt idx="113" formatCode="General">
                  <c:v>0.332090324764</c:v>
                </c:pt>
                <c:pt idx="114" formatCode="General">
                  <c:v>0.332085259561</c:v>
                </c:pt>
                <c:pt idx="115" formatCode="General">
                  <c:v>0.332079879935</c:v>
                </c:pt>
                <c:pt idx="116" formatCode="General">
                  <c:v>0.332073065336</c:v>
                </c:pt>
                <c:pt idx="117" formatCode="General">
                  <c:v>0.332062862857</c:v>
                </c:pt>
                <c:pt idx="118" formatCode="General">
                  <c:v>0.332047628451</c:v>
                </c:pt>
                <c:pt idx="119" formatCode="General">
                  <c:v>0.332031048775</c:v>
                </c:pt>
                <c:pt idx="120" formatCode="General">
                  <c:v>0.33200672044</c:v>
                </c:pt>
                <c:pt idx="121" formatCode="General">
                  <c:v>0.331974082671</c:v>
                </c:pt>
                <c:pt idx="122" formatCode="General">
                  <c:v>0.331930123868</c:v>
                </c:pt>
                <c:pt idx="123" formatCode="General">
                  <c:v>0.33187383354</c:v>
                </c:pt>
                <c:pt idx="124" formatCode="General">
                  <c:v>0.331797657391</c:v>
                </c:pt>
                <c:pt idx="125" formatCode="General">
                  <c:v>0.331691242982</c:v>
                </c:pt>
                <c:pt idx="126" formatCode="General">
                  <c:v>0.331551196493</c:v>
                </c:pt>
                <c:pt idx="127" formatCode="General">
                  <c:v>0.331362768735</c:v>
                </c:pt>
                <c:pt idx="128" formatCode="General">
                  <c:v>0.331105069574</c:v>
                </c:pt>
                <c:pt idx="129" formatCode="General">
                  <c:v>0.330757732468</c:v>
                </c:pt>
                <c:pt idx="130" formatCode="General">
                  <c:v>0.330287266688</c:v>
                </c:pt>
                <c:pt idx="131" formatCode="General">
                  <c:v>0.329659772197</c:v>
                </c:pt>
                <c:pt idx="132" formatCode="General">
                  <c:v>0.328810924561</c:v>
                </c:pt>
                <c:pt idx="133" formatCode="General">
                  <c:v>0.327672610247</c:v>
                </c:pt>
                <c:pt idx="134" formatCode="General">
                  <c:v>0.326157876015</c:v>
                </c:pt>
                <c:pt idx="135" formatCode="General">
                  <c:v>0.324183328353</c:v>
                </c:pt>
                <c:pt idx="136" formatCode="General">
                  <c:v>0.321554629749</c:v>
                </c:pt>
                <c:pt idx="137" formatCode="General">
                  <c:v>0.318183451495</c:v>
                </c:pt>
                <c:pt idx="138" formatCode="General">
                  <c:v>0.313774928817</c:v>
                </c:pt>
                <c:pt idx="139" formatCode="General">
                  <c:v>0.308162727241</c:v>
                </c:pt>
                <c:pt idx="140" formatCode="General">
                  <c:v>0.30125649919</c:v>
                </c:pt>
                <c:pt idx="141" formatCode="General">
                  <c:v>0.292823208303</c:v>
                </c:pt>
                <c:pt idx="142" formatCode="General">
                  <c:v>0.282758337808</c:v>
                </c:pt>
                <c:pt idx="143" formatCode="General">
                  <c:v>0.270932626192</c:v>
                </c:pt>
                <c:pt idx="144" formatCode="General">
                  <c:v>0.257753065405</c:v>
                </c:pt>
                <c:pt idx="145" formatCode="General">
                  <c:v>0.243191753125</c:v>
                </c:pt>
                <c:pt idx="146" formatCode="General">
                  <c:v>0.227863564452</c:v>
                </c:pt>
                <c:pt idx="147" formatCode="General">
                  <c:v>0.211902129694</c:v>
                </c:pt>
                <c:pt idx="148" formatCode="General">
                  <c:v>0.196014069219</c:v>
                </c:pt>
                <c:pt idx="149" formatCode="General">
                  <c:v>0.18040363959</c:v>
                </c:pt>
                <c:pt idx="150" formatCode="General">
                  <c:v>0.16525572514</c:v>
                </c:pt>
                <c:pt idx="151" formatCode="General">
                  <c:v>0.151017024972</c:v>
                </c:pt>
                <c:pt idx="152" formatCode="General">
                  <c:v>0.137636067467</c:v>
                </c:pt>
                <c:pt idx="153" formatCode="General">
                  <c:v>0.12526966982</c:v>
                </c:pt>
                <c:pt idx="154" formatCode="General">
                  <c:v>0.113840328596</c:v>
                </c:pt>
                <c:pt idx="155" formatCode="General">
                  <c:v>0.103478264812</c:v>
                </c:pt>
                <c:pt idx="156">
                  <c:v>0.0940450132551</c:v>
                </c:pt>
                <c:pt idx="157">
                  <c:v>0.0855362389103</c:v>
                </c:pt>
                <c:pt idx="158">
                  <c:v>0.0778583241912</c:v>
                </c:pt>
                <c:pt idx="159">
                  <c:v>0.0709284952817</c:v>
                </c:pt>
                <c:pt idx="160">
                  <c:v>0.0647542043147</c:v>
                </c:pt>
                <c:pt idx="161">
                  <c:v>0.0590437636805</c:v>
                </c:pt>
                <c:pt idx="162">
                  <c:v>0.0539334498082</c:v>
                </c:pt>
                <c:pt idx="163">
                  <c:v>0.0493281636294</c:v>
                </c:pt>
                <c:pt idx="164">
                  <c:v>0.0451715706793</c:v>
                </c:pt>
                <c:pt idx="165">
                  <c:v>0.0414320041293</c:v>
                </c:pt>
                <c:pt idx="166">
                  <c:v>0.0380224987577</c:v>
                </c:pt>
                <c:pt idx="167">
                  <c:v>0.034918381434</c:v>
                </c:pt>
                <c:pt idx="168">
                  <c:v>0.0321074045659</c:v>
                </c:pt>
                <c:pt idx="169">
                  <c:v>0.0295589882267</c:v>
                </c:pt>
                <c:pt idx="170">
                  <c:v>0.0272314269042</c:v>
                </c:pt>
                <c:pt idx="171">
                  <c:v>0.0251378225647</c:v>
                </c:pt>
                <c:pt idx="172">
                  <c:v>0.0232042195232</c:v>
                </c:pt>
                <c:pt idx="173">
                  <c:v>0.021439924907</c:v>
                </c:pt>
                <c:pt idx="174">
                  <c:v>0.019830857318</c:v>
                </c:pt>
                <c:pt idx="175">
                  <c:v>0.0183497161701</c:v>
                </c:pt>
                <c:pt idx="176">
                  <c:v>0.0170089496511</c:v>
                </c:pt>
                <c:pt idx="177">
                  <c:v>0.0157794860113</c:v>
                </c:pt>
                <c:pt idx="178">
                  <c:v>0.0146317990546</c:v>
                </c:pt>
                <c:pt idx="179">
                  <c:v>0.0135832094605</c:v>
                </c:pt>
                <c:pt idx="180">
                  <c:v>0.0126282473387</c:v>
                </c:pt>
                <c:pt idx="181">
                  <c:v>0.0117407651342</c:v>
                </c:pt>
                <c:pt idx="182">
                  <c:v>0.0109266334577</c:v>
                </c:pt>
                <c:pt idx="183">
                  <c:v>0.0101762250379</c:v>
                </c:pt>
                <c:pt idx="184">
                  <c:v>0.00948602148416</c:v>
                </c:pt>
                <c:pt idx="185">
                  <c:v>0.00884409850025</c:v>
                </c:pt>
                <c:pt idx="186">
                  <c:v>0.00825461473649</c:v>
                </c:pt>
                <c:pt idx="187">
                  <c:v>0.00770902546331</c:v>
                </c:pt>
                <c:pt idx="188">
                  <c:v>0.00720626757304</c:v>
                </c:pt>
                <c:pt idx="189">
                  <c:v>0.00674001153228</c:v>
                </c:pt>
                <c:pt idx="190">
                  <c:v>0.00630807823023</c:v>
                </c:pt>
                <c:pt idx="191">
                  <c:v>0.00590666968354</c:v>
                </c:pt>
                <c:pt idx="192">
                  <c:v>0.00553644072073</c:v>
                </c:pt>
                <c:pt idx="193">
                  <c:v>0.00519080833081</c:v>
                </c:pt>
                <c:pt idx="194">
                  <c:v>0.00487388259502</c:v>
                </c:pt>
                <c:pt idx="195">
                  <c:v>0.00457645992235</c:v>
                </c:pt>
                <c:pt idx="196">
                  <c:v>0.00429997782983</c:v>
                </c:pt>
                <c:pt idx="197">
                  <c:v>0.0040451762156</c:v>
                </c:pt>
                <c:pt idx="198">
                  <c:v>0.00380663151704</c:v>
                </c:pt>
                <c:pt idx="199">
                  <c:v>0.00358538210127</c:v>
                </c:pt>
                <c:pt idx="200">
                  <c:v>0.00338067003625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589816"/>
        <c:axId val="-2131582488"/>
      </c:scatterChart>
      <c:valAx>
        <c:axId val="-2131589816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/>
                  <a:t>Z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582488"/>
        <c:crosses val="autoZero"/>
        <c:crossBetween val="midCat"/>
      </c:valAx>
      <c:valAx>
        <c:axId val="-2131582488"/>
        <c:scaling>
          <c:orientation val="minMax"/>
          <c:max val="0.7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589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41818643637287"/>
          <c:y val="0.148776902887139"/>
          <c:w val="0.419410939691445"/>
          <c:h val="0.464209973753281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計算結果と測定値との比較（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2215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32217847769"/>
          <c:y val="0.0970736158513926"/>
          <c:w val="0.813311154855643"/>
          <c:h val="0.7566858065818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FFC000"/>
              </a:solidFill>
            </a:ln>
          </c:spPr>
          <c:marker>
            <c:symbol val="diamond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2500A TOSCA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Z方向3!$H$4:$H$204</c:f>
              <c:numCache>
                <c:formatCode>0.00E+00</c:formatCode>
                <c:ptCount val="201"/>
                <c:pt idx="0">
                  <c:v>0.0131492590471</c:v>
                </c:pt>
                <c:pt idx="1">
                  <c:v>0.0137079361897</c:v>
                </c:pt>
                <c:pt idx="2">
                  <c:v>0.0143230562063</c:v>
                </c:pt>
                <c:pt idx="3">
                  <c:v>0.0149345926012</c:v>
                </c:pt>
                <c:pt idx="4">
                  <c:v>0.0155860701362</c:v>
                </c:pt>
                <c:pt idx="5">
                  <c:v>0.016291068445</c:v>
                </c:pt>
                <c:pt idx="6">
                  <c:v>0.0170520631853</c:v>
                </c:pt>
                <c:pt idx="7">
                  <c:v>0.0178735685504</c:v>
                </c:pt>
                <c:pt idx="8">
                  <c:v>0.0187643667003</c:v>
                </c:pt>
                <c:pt idx="9">
                  <c:v>0.0197286822095</c:v>
                </c:pt>
                <c:pt idx="10">
                  <c:v>0.0207693111693</c:v>
                </c:pt>
                <c:pt idx="11">
                  <c:v>0.0218933251458</c:v>
                </c:pt>
                <c:pt idx="12">
                  <c:v>0.0231015981652</c:v>
                </c:pt>
                <c:pt idx="13">
                  <c:v>0.0244084735102</c:v>
                </c:pt>
                <c:pt idx="14">
                  <c:v>0.0258049729879</c:v>
                </c:pt>
                <c:pt idx="15">
                  <c:v>0.0273131061651</c:v>
                </c:pt>
                <c:pt idx="16">
                  <c:v>0.028945812771</c:v>
                </c:pt>
                <c:pt idx="17">
                  <c:v>0.0306952835767</c:v>
                </c:pt>
                <c:pt idx="18">
                  <c:v>0.0325733080352</c:v>
                </c:pt>
                <c:pt idx="19">
                  <c:v>0.0346056098185</c:v>
                </c:pt>
                <c:pt idx="20">
                  <c:v>0.0367800776317</c:v>
                </c:pt>
                <c:pt idx="21">
                  <c:v>0.0391277027278</c:v>
                </c:pt>
                <c:pt idx="22">
                  <c:v>0.041641978569</c:v>
                </c:pt>
                <c:pt idx="23">
                  <c:v>0.0443434137445</c:v>
                </c:pt>
                <c:pt idx="24">
                  <c:v>0.0472762544041</c:v>
                </c:pt>
                <c:pt idx="25">
                  <c:v>0.050397027653</c:v>
                </c:pt>
                <c:pt idx="26">
                  <c:v>0.0537692588568</c:v>
                </c:pt>
                <c:pt idx="27">
                  <c:v>0.0574106247354</c:v>
                </c:pt>
                <c:pt idx="28">
                  <c:v>0.0613410871877</c:v>
                </c:pt>
                <c:pt idx="29">
                  <c:v>0.0655519977411</c:v>
                </c:pt>
                <c:pt idx="30">
                  <c:v>0.0700965578976</c:v>
                </c:pt>
                <c:pt idx="31">
                  <c:v>0.0750169275493</c:v>
                </c:pt>
                <c:pt idx="32">
                  <c:v>0.0803296493835</c:v>
                </c:pt>
                <c:pt idx="33">
                  <c:v>0.0860594911722</c:v>
                </c:pt>
                <c:pt idx="34">
                  <c:v>0.0922857224011</c:v>
                </c:pt>
                <c:pt idx="35">
                  <c:v>0.0990002870697</c:v>
                </c:pt>
                <c:pt idx="36" formatCode="General">
                  <c:v>0.106335058637</c:v>
                </c:pt>
                <c:pt idx="37" formatCode="General">
                  <c:v>0.114301056078</c:v>
                </c:pt>
                <c:pt idx="38" formatCode="General">
                  <c:v>0.122940153185</c:v>
                </c:pt>
                <c:pt idx="39" formatCode="General">
                  <c:v>0.132352928422</c:v>
                </c:pt>
                <c:pt idx="40" formatCode="General">
                  <c:v>0.142622303633</c:v>
                </c:pt>
                <c:pt idx="41" formatCode="General">
                  <c:v>0.15384966535</c:v>
                </c:pt>
                <c:pt idx="42" formatCode="General">
                  <c:v>0.166118755684</c:v>
                </c:pt>
                <c:pt idx="43" formatCode="General">
                  <c:v>0.179483292589</c:v>
                </c:pt>
                <c:pt idx="44" formatCode="General">
                  <c:v>0.194278920018</c:v>
                </c:pt>
                <c:pt idx="45" formatCode="General">
                  <c:v>0.210428884889</c:v>
                </c:pt>
                <c:pt idx="46" formatCode="General">
                  <c:v>0.22803904379</c:v>
                </c:pt>
                <c:pt idx="47" formatCode="General">
                  <c:v>0.247259284984</c:v>
                </c:pt>
                <c:pt idx="48" formatCode="General">
                  <c:v>0.268056614925</c:v>
                </c:pt>
                <c:pt idx="49" formatCode="General">
                  <c:v>0.290449956667</c:v>
                </c:pt>
                <c:pt idx="50" formatCode="General">
                  <c:v>0.314423923241</c:v>
                </c:pt>
                <c:pt idx="51" formatCode="General">
                  <c:v>0.340010046331</c:v>
                </c:pt>
                <c:pt idx="52" formatCode="General">
                  <c:v>0.366655584011</c:v>
                </c:pt>
                <c:pt idx="53" formatCode="General">
                  <c:v>0.393926133189</c:v>
                </c:pt>
                <c:pt idx="54" formatCode="General">
                  <c:v>0.421468914251</c:v>
                </c:pt>
                <c:pt idx="55" formatCode="General">
                  <c:v>0.448488782306</c:v>
                </c:pt>
                <c:pt idx="56" formatCode="General">
                  <c:v>0.47462704188</c:v>
                </c:pt>
                <c:pt idx="57" formatCode="General">
                  <c:v>0.499238014367</c:v>
                </c:pt>
                <c:pt idx="58" formatCode="General">
                  <c:v>0.521788374899</c:v>
                </c:pt>
                <c:pt idx="59" formatCode="General">
                  <c:v>0.541821473696</c:v>
                </c:pt>
                <c:pt idx="60" formatCode="General">
                  <c:v>0.559726579994</c:v>
                </c:pt>
                <c:pt idx="61" formatCode="General">
                  <c:v>0.575105849261</c:v>
                </c:pt>
                <c:pt idx="62" formatCode="General">
                  <c:v>0.588269462771</c:v>
                </c:pt>
                <c:pt idx="63" formatCode="General">
                  <c:v>0.599422148461</c:v>
                </c:pt>
                <c:pt idx="64" formatCode="General">
                  <c:v>0.60873300226</c:v>
                </c:pt>
                <c:pt idx="65" formatCode="General">
                  <c:v>0.616693412157</c:v>
                </c:pt>
                <c:pt idx="66" formatCode="General">
                  <c:v>0.623334930265</c:v>
                </c:pt>
                <c:pt idx="67" formatCode="General">
                  <c:v>0.629036659943</c:v>
                </c:pt>
                <c:pt idx="68" formatCode="General">
                  <c:v>0.63393132314</c:v>
                </c:pt>
                <c:pt idx="69" formatCode="General">
                  <c:v>0.638217885665</c:v>
                </c:pt>
                <c:pt idx="70" formatCode="General">
                  <c:v>0.641909487355</c:v>
                </c:pt>
                <c:pt idx="71" formatCode="General">
                  <c:v>0.645168038747</c:v>
                </c:pt>
                <c:pt idx="72" formatCode="General">
                  <c:v>0.64807775072</c:v>
                </c:pt>
                <c:pt idx="73" formatCode="General">
                  <c:v>0.650679448747</c:v>
                </c:pt>
                <c:pt idx="74" formatCode="General">
                  <c:v>0.653033439104</c:v>
                </c:pt>
                <c:pt idx="75" formatCode="General">
                  <c:v>0.655176258037</c:v>
                </c:pt>
                <c:pt idx="76" formatCode="General">
                  <c:v>0.657125155068</c:v>
                </c:pt>
                <c:pt idx="77" formatCode="General">
                  <c:v>0.658933405836</c:v>
                </c:pt>
                <c:pt idx="78" formatCode="General">
                  <c:v>0.660586975108</c:v>
                </c:pt>
                <c:pt idx="79" formatCode="General">
                  <c:v>0.662110822185</c:v>
                </c:pt>
                <c:pt idx="80" formatCode="General">
                  <c:v>0.663509042051</c:v>
                </c:pt>
                <c:pt idx="81" formatCode="General">
                  <c:v>0.66479800185</c:v>
                </c:pt>
                <c:pt idx="82" formatCode="General">
                  <c:v>0.666000551135</c:v>
                </c:pt>
                <c:pt idx="83" formatCode="General">
                  <c:v>0.667096858913</c:v>
                </c:pt>
                <c:pt idx="84" formatCode="General">
                  <c:v>0.668104892302</c:v>
                </c:pt>
                <c:pt idx="85" formatCode="General">
                  <c:v>0.669031816658</c:v>
                </c:pt>
                <c:pt idx="86" formatCode="General">
                  <c:v>0.669865882999</c:v>
                </c:pt>
                <c:pt idx="87" formatCode="General">
                  <c:v>0.670631905265</c:v>
                </c:pt>
                <c:pt idx="88" formatCode="General">
                  <c:v>0.671321426534</c:v>
                </c:pt>
                <c:pt idx="89" formatCode="General">
                  <c:v>0.671934673961</c:v>
                </c:pt>
                <c:pt idx="90" formatCode="General">
                  <c:v>0.672485235804</c:v>
                </c:pt>
                <c:pt idx="91" formatCode="General">
                  <c:v>0.672973717841</c:v>
                </c:pt>
                <c:pt idx="92" formatCode="General">
                  <c:v>0.673398428158</c:v>
                </c:pt>
                <c:pt idx="93" formatCode="General">
                  <c:v>0.673761659662</c:v>
                </c:pt>
                <c:pt idx="94" formatCode="General">
                  <c:v>0.674075899286</c:v>
                </c:pt>
                <c:pt idx="95" formatCode="General">
                  <c:v>0.674332567191</c:v>
                </c:pt>
                <c:pt idx="96" formatCode="General">
                  <c:v>0.67453958437</c:v>
                </c:pt>
                <c:pt idx="97" formatCode="General">
                  <c:v>0.67469908139</c:v>
                </c:pt>
                <c:pt idx="98" formatCode="General">
                  <c:v>0.674811984746</c:v>
                </c:pt>
                <c:pt idx="99" formatCode="General">
                  <c:v>0.674876928447</c:v>
                </c:pt>
                <c:pt idx="100" formatCode="General">
                  <c:v>0.674900528378</c:v>
                </c:pt>
                <c:pt idx="101" formatCode="General">
                  <c:v>0.674876928447</c:v>
                </c:pt>
                <c:pt idx="102" formatCode="General">
                  <c:v>0.674811984746</c:v>
                </c:pt>
                <c:pt idx="103" formatCode="General">
                  <c:v>0.67469908139</c:v>
                </c:pt>
                <c:pt idx="104" formatCode="General">
                  <c:v>0.67453958437</c:v>
                </c:pt>
                <c:pt idx="105" formatCode="General">
                  <c:v>0.674332567191</c:v>
                </c:pt>
                <c:pt idx="106" formatCode="General">
                  <c:v>0.674075899286</c:v>
                </c:pt>
                <c:pt idx="107" formatCode="General">
                  <c:v>0.673761659662</c:v>
                </c:pt>
                <c:pt idx="108" formatCode="General">
                  <c:v>0.673398428158</c:v>
                </c:pt>
                <c:pt idx="109" formatCode="General">
                  <c:v>0.672973717841</c:v>
                </c:pt>
                <c:pt idx="110" formatCode="General">
                  <c:v>0.672485235804</c:v>
                </c:pt>
                <c:pt idx="111" formatCode="General">
                  <c:v>0.671934673961</c:v>
                </c:pt>
                <c:pt idx="112" formatCode="General">
                  <c:v>0.671321426534</c:v>
                </c:pt>
                <c:pt idx="113" formatCode="General">
                  <c:v>0.670631905265</c:v>
                </c:pt>
                <c:pt idx="114" formatCode="General">
                  <c:v>0.669865882999</c:v>
                </c:pt>
                <c:pt idx="115" formatCode="General">
                  <c:v>0.669031816658</c:v>
                </c:pt>
                <c:pt idx="116" formatCode="General">
                  <c:v>0.668104892302</c:v>
                </c:pt>
                <c:pt idx="117" formatCode="General">
                  <c:v>0.667096858913</c:v>
                </c:pt>
                <c:pt idx="118" formatCode="General">
                  <c:v>0.666000551135</c:v>
                </c:pt>
                <c:pt idx="119" formatCode="General">
                  <c:v>0.66479800185</c:v>
                </c:pt>
                <c:pt idx="120" formatCode="General">
                  <c:v>0.663509042051</c:v>
                </c:pt>
                <c:pt idx="121" formatCode="General">
                  <c:v>0.662110822185</c:v>
                </c:pt>
                <c:pt idx="122" formatCode="General">
                  <c:v>0.660586975108</c:v>
                </c:pt>
                <c:pt idx="123" formatCode="General">
                  <c:v>0.658933405836</c:v>
                </c:pt>
                <c:pt idx="124" formatCode="General">
                  <c:v>0.657125155068</c:v>
                </c:pt>
                <c:pt idx="125" formatCode="General">
                  <c:v>0.655176258037</c:v>
                </c:pt>
                <c:pt idx="126" formatCode="General">
                  <c:v>0.653033439104</c:v>
                </c:pt>
                <c:pt idx="127" formatCode="General">
                  <c:v>0.650679448747</c:v>
                </c:pt>
                <c:pt idx="128" formatCode="General">
                  <c:v>0.64807775072</c:v>
                </c:pt>
                <c:pt idx="129" formatCode="General">
                  <c:v>0.645168038747</c:v>
                </c:pt>
                <c:pt idx="130" formatCode="General">
                  <c:v>0.641909487355</c:v>
                </c:pt>
                <c:pt idx="131" formatCode="General">
                  <c:v>0.638217885665</c:v>
                </c:pt>
                <c:pt idx="132" formatCode="General">
                  <c:v>0.63393132314</c:v>
                </c:pt>
                <c:pt idx="133" formatCode="General">
                  <c:v>0.629036659943</c:v>
                </c:pt>
                <c:pt idx="134" formatCode="General">
                  <c:v>0.623334930265</c:v>
                </c:pt>
                <c:pt idx="135" formatCode="General">
                  <c:v>0.616693412157</c:v>
                </c:pt>
                <c:pt idx="136" formatCode="General">
                  <c:v>0.60873300226</c:v>
                </c:pt>
                <c:pt idx="137" formatCode="General">
                  <c:v>0.599422148461</c:v>
                </c:pt>
                <c:pt idx="138" formatCode="General">
                  <c:v>0.588269462771</c:v>
                </c:pt>
                <c:pt idx="139" formatCode="General">
                  <c:v>0.575105849261</c:v>
                </c:pt>
                <c:pt idx="140" formatCode="General">
                  <c:v>0.559726579994</c:v>
                </c:pt>
                <c:pt idx="141" formatCode="General">
                  <c:v>0.541821473696</c:v>
                </c:pt>
                <c:pt idx="142" formatCode="General">
                  <c:v>0.521788374899</c:v>
                </c:pt>
                <c:pt idx="143" formatCode="General">
                  <c:v>0.499238014367</c:v>
                </c:pt>
                <c:pt idx="144" formatCode="General">
                  <c:v>0.47462704188</c:v>
                </c:pt>
                <c:pt idx="145" formatCode="General">
                  <c:v>0.448488782306</c:v>
                </c:pt>
                <c:pt idx="146" formatCode="General">
                  <c:v>0.421468914251</c:v>
                </c:pt>
                <c:pt idx="147" formatCode="General">
                  <c:v>0.393926133189</c:v>
                </c:pt>
                <c:pt idx="148" formatCode="General">
                  <c:v>0.366655584011</c:v>
                </c:pt>
                <c:pt idx="149" formatCode="General">
                  <c:v>0.340010046331</c:v>
                </c:pt>
                <c:pt idx="150" formatCode="General">
                  <c:v>0.314423923241</c:v>
                </c:pt>
                <c:pt idx="151" formatCode="General">
                  <c:v>0.290449956667</c:v>
                </c:pt>
                <c:pt idx="152" formatCode="General">
                  <c:v>0.268056614925</c:v>
                </c:pt>
                <c:pt idx="153" formatCode="General">
                  <c:v>0.247259284984</c:v>
                </c:pt>
                <c:pt idx="154" formatCode="General">
                  <c:v>0.22803904379</c:v>
                </c:pt>
                <c:pt idx="155" formatCode="General">
                  <c:v>0.210428884889</c:v>
                </c:pt>
                <c:pt idx="156" formatCode="General">
                  <c:v>0.194278920018</c:v>
                </c:pt>
                <c:pt idx="157" formatCode="General">
                  <c:v>0.179483292589</c:v>
                </c:pt>
                <c:pt idx="158" formatCode="General">
                  <c:v>0.166118755684</c:v>
                </c:pt>
                <c:pt idx="159" formatCode="General">
                  <c:v>0.15384966535</c:v>
                </c:pt>
                <c:pt idx="160" formatCode="General">
                  <c:v>0.142622303633</c:v>
                </c:pt>
                <c:pt idx="161" formatCode="General">
                  <c:v>0.132352928422</c:v>
                </c:pt>
                <c:pt idx="162" formatCode="General">
                  <c:v>0.122940153185</c:v>
                </c:pt>
                <c:pt idx="163" formatCode="General">
                  <c:v>0.114301056078</c:v>
                </c:pt>
                <c:pt idx="164" formatCode="General">
                  <c:v>0.106335058637</c:v>
                </c:pt>
                <c:pt idx="165">
                  <c:v>0.0990002870697</c:v>
                </c:pt>
                <c:pt idx="166">
                  <c:v>0.0922857224011</c:v>
                </c:pt>
                <c:pt idx="167">
                  <c:v>0.0860594911722</c:v>
                </c:pt>
                <c:pt idx="168">
                  <c:v>0.0803296493835</c:v>
                </c:pt>
                <c:pt idx="169">
                  <c:v>0.0750169275493</c:v>
                </c:pt>
                <c:pt idx="170">
                  <c:v>0.0700965578976</c:v>
                </c:pt>
                <c:pt idx="171">
                  <c:v>0.0655519977411</c:v>
                </c:pt>
                <c:pt idx="172">
                  <c:v>0.0613410871877</c:v>
                </c:pt>
                <c:pt idx="173">
                  <c:v>0.0574106247354</c:v>
                </c:pt>
                <c:pt idx="174">
                  <c:v>0.0537692588568</c:v>
                </c:pt>
                <c:pt idx="175">
                  <c:v>0.050397027653</c:v>
                </c:pt>
                <c:pt idx="176">
                  <c:v>0.0472762544041</c:v>
                </c:pt>
                <c:pt idx="177">
                  <c:v>0.0443434137445</c:v>
                </c:pt>
                <c:pt idx="178">
                  <c:v>0.041641978569</c:v>
                </c:pt>
                <c:pt idx="179">
                  <c:v>0.0391277027278</c:v>
                </c:pt>
                <c:pt idx="180">
                  <c:v>0.0367800776317</c:v>
                </c:pt>
                <c:pt idx="181">
                  <c:v>0.0346056098185</c:v>
                </c:pt>
                <c:pt idx="182">
                  <c:v>0.0325733080352</c:v>
                </c:pt>
                <c:pt idx="183">
                  <c:v>0.0306952835767</c:v>
                </c:pt>
                <c:pt idx="184">
                  <c:v>0.028945812771</c:v>
                </c:pt>
                <c:pt idx="185">
                  <c:v>0.0273131061651</c:v>
                </c:pt>
                <c:pt idx="186">
                  <c:v>0.0258049729879</c:v>
                </c:pt>
                <c:pt idx="187">
                  <c:v>0.0244084735102</c:v>
                </c:pt>
                <c:pt idx="188">
                  <c:v>0.0231015981652</c:v>
                </c:pt>
                <c:pt idx="189">
                  <c:v>0.0218933251458</c:v>
                </c:pt>
                <c:pt idx="190">
                  <c:v>0.0207693111693</c:v>
                </c:pt>
                <c:pt idx="191">
                  <c:v>0.0197286822095</c:v>
                </c:pt>
                <c:pt idx="192">
                  <c:v>0.0187643667003</c:v>
                </c:pt>
                <c:pt idx="193">
                  <c:v>0.0178735685504</c:v>
                </c:pt>
                <c:pt idx="194">
                  <c:v>0.0170520631853</c:v>
                </c:pt>
                <c:pt idx="195">
                  <c:v>0.016291068445</c:v>
                </c:pt>
                <c:pt idx="196">
                  <c:v>0.0155860701362</c:v>
                </c:pt>
                <c:pt idx="197">
                  <c:v>0.0149345926012</c:v>
                </c:pt>
                <c:pt idx="198">
                  <c:v>0.0143230562063</c:v>
                </c:pt>
                <c:pt idx="199">
                  <c:v>0.0137079361897</c:v>
                </c:pt>
                <c:pt idx="200">
                  <c:v>0.0131492590471</c:v>
                </c:pt>
              </c:numCache>
            </c:numRef>
          </c:yVal>
          <c:smooth val="0"/>
        </c:ser>
        <c:ser>
          <c:idx val="2"/>
          <c:order val="2"/>
          <c:tx>
            <c:v>2500A TOSCA bh9</c:v>
          </c:tx>
          <c:spPr>
            <a:ln w="15875">
              <a:solidFill>
                <a:srgbClr val="FF0000"/>
              </a:solidFill>
            </a:ln>
          </c:spPr>
          <c:marker>
            <c:symbol val="x"/>
            <c:size val="3"/>
            <c:spPr>
              <a:ln w="12700">
                <a:solidFill>
                  <a:srgbClr val="FF00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Z方向3!$K$4:$K$204</c:f>
              <c:numCache>
                <c:formatCode>0.00E+00</c:formatCode>
                <c:ptCount val="201"/>
                <c:pt idx="0">
                  <c:v>0.0107787689127</c:v>
                </c:pt>
                <c:pt idx="1">
                  <c:v>0.0113825908812</c:v>
                </c:pt>
                <c:pt idx="2">
                  <c:v>0.0120309721129</c:v>
                </c:pt>
                <c:pt idx="3">
                  <c:v>0.0127256466111</c:v>
                </c:pt>
                <c:pt idx="4">
                  <c:v>0.0134639737907</c:v>
                </c:pt>
                <c:pt idx="5">
                  <c:v>0.0142589477447</c:v>
                </c:pt>
                <c:pt idx="6">
                  <c:v>0.0151083448855</c:v>
                </c:pt>
                <c:pt idx="7">
                  <c:v>0.0160089731812</c:v>
                </c:pt>
                <c:pt idx="8">
                  <c:v>0.0169824000308</c:v>
                </c:pt>
                <c:pt idx="9">
                  <c:v>0.0180184908028</c:v>
                </c:pt>
                <c:pt idx="10">
                  <c:v>0.0191304361063</c:v>
                </c:pt>
                <c:pt idx="11">
                  <c:v>0.0203187419898</c:v>
                </c:pt>
                <c:pt idx="12">
                  <c:v>0.0215906547903</c:v>
                </c:pt>
                <c:pt idx="13">
                  <c:v>0.022949769335</c:v>
                </c:pt>
                <c:pt idx="14">
                  <c:v>0.0244102584734</c:v>
                </c:pt>
                <c:pt idx="15">
                  <c:v>0.0259721585355</c:v>
                </c:pt>
                <c:pt idx="16">
                  <c:v>0.0276537739121</c:v>
                </c:pt>
                <c:pt idx="17">
                  <c:v>0.029445641398</c:v>
                </c:pt>
                <c:pt idx="18">
                  <c:v>0.0313705108924</c:v>
                </c:pt>
                <c:pt idx="19">
                  <c:v>0.0334345730325</c:v>
                </c:pt>
                <c:pt idx="20">
                  <c:v>0.0356548053059</c:v>
                </c:pt>
                <c:pt idx="21">
                  <c:v>0.0380190622032</c:v>
                </c:pt>
                <c:pt idx="22">
                  <c:v>0.0405757182112</c:v>
                </c:pt>
                <c:pt idx="23">
                  <c:v>0.0433308872132</c:v>
                </c:pt>
                <c:pt idx="24">
                  <c:v>0.0462540920734</c:v>
                </c:pt>
                <c:pt idx="25">
                  <c:v>0.0493963585045</c:v>
                </c:pt>
                <c:pt idx="26">
                  <c:v>0.0528029906776</c:v>
                </c:pt>
                <c:pt idx="27">
                  <c:v>0.0564500190978</c:v>
                </c:pt>
                <c:pt idx="28">
                  <c:v>0.0603840145715</c:v>
                </c:pt>
                <c:pt idx="29">
                  <c:v>0.0646246086169</c:v>
                </c:pt>
                <c:pt idx="30">
                  <c:v>0.0691500534582</c:v>
                </c:pt>
                <c:pt idx="31">
                  <c:v>0.0740794044222</c:v>
                </c:pt>
                <c:pt idx="32">
                  <c:v>0.079386022873</c:v>
                </c:pt>
                <c:pt idx="33">
                  <c:v>0.085132188022</c:v>
                </c:pt>
                <c:pt idx="34">
                  <c:v>0.091358927353</c:v>
                </c:pt>
                <c:pt idx="35">
                  <c:v>0.0980843420631</c:v>
                </c:pt>
                <c:pt idx="36" formatCode="General">
                  <c:v>0.105339600148</c:v>
                </c:pt>
                <c:pt idx="37" formatCode="General">
                  <c:v>0.113252678319</c:v>
                </c:pt>
                <c:pt idx="38" formatCode="General">
                  <c:v>0.121866425954</c:v>
                </c:pt>
                <c:pt idx="39" formatCode="General">
                  <c:v>0.131261441644</c:v>
                </c:pt>
                <c:pt idx="40" formatCode="General">
                  <c:v>0.141582589185</c:v>
                </c:pt>
                <c:pt idx="41" formatCode="General">
                  <c:v>0.152614534294</c:v>
                </c:pt>
                <c:pt idx="42" formatCode="General">
                  <c:v>0.164800341943</c:v>
                </c:pt>
                <c:pt idx="43" formatCode="General">
                  <c:v>0.178126747536</c:v>
                </c:pt>
                <c:pt idx="44" formatCode="General">
                  <c:v>0.192723940744</c:v>
                </c:pt>
                <c:pt idx="45" formatCode="General">
                  <c:v>0.208743837275</c:v>
                </c:pt>
                <c:pt idx="46" formatCode="General">
                  <c:v>0.226195984717</c:v>
                </c:pt>
                <c:pt idx="47" formatCode="General">
                  <c:v>0.245308926635</c:v>
                </c:pt>
                <c:pt idx="48" formatCode="General">
                  <c:v>0.265910921034</c:v>
                </c:pt>
                <c:pt idx="49" formatCode="General">
                  <c:v>0.288154686837</c:v>
                </c:pt>
                <c:pt idx="50" formatCode="General">
                  <c:v>0.31183731085</c:v>
                </c:pt>
                <c:pt idx="51" formatCode="General">
                  <c:v>0.337086178011</c:v>
                </c:pt>
                <c:pt idx="52" formatCode="General">
                  <c:v>0.363288132474</c:v>
                </c:pt>
                <c:pt idx="53" formatCode="General">
                  <c:v>0.390218559353</c:v>
                </c:pt>
                <c:pt idx="54" formatCode="General">
                  <c:v>0.417648708035</c:v>
                </c:pt>
                <c:pt idx="55" formatCode="General">
                  <c:v>0.44448729086</c:v>
                </c:pt>
                <c:pt idx="56" formatCode="General">
                  <c:v>0.470517736639</c:v>
                </c:pt>
                <c:pt idx="57" formatCode="General">
                  <c:v>0.494764772036</c:v>
                </c:pt>
                <c:pt idx="58" formatCode="General">
                  <c:v>0.517321788682</c:v>
                </c:pt>
                <c:pt idx="59" formatCode="General">
                  <c:v>0.537332849062</c:v>
                </c:pt>
                <c:pt idx="60" formatCode="General">
                  <c:v>0.554958526537</c:v>
                </c:pt>
                <c:pt idx="61" formatCode="General">
                  <c:v>0.570202368311</c:v>
                </c:pt>
                <c:pt idx="62" formatCode="General">
                  <c:v>0.583416632859</c:v>
                </c:pt>
                <c:pt idx="63" formatCode="General">
                  <c:v>0.594616149219</c:v>
                </c:pt>
                <c:pt idx="64" formatCode="General">
                  <c:v>0.603962573985</c:v>
                </c:pt>
                <c:pt idx="65" formatCode="General">
                  <c:v>0.611927127723</c:v>
                </c:pt>
                <c:pt idx="66" formatCode="General">
                  <c:v>0.618666317392</c:v>
                </c:pt>
                <c:pt idx="67" formatCode="General">
                  <c:v>0.624468853561</c:v>
                </c:pt>
                <c:pt idx="68" formatCode="General">
                  <c:v>0.629454786791</c:v>
                </c:pt>
                <c:pt idx="69" formatCode="General">
                  <c:v>0.633785660837</c:v>
                </c:pt>
                <c:pt idx="70" formatCode="General">
                  <c:v>0.637538915897</c:v>
                </c:pt>
                <c:pt idx="71" formatCode="General">
                  <c:v>0.640877688019</c:v>
                </c:pt>
                <c:pt idx="72" formatCode="General">
                  <c:v>0.643872095477</c:v>
                </c:pt>
                <c:pt idx="73" formatCode="General">
                  <c:v>0.646548847461</c:v>
                </c:pt>
                <c:pt idx="74" formatCode="General">
                  <c:v>0.648970766118</c:v>
                </c:pt>
                <c:pt idx="75" formatCode="General">
                  <c:v>0.651187002127</c:v>
                </c:pt>
                <c:pt idx="76" formatCode="General">
                  <c:v>0.65321814179</c:v>
                </c:pt>
                <c:pt idx="77" formatCode="General">
                  <c:v>0.655087954397</c:v>
                </c:pt>
                <c:pt idx="78" formatCode="General">
                  <c:v>0.656797302384</c:v>
                </c:pt>
                <c:pt idx="79" formatCode="General">
                  <c:v>0.658368536625</c:v>
                </c:pt>
                <c:pt idx="80" formatCode="General">
                  <c:v>0.659830287529</c:v>
                </c:pt>
                <c:pt idx="81" formatCode="General">
                  <c:v>0.661173675015</c:v>
                </c:pt>
                <c:pt idx="82" formatCode="General">
                  <c:v>0.662413580503</c:v>
                </c:pt>
                <c:pt idx="83" formatCode="General">
                  <c:v>0.663545571782</c:v>
                </c:pt>
                <c:pt idx="84" formatCode="General">
                  <c:v>0.664584582496</c:v>
                </c:pt>
                <c:pt idx="85" formatCode="General">
                  <c:v>0.665539159248</c:v>
                </c:pt>
                <c:pt idx="86" formatCode="General">
                  <c:v>0.666407330617</c:v>
                </c:pt>
                <c:pt idx="87" formatCode="General">
                  <c:v>0.667189772732</c:v>
                </c:pt>
                <c:pt idx="88" formatCode="General">
                  <c:v>0.667890706829</c:v>
                </c:pt>
                <c:pt idx="89" formatCode="General">
                  <c:v>0.668522939146</c:v>
                </c:pt>
                <c:pt idx="90" formatCode="General">
                  <c:v>0.669085127009</c:v>
                </c:pt>
                <c:pt idx="91" formatCode="General">
                  <c:v>0.669584507064</c:v>
                </c:pt>
                <c:pt idx="92" formatCode="General">
                  <c:v>0.6700143186</c:v>
                </c:pt>
                <c:pt idx="93" formatCode="General">
                  <c:v>0.670387297264</c:v>
                </c:pt>
                <c:pt idx="94" formatCode="General">
                  <c:v>0.670701423357</c:v>
                </c:pt>
                <c:pt idx="95" formatCode="General">
                  <c:v>0.670959793059</c:v>
                </c:pt>
                <c:pt idx="96" formatCode="General">
                  <c:v>0.671169717997</c:v>
                </c:pt>
                <c:pt idx="97" formatCode="General">
                  <c:v>0.67132825713</c:v>
                </c:pt>
                <c:pt idx="98" formatCode="General">
                  <c:v>0.671439683353</c:v>
                </c:pt>
                <c:pt idx="99" formatCode="General">
                  <c:v>0.671503193832</c:v>
                </c:pt>
                <c:pt idx="100" formatCode="General">
                  <c:v>0.671529592748</c:v>
                </c:pt>
                <c:pt idx="101" formatCode="General">
                  <c:v>0.671503193832</c:v>
                </c:pt>
                <c:pt idx="102" formatCode="General">
                  <c:v>0.671439683353</c:v>
                </c:pt>
                <c:pt idx="103" formatCode="General">
                  <c:v>0.67132825713</c:v>
                </c:pt>
                <c:pt idx="104" formatCode="General">
                  <c:v>0.671169717997</c:v>
                </c:pt>
                <c:pt idx="105" formatCode="General">
                  <c:v>0.670959793059</c:v>
                </c:pt>
                <c:pt idx="106" formatCode="General">
                  <c:v>0.670701423357</c:v>
                </c:pt>
                <c:pt idx="107" formatCode="General">
                  <c:v>0.670387297264</c:v>
                </c:pt>
                <c:pt idx="108" formatCode="General">
                  <c:v>0.6700143186</c:v>
                </c:pt>
                <c:pt idx="109" formatCode="General">
                  <c:v>0.669584507064</c:v>
                </c:pt>
                <c:pt idx="110" formatCode="General">
                  <c:v>0.669085127009</c:v>
                </c:pt>
                <c:pt idx="111" formatCode="General">
                  <c:v>0.668522939146</c:v>
                </c:pt>
                <c:pt idx="112" formatCode="General">
                  <c:v>0.667890706829</c:v>
                </c:pt>
                <c:pt idx="113" formatCode="General">
                  <c:v>0.667189772732</c:v>
                </c:pt>
                <c:pt idx="114" formatCode="General">
                  <c:v>0.666407330617</c:v>
                </c:pt>
                <c:pt idx="115" formatCode="General">
                  <c:v>0.665539159248</c:v>
                </c:pt>
                <c:pt idx="116" formatCode="General">
                  <c:v>0.664584582496</c:v>
                </c:pt>
                <c:pt idx="117" formatCode="General">
                  <c:v>0.663545571782</c:v>
                </c:pt>
                <c:pt idx="118" formatCode="General">
                  <c:v>0.662413580503</c:v>
                </c:pt>
                <c:pt idx="119" formatCode="General">
                  <c:v>0.661173675015</c:v>
                </c:pt>
                <c:pt idx="120" formatCode="General">
                  <c:v>0.659830287529</c:v>
                </c:pt>
                <c:pt idx="121" formatCode="General">
                  <c:v>0.658368536625</c:v>
                </c:pt>
                <c:pt idx="122" formatCode="General">
                  <c:v>0.656797302384</c:v>
                </c:pt>
                <c:pt idx="123" formatCode="General">
                  <c:v>0.655087954397</c:v>
                </c:pt>
                <c:pt idx="124" formatCode="General">
                  <c:v>0.65321814179</c:v>
                </c:pt>
                <c:pt idx="125" formatCode="General">
                  <c:v>0.651187002127</c:v>
                </c:pt>
                <c:pt idx="126" formatCode="General">
                  <c:v>0.648970766118</c:v>
                </c:pt>
                <c:pt idx="127" formatCode="General">
                  <c:v>0.646548847461</c:v>
                </c:pt>
                <c:pt idx="128" formatCode="General">
                  <c:v>0.643872095477</c:v>
                </c:pt>
                <c:pt idx="129" formatCode="General">
                  <c:v>0.640877688019</c:v>
                </c:pt>
                <c:pt idx="130" formatCode="General">
                  <c:v>0.637538915897</c:v>
                </c:pt>
                <c:pt idx="131" formatCode="General">
                  <c:v>0.633785660837</c:v>
                </c:pt>
                <c:pt idx="132" formatCode="General">
                  <c:v>0.629454786791</c:v>
                </c:pt>
                <c:pt idx="133" formatCode="General">
                  <c:v>0.624468853561</c:v>
                </c:pt>
                <c:pt idx="134" formatCode="General">
                  <c:v>0.618666317392</c:v>
                </c:pt>
                <c:pt idx="135" formatCode="General">
                  <c:v>0.611927127723</c:v>
                </c:pt>
                <c:pt idx="136" formatCode="General">
                  <c:v>0.603962573985</c:v>
                </c:pt>
                <c:pt idx="137" formatCode="General">
                  <c:v>0.594616149219</c:v>
                </c:pt>
                <c:pt idx="138" formatCode="General">
                  <c:v>0.583416632859</c:v>
                </c:pt>
                <c:pt idx="139" formatCode="General">
                  <c:v>0.570202368311</c:v>
                </c:pt>
                <c:pt idx="140" formatCode="General">
                  <c:v>0.554958526537</c:v>
                </c:pt>
                <c:pt idx="141" formatCode="General">
                  <c:v>0.537332849062</c:v>
                </c:pt>
                <c:pt idx="142" formatCode="General">
                  <c:v>0.517321788682</c:v>
                </c:pt>
                <c:pt idx="143" formatCode="General">
                  <c:v>0.494764772036</c:v>
                </c:pt>
                <c:pt idx="144" formatCode="General">
                  <c:v>0.470517736639</c:v>
                </c:pt>
                <c:pt idx="145" formatCode="General">
                  <c:v>0.44448729086</c:v>
                </c:pt>
                <c:pt idx="146" formatCode="General">
                  <c:v>0.417648708035</c:v>
                </c:pt>
                <c:pt idx="147" formatCode="General">
                  <c:v>0.390218559353</c:v>
                </c:pt>
                <c:pt idx="148" formatCode="General">
                  <c:v>0.363288132474</c:v>
                </c:pt>
                <c:pt idx="149" formatCode="General">
                  <c:v>0.337086178011</c:v>
                </c:pt>
                <c:pt idx="150" formatCode="General">
                  <c:v>0.31183731085</c:v>
                </c:pt>
                <c:pt idx="151" formatCode="General">
                  <c:v>0.288154686837</c:v>
                </c:pt>
                <c:pt idx="152" formatCode="General">
                  <c:v>0.265910921034</c:v>
                </c:pt>
                <c:pt idx="153" formatCode="General">
                  <c:v>0.245308926635</c:v>
                </c:pt>
                <c:pt idx="154" formatCode="General">
                  <c:v>0.226195984717</c:v>
                </c:pt>
                <c:pt idx="155" formatCode="General">
                  <c:v>0.208743837275</c:v>
                </c:pt>
                <c:pt idx="156" formatCode="General">
                  <c:v>0.192723940744</c:v>
                </c:pt>
                <c:pt idx="157" formatCode="General">
                  <c:v>0.178126747536</c:v>
                </c:pt>
                <c:pt idx="158" formatCode="General">
                  <c:v>0.164800341943</c:v>
                </c:pt>
                <c:pt idx="159" formatCode="General">
                  <c:v>0.152614534294</c:v>
                </c:pt>
                <c:pt idx="160" formatCode="General">
                  <c:v>0.141582589185</c:v>
                </c:pt>
                <c:pt idx="161" formatCode="General">
                  <c:v>0.131261441644</c:v>
                </c:pt>
                <c:pt idx="162" formatCode="General">
                  <c:v>0.121866425954</c:v>
                </c:pt>
                <c:pt idx="163" formatCode="General">
                  <c:v>0.113252678319</c:v>
                </c:pt>
                <c:pt idx="164" formatCode="General">
                  <c:v>0.105339600148</c:v>
                </c:pt>
                <c:pt idx="165">
                  <c:v>0.0980843420631</c:v>
                </c:pt>
                <c:pt idx="166">
                  <c:v>0.091358927353</c:v>
                </c:pt>
                <c:pt idx="167">
                  <c:v>0.085132188022</c:v>
                </c:pt>
                <c:pt idx="168">
                  <c:v>0.079386022873</c:v>
                </c:pt>
                <c:pt idx="169">
                  <c:v>0.0740794044222</c:v>
                </c:pt>
                <c:pt idx="170">
                  <c:v>0.0691500534582</c:v>
                </c:pt>
                <c:pt idx="171">
                  <c:v>0.0646246086169</c:v>
                </c:pt>
                <c:pt idx="172">
                  <c:v>0.0603840145715</c:v>
                </c:pt>
                <c:pt idx="173">
                  <c:v>0.0564500190978</c:v>
                </c:pt>
                <c:pt idx="174">
                  <c:v>0.0528029906776</c:v>
                </c:pt>
                <c:pt idx="175">
                  <c:v>0.0493963585045</c:v>
                </c:pt>
                <c:pt idx="176">
                  <c:v>0.0462540920734</c:v>
                </c:pt>
                <c:pt idx="177">
                  <c:v>0.0433308872132</c:v>
                </c:pt>
                <c:pt idx="178">
                  <c:v>0.0405757182112</c:v>
                </c:pt>
                <c:pt idx="179">
                  <c:v>0.0380190622032</c:v>
                </c:pt>
                <c:pt idx="180">
                  <c:v>0.0356548053059</c:v>
                </c:pt>
                <c:pt idx="181">
                  <c:v>0.0334345730325</c:v>
                </c:pt>
                <c:pt idx="182">
                  <c:v>0.0313705108924</c:v>
                </c:pt>
                <c:pt idx="183">
                  <c:v>0.029445641398</c:v>
                </c:pt>
                <c:pt idx="184">
                  <c:v>0.0276537739121</c:v>
                </c:pt>
                <c:pt idx="185">
                  <c:v>0.0259721585355</c:v>
                </c:pt>
                <c:pt idx="186">
                  <c:v>0.0244102584734</c:v>
                </c:pt>
                <c:pt idx="187">
                  <c:v>0.022949769335</c:v>
                </c:pt>
                <c:pt idx="188">
                  <c:v>0.0215906547903</c:v>
                </c:pt>
                <c:pt idx="189">
                  <c:v>0.0203187419898</c:v>
                </c:pt>
                <c:pt idx="190">
                  <c:v>0.0191304361063</c:v>
                </c:pt>
                <c:pt idx="191">
                  <c:v>0.0180184908028</c:v>
                </c:pt>
                <c:pt idx="192">
                  <c:v>0.0169824000308</c:v>
                </c:pt>
                <c:pt idx="193">
                  <c:v>0.0160089731812</c:v>
                </c:pt>
                <c:pt idx="194">
                  <c:v>0.0151083448855</c:v>
                </c:pt>
                <c:pt idx="195">
                  <c:v>0.0142589477447</c:v>
                </c:pt>
                <c:pt idx="196">
                  <c:v>0.0134639737907</c:v>
                </c:pt>
                <c:pt idx="197">
                  <c:v>0.0127256466111</c:v>
                </c:pt>
                <c:pt idx="198">
                  <c:v>0.0120309721129</c:v>
                </c:pt>
                <c:pt idx="199">
                  <c:v>0.0113825908812</c:v>
                </c:pt>
                <c:pt idx="200">
                  <c:v>0.0107787689127</c:v>
                </c:pt>
              </c:numCache>
            </c:numRef>
          </c:yVal>
          <c:smooth val="0"/>
        </c:ser>
        <c:ser>
          <c:idx val="3"/>
          <c:order val="3"/>
          <c:tx>
            <c:v>2000A TOSCA bh9</c:v>
          </c:tx>
          <c:spPr>
            <a:ln w="15875"/>
          </c:spPr>
          <c:marker>
            <c:symbol val="x"/>
            <c:size val="3"/>
            <c:spPr>
              <a:ln w="12700"/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Z方向3!$L$4:$L$204</c:f>
              <c:numCache>
                <c:formatCode>0.00E+00</c:formatCode>
                <c:ptCount val="201"/>
                <c:pt idx="0">
                  <c:v>0.00951185324768</c:v>
                </c:pt>
                <c:pt idx="1">
                  <c:v>0.0100515982395</c:v>
                </c:pt>
                <c:pt idx="2">
                  <c:v>0.0106245895392</c:v>
                </c:pt>
                <c:pt idx="3">
                  <c:v>0.0112366469452</c:v>
                </c:pt>
                <c:pt idx="4">
                  <c:v>0.0118958960711</c:v>
                </c:pt>
                <c:pt idx="5">
                  <c:v>0.0126039967055</c:v>
                </c:pt>
                <c:pt idx="6">
                  <c:v>0.0133576271073</c:v>
                </c:pt>
                <c:pt idx="7">
                  <c:v>0.0141642945749</c:v>
                </c:pt>
                <c:pt idx="8">
                  <c:v>0.0150311362906</c:v>
                </c:pt>
                <c:pt idx="9">
                  <c:v>0.0159593472913</c:v>
                </c:pt>
                <c:pt idx="10">
                  <c:v>0.0169447031354</c:v>
                </c:pt>
                <c:pt idx="11">
                  <c:v>0.0180105347846</c:v>
                </c:pt>
                <c:pt idx="12">
                  <c:v>0.0191555566306</c:v>
                </c:pt>
                <c:pt idx="13">
                  <c:v>0.0203743648286</c:v>
                </c:pt>
                <c:pt idx="14">
                  <c:v>0.0216801640707</c:v>
                </c:pt>
                <c:pt idx="15">
                  <c:v>0.0230833560652</c:v>
                </c:pt>
                <c:pt idx="16">
                  <c:v>0.0245859746076</c:v>
                </c:pt>
                <c:pt idx="17">
                  <c:v>0.0262083168391</c:v>
                </c:pt>
                <c:pt idx="18">
                  <c:v>0.0279362347687</c:v>
                </c:pt>
                <c:pt idx="19">
                  <c:v>0.0298042352909</c:v>
                </c:pt>
                <c:pt idx="20">
                  <c:v>0.0318035662155</c:v>
                </c:pt>
                <c:pt idx="21">
                  <c:v>0.0339555428229</c:v>
                </c:pt>
                <c:pt idx="22">
                  <c:v>0.0362662422479</c:v>
                </c:pt>
                <c:pt idx="23">
                  <c:v>0.0387628489304</c:v>
                </c:pt>
                <c:pt idx="24">
                  <c:v>0.0414364723647</c:v>
                </c:pt>
                <c:pt idx="25">
                  <c:v>0.044312327284</c:v>
                </c:pt>
                <c:pt idx="26">
                  <c:v>0.0474402898626</c:v>
                </c:pt>
                <c:pt idx="27">
                  <c:v>0.0507862725393</c:v>
                </c:pt>
                <c:pt idx="28">
                  <c:v>0.0544150873805</c:v>
                </c:pt>
                <c:pt idx="29">
                  <c:v>0.05832277368</c:v>
                </c:pt>
                <c:pt idx="30">
                  <c:v>0.0625371993738</c:v>
                </c:pt>
                <c:pt idx="31">
                  <c:v>0.0670781040177</c:v>
                </c:pt>
                <c:pt idx="32">
                  <c:v>0.0720425003609</c:v>
                </c:pt>
                <c:pt idx="33">
                  <c:v>0.07741124338</c:v>
                </c:pt>
                <c:pt idx="34">
                  <c:v>0.0832479207867</c:v>
                </c:pt>
                <c:pt idx="35">
                  <c:v>0.0895888679841</c:v>
                </c:pt>
                <c:pt idx="36">
                  <c:v>0.0964967274527</c:v>
                </c:pt>
                <c:pt idx="37" formatCode="General">
                  <c:v>0.103937450717</c:v>
                </c:pt>
                <c:pt idx="38" formatCode="General">
                  <c:v>0.112132620524</c:v>
                </c:pt>
                <c:pt idx="39" formatCode="General">
                  <c:v>0.121014960316</c:v>
                </c:pt>
                <c:pt idx="40" formatCode="General">
                  <c:v>0.130809976504</c:v>
                </c:pt>
                <c:pt idx="41" formatCode="General">
                  <c:v>0.141496181952</c:v>
                </c:pt>
                <c:pt idx="42" formatCode="General">
                  <c:v>0.153288659195</c:v>
                </c:pt>
                <c:pt idx="43" formatCode="General">
                  <c:v>0.166208424264</c:v>
                </c:pt>
                <c:pt idx="44" formatCode="General">
                  <c:v>0.180442306892</c:v>
                </c:pt>
                <c:pt idx="45" formatCode="General">
                  <c:v>0.195885168654</c:v>
                </c:pt>
                <c:pt idx="46" formatCode="General">
                  <c:v>0.212857242882</c:v>
                </c:pt>
                <c:pt idx="47" formatCode="General">
                  <c:v>0.231332684532</c:v>
                </c:pt>
                <c:pt idx="48" formatCode="General">
                  <c:v>0.251524525836</c:v>
                </c:pt>
                <c:pt idx="49" formatCode="General">
                  <c:v>0.273120352884</c:v>
                </c:pt>
                <c:pt idx="50" formatCode="General">
                  <c:v>0.296215145192</c:v>
                </c:pt>
                <c:pt idx="51" formatCode="General">
                  <c:v>0.320853392194</c:v>
                </c:pt>
                <c:pt idx="52" formatCode="General">
                  <c:v>0.346599426578</c:v>
                </c:pt>
                <c:pt idx="53" formatCode="General">
                  <c:v>0.372957056392</c:v>
                </c:pt>
                <c:pt idx="54" formatCode="General">
                  <c:v>0.399576037129</c:v>
                </c:pt>
                <c:pt idx="55" formatCode="General">
                  <c:v>0.425644120741</c:v>
                </c:pt>
                <c:pt idx="56" formatCode="General">
                  <c:v>0.450641957804</c:v>
                </c:pt>
                <c:pt idx="57" formatCode="General">
                  <c:v>0.474237297584</c:v>
                </c:pt>
                <c:pt idx="58" formatCode="General">
                  <c:v>0.49574427998</c:v>
                </c:pt>
                <c:pt idx="59" formatCode="General">
                  <c:v>0.514988533521</c:v>
                </c:pt>
                <c:pt idx="60" formatCode="General">
                  <c:v>0.531689329723</c:v>
                </c:pt>
                <c:pt idx="61" formatCode="General">
                  <c:v>0.546157094558</c:v>
                </c:pt>
                <c:pt idx="62" formatCode="General">
                  <c:v>0.5585673586</c:v>
                </c:pt>
                <c:pt idx="63" formatCode="General">
                  <c:v>0.568985738218</c:v>
                </c:pt>
                <c:pt idx="64" formatCode="General">
                  <c:v>0.577645144337</c:v>
                </c:pt>
                <c:pt idx="65" formatCode="General">
                  <c:v>0.584952989812</c:v>
                </c:pt>
                <c:pt idx="66" formatCode="General">
                  <c:v>0.591078851203</c:v>
                </c:pt>
                <c:pt idx="67" formatCode="General">
                  <c:v>0.596259606578</c:v>
                </c:pt>
                <c:pt idx="68" formatCode="General">
                  <c:v>0.600661587832</c:v>
                </c:pt>
                <c:pt idx="69" formatCode="General">
                  <c:v>0.604434278895</c:v>
                </c:pt>
                <c:pt idx="70" formatCode="General">
                  <c:v>0.607728333264</c:v>
                </c:pt>
                <c:pt idx="71" formatCode="General">
                  <c:v>0.610594966913</c:v>
                </c:pt>
                <c:pt idx="72" formatCode="General">
                  <c:v>0.613158390104</c:v>
                </c:pt>
                <c:pt idx="73" formatCode="General">
                  <c:v>0.615443068146</c:v>
                </c:pt>
                <c:pt idx="74" formatCode="General">
                  <c:v>0.617503304885</c:v>
                </c:pt>
                <c:pt idx="75" formatCode="General">
                  <c:v>0.619365286573</c:v>
                </c:pt>
                <c:pt idx="76" formatCode="General">
                  <c:v>0.62106630261</c:v>
                </c:pt>
                <c:pt idx="77" formatCode="General">
                  <c:v>0.622623448339</c:v>
                </c:pt>
                <c:pt idx="78" formatCode="General">
                  <c:v>0.624041633354</c:v>
                </c:pt>
                <c:pt idx="79" formatCode="General">
                  <c:v>0.625349189619</c:v>
                </c:pt>
                <c:pt idx="80" formatCode="General">
                  <c:v>0.62655792885</c:v>
                </c:pt>
                <c:pt idx="81" formatCode="General">
                  <c:v>0.627662251477</c:v>
                </c:pt>
                <c:pt idx="82" formatCode="General">
                  <c:v>0.628676386574</c:v>
                </c:pt>
                <c:pt idx="83" formatCode="General">
                  <c:v>0.629598948309</c:v>
                </c:pt>
                <c:pt idx="84" formatCode="General">
                  <c:v>0.630446950375</c:v>
                </c:pt>
                <c:pt idx="85" formatCode="General">
                  <c:v>0.631218370095</c:v>
                </c:pt>
                <c:pt idx="86" formatCode="General">
                  <c:v>0.631919362031</c:v>
                </c:pt>
                <c:pt idx="87" formatCode="General">
                  <c:v>0.632549604102</c:v>
                </c:pt>
                <c:pt idx="88" formatCode="General">
                  <c:v>0.63311979898</c:v>
                </c:pt>
                <c:pt idx="89" formatCode="General">
                  <c:v>0.633628058114</c:v>
                </c:pt>
                <c:pt idx="90" formatCode="General">
                  <c:v>0.634081564117</c:v>
                </c:pt>
                <c:pt idx="91" formatCode="General">
                  <c:v>0.634474861967</c:v>
                </c:pt>
                <c:pt idx="92" formatCode="General">
                  <c:v>0.63481754701</c:v>
                </c:pt>
                <c:pt idx="93" formatCode="General">
                  <c:v>0.635116647165</c:v>
                </c:pt>
                <c:pt idx="94" formatCode="General">
                  <c:v>0.635368829672</c:v>
                </c:pt>
                <c:pt idx="95" formatCode="General">
                  <c:v>0.635574744319</c:v>
                </c:pt>
                <c:pt idx="96" formatCode="General">
                  <c:v>0.635739836017</c:v>
                </c:pt>
                <c:pt idx="97" formatCode="General">
                  <c:v>0.635865355842</c:v>
                </c:pt>
                <c:pt idx="98" formatCode="General">
                  <c:v>0.635955720233</c:v>
                </c:pt>
                <c:pt idx="99" formatCode="General">
                  <c:v>0.636006924153</c:v>
                </c:pt>
                <c:pt idx="100" formatCode="General">
                  <c:v>0.636024264545</c:v>
                </c:pt>
                <c:pt idx="101" formatCode="General">
                  <c:v>0.636006924153</c:v>
                </c:pt>
                <c:pt idx="102" formatCode="General">
                  <c:v>0.635955720233</c:v>
                </c:pt>
                <c:pt idx="103" formatCode="General">
                  <c:v>0.635865355842</c:v>
                </c:pt>
                <c:pt idx="104" formatCode="General">
                  <c:v>0.635739836017</c:v>
                </c:pt>
                <c:pt idx="105" formatCode="General">
                  <c:v>0.635574744319</c:v>
                </c:pt>
                <c:pt idx="106" formatCode="General">
                  <c:v>0.635368829672</c:v>
                </c:pt>
                <c:pt idx="107" formatCode="General">
                  <c:v>0.635116647165</c:v>
                </c:pt>
                <c:pt idx="108" formatCode="General">
                  <c:v>0.63481754701</c:v>
                </c:pt>
                <c:pt idx="109" formatCode="General">
                  <c:v>0.634474861967</c:v>
                </c:pt>
                <c:pt idx="110" formatCode="General">
                  <c:v>0.634081564117</c:v>
                </c:pt>
                <c:pt idx="111" formatCode="General">
                  <c:v>0.633628058114</c:v>
                </c:pt>
                <c:pt idx="112" formatCode="General">
                  <c:v>0.63311979898</c:v>
                </c:pt>
                <c:pt idx="113" formatCode="General">
                  <c:v>0.632549604102</c:v>
                </c:pt>
                <c:pt idx="114" formatCode="General">
                  <c:v>0.631919362031</c:v>
                </c:pt>
                <c:pt idx="115" formatCode="General">
                  <c:v>0.631218370095</c:v>
                </c:pt>
                <c:pt idx="116" formatCode="General">
                  <c:v>0.630446950375</c:v>
                </c:pt>
                <c:pt idx="117" formatCode="General">
                  <c:v>0.629598948309</c:v>
                </c:pt>
                <c:pt idx="118" formatCode="General">
                  <c:v>0.628676386574</c:v>
                </c:pt>
                <c:pt idx="119" formatCode="General">
                  <c:v>0.627662251477</c:v>
                </c:pt>
                <c:pt idx="120" formatCode="General">
                  <c:v>0.62655792885</c:v>
                </c:pt>
                <c:pt idx="121" formatCode="General">
                  <c:v>0.625349189619</c:v>
                </c:pt>
                <c:pt idx="122" formatCode="General">
                  <c:v>0.624041633354</c:v>
                </c:pt>
                <c:pt idx="123" formatCode="General">
                  <c:v>0.622623448339</c:v>
                </c:pt>
                <c:pt idx="124" formatCode="General">
                  <c:v>0.62106630261</c:v>
                </c:pt>
                <c:pt idx="125" formatCode="General">
                  <c:v>0.619365286573</c:v>
                </c:pt>
                <c:pt idx="126" formatCode="General">
                  <c:v>0.617503304885</c:v>
                </c:pt>
                <c:pt idx="127" formatCode="General">
                  <c:v>0.615443068146</c:v>
                </c:pt>
                <c:pt idx="128" formatCode="General">
                  <c:v>0.613158390104</c:v>
                </c:pt>
                <c:pt idx="129" formatCode="General">
                  <c:v>0.610594966913</c:v>
                </c:pt>
                <c:pt idx="130" formatCode="General">
                  <c:v>0.607728333264</c:v>
                </c:pt>
                <c:pt idx="131" formatCode="General">
                  <c:v>0.604434278895</c:v>
                </c:pt>
                <c:pt idx="132" formatCode="General">
                  <c:v>0.600661587832</c:v>
                </c:pt>
                <c:pt idx="133" formatCode="General">
                  <c:v>0.596259606578</c:v>
                </c:pt>
                <c:pt idx="134" formatCode="General">
                  <c:v>0.591078851203</c:v>
                </c:pt>
                <c:pt idx="135" formatCode="General">
                  <c:v>0.584952989812</c:v>
                </c:pt>
                <c:pt idx="136" formatCode="General">
                  <c:v>0.577645144337</c:v>
                </c:pt>
                <c:pt idx="137" formatCode="General">
                  <c:v>0.568985738218</c:v>
                </c:pt>
                <c:pt idx="138" formatCode="General">
                  <c:v>0.5585673586</c:v>
                </c:pt>
                <c:pt idx="139" formatCode="General">
                  <c:v>0.546157094558</c:v>
                </c:pt>
                <c:pt idx="140" formatCode="General">
                  <c:v>0.531689329723</c:v>
                </c:pt>
                <c:pt idx="141" formatCode="General">
                  <c:v>0.514988533521</c:v>
                </c:pt>
                <c:pt idx="142" formatCode="General">
                  <c:v>0.49574427998</c:v>
                </c:pt>
                <c:pt idx="143" formatCode="General">
                  <c:v>0.474237297584</c:v>
                </c:pt>
                <c:pt idx="144" formatCode="General">
                  <c:v>0.450641957804</c:v>
                </c:pt>
                <c:pt idx="145" formatCode="General">
                  <c:v>0.425644120741</c:v>
                </c:pt>
                <c:pt idx="146" formatCode="General">
                  <c:v>0.399576037129</c:v>
                </c:pt>
                <c:pt idx="147" formatCode="General">
                  <c:v>0.372957056392</c:v>
                </c:pt>
                <c:pt idx="148" formatCode="General">
                  <c:v>0.346599426578</c:v>
                </c:pt>
                <c:pt idx="149" formatCode="General">
                  <c:v>0.320853392194</c:v>
                </c:pt>
                <c:pt idx="150" formatCode="General">
                  <c:v>0.296215145192</c:v>
                </c:pt>
                <c:pt idx="151" formatCode="General">
                  <c:v>0.273120352884</c:v>
                </c:pt>
                <c:pt idx="152" formatCode="General">
                  <c:v>0.251524525836</c:v>
                </c:pt>
                <c:pt idx="153" formatCode="General">
                  <c:v>0.231332684532</c:v>
                </c:pt>
                <c:pt idx="154" formatCode="General">
                  <c:v>0.212857242882</c:v>
                </c:pt>
                <c:pt idx="155" formatCode="General">
                  <c:v>0.195885168654</c:v>
                </c:pt>
                <c:pt idx="156" formatCode="General">
                  <c:v>0.180442306892</c:v>
                </c:pt>
                <c:pt idx="157" formatCode="General">
                  <c:v>0.166208424264</c:v>
                </c:pt>
                <c:pt idx="158" formatCode="General">
                  <c:v>0.153288659195</c:v>
                </c:pt>
                <c:pt idx="159" formatCode="General">
                  <c:v>0.141496181952</c:v>
                </c:pt>
                <c:pt idx="160" formatCode="General">
                  <c:v>0.130809976504</c:v>
                </c:pt>
                <c:pt idx="161" formatCode="General">
                  <c:v>0.121014960316</c:v>
                </c:pt>
                <c:pt idx="162" formatCode="General">
                  <c:v>0.112132620524</c:v>
                </c:pt>
                <c:pt idx="163" formatCode="General">
                  <c:v>0.103937450717</c:v>
                </c:pt>
                <c:pt idx="164">
                  <c:v>0.0964967274527</c:v>
                </c:pt>
                <c:pt idx="165">
                  <c:v>0.0895888679841</c:v>
                </c:pt>
                <c:pt idx="166">
                  <c:v>0.0832479207867</c:v>
                </c:pt>
                <c:pt idx="167">
                  <c:v>0.07741124338</c:v>
                </c:pt>
                <c:pt idx="168">
                  <c:v>0.0720425003609</c:v>
                </c:pt>
                <c:pt idx="169">
                  <c:v>0.0670781040177</c:v>
                </c:pt>
                <c:pt idx="170">
                  <c:v>0.0625371993738</c:v>
                </c:pt>
                <c:pt idx="171">
                  <c:v>0.05832277368</c:v>
                </c:pt>
                <c:pt idx="172">
                  <c:v>0.0544150873805</c:v>
                </c:pt>
                <c:pt idx="173">
                  <c:v>0.0507862725393</c:v>
                </c:pt>
                <c:pt idx="174">
                  <c:v>0.0474402898626</c:v>
                </c:pt>
                <c:pt idx="175">
                  <c:v>0.044312327284</c:v>
                </c:pt>
                <c:pt idx="176">
                  <c:v>0.0414364723647</c:v>
                </c:pt>
                <c:pt idx="177">
                  <c:v>0.0387628489304</c:v>
                </c:pt>
                <c:pt idx="178">
                  <c:v>0.0362662422479</c:v>
                </c:pt>
                <c:pt idx="179">
                  <c:v>0.0339555428229</c:v>
                </c:pt>
                <c:pt idx="180">
                  <c:v>0.0318035662155</c:v>
                </c:pt>
                <c:pt idx="181">
                  <c:v>0.0298042352909</c:v>
                </c:pt>
                <c:pt idx="182">
                  <c:v>0.0279362347687</c:v>
                </c:pt>
                <c:pt idx="183">
                  <c:v>0.0262083168391</c:v>
                </c:pt>
                <c:pt idx="184">
                  <c:v>0.0245859746076</c:v>
                </c:pt>
                <c:pt idx="185">
                  <c:v>0.0230833560652</c:v>
                </c:pt>
                <c:pt idx="186">
                  <c:v>0.0216801640707</c:v>
                </c:pt>
                <c:pt idx="187">
                  <c:v>0.0203743648286</c:v>
                </c:pt>
                <c:pt idx="188">
                  <c:v>0.0191555566306</c:v>
                </c:pt>
                <c:pt idx="189">
                  <c:v>0.0180105347846</c:v>
                </c:pt>
                <c:pt idx="190">
                  <c:v>0.0169447031354</c:v>
                </c:pt>
                <c:pt idx="191">
                  <c:v>0.0159593472913</c:v>
                </c:pt>
                <c:pt idx="192">
                  <c:v>0.0150311362906</c:v>
                </c:pt>
                <c:pt idx="193">
                  <c:v>0.0141642945749</c:v>
                </c:pt>
                <c:pt idx="194">
                  <c:v>0.0133576271073</c:v>
                </c:pt>
                <c:pt idx="195">
                  <c:v>0.0126039967055</c:v>
                </c:pt>
                <c:pt idx="196">
                  <c:v>0.0118958960711</c:v>
                </c:pt>
                <c:pt idx="197">
                  <c:v>0.0112366469452</c:v>
                </c:pt>
                <c:pt idx="198">
                  <c:v>0.0106245895392</c:v>
                </c:pt>
                <c:pt idx="199">
                  <c:v>0.0100515982395</c:v>
                </c:pt>
                <c:pt idx="200">
                  <c:v>0.00951185324768</c:v>
                </c:pt>
              </c:numCache>
            </c:numRef>
          </c:yVal>
          <c:smooth val="0"/>
        </c:ser>
        <c:ser>
          <c:idx val="4"/>
          <c:order val="4"/>
          <c:tx>
            <c:v>2000A 測定値</c:v>
          </c:tx>
          <c:spPr>
            <a:ln w="15875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 w="12700">
                <a:solidFill>
                  <a:srgbClr val="92D05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Z方向3!$D$4:$D$103</c:f>
              <c:numCache>
                <c:formatCode>General</c:formatCode>
                <c:ptCount val="100"/>
                <c:pt idx="0">
                  <c:v>0.005049354257</c:v>
                </c:pt>
                <c:pt idx="1">
                  <c:v>0.005637573603</c:v>
                </c:pt>
                <c:pt idx="2">
                  <c:v>0.006305430351</c:v>
                </c:pt>
                <c:pt idx="3">
                  <c:v>0.007066834567</c:v>
                </c:pt>
                <c:pt idx="4">
                  <c:v>0.007954586728</c:v>
                </c:pt>
                <c:pt idx="5">
                  <c:v>0.008936739287</c:v>
                </c:pt>
                <c:pt idx="6">
                  <c:v>0.01006658426</c:v>
                </c:pt>
                <c:pt idx="7">
                  <c:v>0.01136132366</c:v>
                </c:pt>
                <c:pt idx="8">
                  <c:v>0.01282351155</c:v>
                </c:pt>
                <c:pt idx="9">
                  <c:v>0.01450169533</c:v>
                </c:pt>
                <c:pt idx="10">
                  <c:v>0.01643209511</c:v>
                </c:pt>
                <c:pt idx="11">
                  <c:v>0.0186253201</c:v>
                </c:pt>
                <c:pt idx="12">
                  <c:v>0.02116747695</c:v>
                </c:pt>
                <c:pt idx="13">
                  <c:v>0.02406832106</c:v>
                </c:pt>
                <c:pt idx="14">
                  <c:v>0.02741944895</c:v>
                </c:pt>
                <c:pt idx="15">
                  <c:v>0.03130318059</c:v>
                </c:pt>
                <c:pt idx="16">
                  <c:v>0.03575379003</c:v>
                </c:pt>
                <c:pt idx="17">
                  <c:v>0.04089226286</c:v>
                </c:pt>
                <c:pt idx="18">
                  <c:v>0.04687129754</c:v>
                </c:pt>
                <c:pt idx="19">
                  <c:v>0.05383553977</c:v>
                </c:pt>
                <c:pt idx="20">
                  <c:v>0.06192841945</c:v>
                </c:pt>
                <c:pt idx="21">
                  <c:v>0.07140301666</c:v>
                </c:pt>
                <c:pt idx="22">
                  <c:v>0.08253410335</c:v>
                </c:pt>
                <c:pt idx="23">
                  <c:v>0.09566794698</c:v>
                </c:pt>
                <c:pt idx="24">
                  <c:v>0.1112631425</c:v>
                </c:pt>
                <c:pt idx="25">
                  <c:v>0.1298669341</c:v>
                </c:pt>
                <c:pt idx="26">
                  <c:v>0.152229485</c:v>
                </c:pt>
                <c:pt idx="27">
                  <c:v>0.1791711975</c:v>
                </c:pt>
                <c:pt idx="28">
                  <c:v>0.211556527</c:v>
                </c:pt>
                <c:pt idx="29">
                  <c:v>0.2501440977</c:v>
                </c:pt>
                <c:pt idx="30">
                  <c:v>0.2951577457</c:v>
                </c:pt>
                <c:pt idx="31">
                  <c:v>0.345628169</c:v>
                </c:pt>
                <c:pt idx="32">
                  <c:v>0.3989004957</c:v>
                </c:pt>
                <c:pt idx="33">
                  <c:v>0.4505730344</c:v>
                </c:pt>
                <c:pt idx="34">
                  <c:v>0.4960725825</c:v>
                </c:pt>
                <c:pt idx="35">
                  <c:v>0.5324340095</c:v>
                </c:pt>
                <c:pt idx="36">
                  <c:v>0.5594381377</c:v>
                </c:pt>
                <c:pt idx="37">
                  <c:v>0.5785613444</c:v>
                </c:pt>
                <c:pt idx="38">
                  <c:v>0.5919471213</c:v>
                </c:pt>
                <c:pt idx="39">
                  <c:v>0.6014423143</c:v>
                </c:pt>
                <c:pt idx="40">
                  <c:v>0.6084919808</c:v>
                </c:pt>
                <c:pt idx="41">
                  <c:v>0.6139231176</c:v>
                </c:pt>
                <c:pt idx="42">
                  <c:v>0.6182108256</c:v>
                </c:pt>
                <c:pt idx="43">
                  <c:v>0.6217057814</c:v>
                </c:pt>
                <c:pt idx="44">
                  <c:v>0.6245386447</c:v>
                </c:pt>
                <c:pt idx="45">
                  <c:v>0.6269354123</c:v>
                </c:pt>
                <c:pt idx="46">
                  <c:v>0.628913167</c:v>
                </c:pt>
                <c:pt idx="47">
                  <c:v>0.6305781991</c:v>
                </c:pt>
                <c:pt idx="48">
                  <c:v>0.6320050212</c:v>
                </c:pt>
                <c:pt idx="49">
                  <c:v>0.6332009679</c:v>
                </c:pt>
                <c:pt idx="50">
                  <c:v>0.6341880099</c:v>
                </c:pt>
                <c:pt idx="51">
                  <c:v>0.6349112011</c:v>
                </c:pt>
                <c:pt idx="52">
                  <c:v>0.6354193816</c:v>
                </c:pt>
                <c:pt idx="53">
                  <c:v>0.6358078525</c:v>
                </c:pt>
                <c:pt idx="54">
                  <c:v>0.6360827185</c:v>
                </c:pt>
                <c:pt idx="55">
                  <c:v>0.6361804456</c:v>
                </c:pt>
                <c:pt idx="56">
                  <c:v>0.6362183178</c:v>
                </c:pt>
                <c:pt idx="57">
                  <c:v>0.6361242468</c:v>
                </c:pt>
                <c:pt idx="58">
                  <c:v>0.6358799291</c:v>
                </c:pt>
                <c:pt idx="59">
                  <c:v>0.6354523674</c:v>
                </c:pt>
                <c:pt idx="60">
                  <c:v>0.6347853747</c:v>
                </c:pt>
                <c:pt idx="61">
                  <c:v>0.6339327011</c:v>
                </c:pt>
                <c:pt idx="62">
                  <c:v>0.6329053383</c:v>
                </c:pt>
                <c:pt idx="63">
                  <c:v>0.6316141025</c:v>
                </c:pt>
                <c:pt idx="64">
                  <c:v>0.63005658</c:v>
                </c:pt>
                <c:pt idx="65">
                  <c:v>0.6281863229</c:v>
                </c:pt>
                <c:pt idx="66">
                  <c:v>0.625950813</c:v>
                </c:pt>
                <c:pt idx="67">
                  <c:v>0.6232229967</c:v>
                </c:pt>
                <c:pt idx="68">
                  <c:v>0.6199308242</c:v>
                </c:pt>
                <c:pt idx="69">
                  <c:v>0.6158239032</c:v>
                </c:pt>
                <c:pt idx="70">
                  <c:v>0.6106382909</c:v>
                </c:pt>
                <c:pt idx="71">
                  <c:v>0.6037755208</c:v>
                </c:pt>
                <c:pt idx="72">
                  <c:v>0.5943743341</c:v>
                </c:pt>
                <c:pt idx="73">
                  <c:v>0.5811644707</c:v>
                </c:pt>
                <c:pt idx="74">
                  <c:v>0.5621926985</c:v>
                </c:pt>
                <c:pt idx="75">
                  <c:v>0.5355280918</c:v>
                </c:pt>
                <c:pt idx="76">
                  <c:v>0.4995378966</c:v>
                </c:pt>
                <c:pt idx="77">
                  <c:v>0.4544096151</c:v>
                </c:pt>
                <c:pt idx="78">
                  <c:v>0.4029372505</c:v>
                </c:pt>
                <c:pt idx="79">
                  <c:v>0.3497869721</c:v>
                </c:pt>
                <c:pt idx="80">
                  <c:v>0.2991991908</c:v>
                </c:pt>
                <c:pt idx="81">
                  <c:v>0.25399616</c:v>
                </c:pt>
                <c:pt idx="82">
                  <c:v>0.215216793</c:v>
                </c:pt>
                <c:pt idx="83">
                  <c:v>0.1826409147</c:v>
                </c:pt>
                <c:pt idx="84">
                  <c:v>0.1554976431</c:v>
                </c:pt>
                <c:pt idx="85">
                  <c:v>0.1329258644</c:v>
                </c:pt>
                <c:pt idx="86">
                  <c:v>0.1141240113</c:v>
                </c:pt>
                <c:pt idx="87">
                  <c:v>0.09831184418</c:v>
                </c:pt>
                <c:pt idx="88">
                  <c:v>0.08497931733</c:v>
                </c:pt>
                <c:pt idx="89">
                  <c:v>0.07366369918</c:v>
                </c:pt>
                <c:pt idx="90">
                  <c:v>0.06400591597</c:v>
                </c:pt>
                <c:pt idx="91">
                  <c:v>0.05573045624</c:v>
                </c:pt>
                <c:pt idx="92">
                  <c:v>0.04860400251</c:v>
                </c:pt>
                <c:pt idx="93">
                  <c:v>0.04245568708</c:v>
                </c:pt>
                <c:pt idx="94">
                  <c:v>0.03714756402</c:v>
                </c:pt>
                <c:pt idx="95">
                  <c:v>0.03253681729</c:v>
                </c:pt>
                <c:pt idx="96">
                  <c:v>0.02853466174</c:v>
                </c:pt>
                <c:pt idx="97">
                  <c:v>0.02506742855</c:v>
                </c:pt>
                <c:pt idx="98">
                  <c:v>0.02204096228</c:v>
                </c:pt>
                <c:pt idx="99">
                  <c:v>0.01939708871</c:v>
                </c:pt>
              </c:numCache>
            </c:numRef>
          </c:yVal>
          <c:smooth val="0"/>
        </c:ser>
        <c:ser>
          <c:idx val="5"/>
          <c:order val="5"/>
          <c:tx>
            <c:v>500A 測定値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Z方向3!$E$4:$E$103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ser>
          <c:idx val="6"/>
          <c:order val="6"/>
          <c:tx>
            <c:v>500A TOSCA bh9</c:v>
          </c:tx>
          <c:spPr>
            <a:ln w="15875">
              <a:solidFill>
                <a:srgbClr val="FFC000"/>
              </a:solidFill>
            </a:ln>
          </c:spPr>
          <c:marker>
            <c:symbol val="x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Z方向3!$M$4:$M$204</c:f>
              <c:numCache>
                <c:formatCode>0.00E+00</c:formatCode>
                <c:ptCount val="201"/>
                <c:pt idx="0">
                  <c:v>0.00338067003625</c:v>
                </c:pt>
                <c:pt idx="1">
                  <c:v>0.00358538210127</c:v>
                </c:pt>
                <c:pt idx="2">
                  <c:v>0.00380663151704</c:v>
                </c:pt>
                <c:pt idx="3">
                  <c:v>0.0040451762156</c:v>
                </c:pt>
                <c:pt idx="4">
                  <c:v>0.00429997782983</c:v>
                </c:pt>
                <c:pt idx="5">
                  <c:v>0.00457645992235</c:v>
                </c:pt>
                <c:pt idx="6">
                  <c:v>0.00487388259502</c:v>
                </c:pt>
                <c:pt idx="7">
                  <c:v>0.00519080833081</c:v>
                </c:pt>
                <c:pt idx="8">
                  <c:v>0.00553644072073</c:v>
                </c:pt>
                <c:pt idx="9">
                  <c:v>0.00590666968354</c:v>
                </c:pt>
                <c:pt idx="10">
                  <c:v>0.00630807823023</c:v>
                </c:pt>
                <c:pt idx="11">
                  <c:v>0.00674001153228</c:v>
                </c:pt>
                <c:pt idx="12">
                  <c:v>0.00720626757304</c:v>
                </c:pt>
                <c:pt idx="13">
                  <c:v>0.00770902546331</c:v>
                </c:pt>
                <c:pt idx="14">
                  <c:v>0.00825461473649</c:v>
                </c:pt>
                <c:pt idx="15">
                  <c:v>0.00884409850025</c:v>
                </c:pt>
                <c:pt idx="16">
                  <c:v>0.00948602148416</c:v>
                </c:pt>
                <c:pt idx="17">
                  <c:v>0.0101762250379</c:v>
                </c:pt>
                <c:pt idx="18">
                  <c:v>0.0109266334577</c:v>
                </c:pt>
                <c:pt idx="19">
                  <c:v>0.0117407651342</c:v>
                </c:pt>
                <c:pt idx="20">
                  <c:v>0.0126282473387</c:v>
                </c:pt>
                <c:pt idx="21">
                  <c:v>0.0135832094605</c:v>
                </c:pt>
                <c:pt idx="22">
                  <c:v>0.0146317990546</c:v>
                </c:pt>
                <c:pt idx="23">
                  <c:v>0.0157794860113</c:v>
                </c:pt>
                <c:pt idx="24">
                  <c:v>0.0170089496511</c:v>
                </c:pt>
                <c:pt idx="25">
                  <c:v>0.0183497161701</c:v>
                </c:pt>
                <c:pt idx="26">
                  <c:v>0.019830857318</c:v>
                </c:pt>
                <c:pt idx="27">
                  <c:v>0.021439924907</c:v>
                </c:pt>
                <c:pt idx="28">
                  <c:v>0.0232042195232</c:v>
                </c:pt>
                <c:pt idx="29">
                  <c:v>0.0251378225647</c:v>
                </c:pt>
                <c:pt idx="30">
                  <c:v>0.0272314269042</c:v>
                </c:pt>
                <c:pt idx="31">
                  <c:v>0.0295589882267</c:v>
                </c:pt>
                <c:pt idx="32">
                  <c:v>0.0321074045659</c:v>
                </c:pt>
                <c:pt idx="33">
                  <c:v>0.034918381434</c:v>
                </c:pt>
                <c:pt idx="34">
                  <c:v>0.0380224987577</c:v>
                </c:pt>
                <c:pt idx="35">
                  <c:v>0.0414320041293</c:v>
                </c:pt>
                <c:pt idx="36">
                  <c:v>0.0451715706793</c:v>
                </c:pt>
                <c:pt idx="37">
                  <c:v>0.0493281636294</c:v>
                </c:pt>
                <c:pt idx="38">
                  <c:v>0.0539334498082</c:v>
                </c:pt>
                <c:pt idx="39">
                  <c:v>0.0590437636805</c:v>
                </c:pt>
                <c:pt idx="40">
                  <c:v>0.0647542043147</c:v>
                </c:pt>
                <c:pt idx="41">
                  <c:v>0.0709284952817</c:v>
                </c:pt>
                <c:pt idx="42">
                  <c:v>0.0778583241912</c:v>
                </c:pt>
                <c:pt idx="43">
                  <c:v>0.0855362389103</c:v>
                </c:pt>
                <c:pt idx="44">
                  <c:v>0.0940450132551</c:v>
                </c:pt>
                <c:pt idx="45" formatCode="General">
                  <c:v>0.103478264812</c:v>
                </c:pt>
                <c:pt idx="46" formatCode="General">
                  <c:v>0.113840328596</c:v>
                </c:pt>
                <c:pt idx="47" formatCode="General">
                  <c:v>0.12526966982</c:v>
                </c:pt>
                <c:pt idx="48" formatCode="General">
                  <c:v>0.137636067467</c:v>
                </c:pt>
                <c:pt idx="49" formatCode="General">
                  <c:v>0.151017024972</c:v>
                </c:pt>
                <c:pt idx="50" formatCode="General">
                  <c:v>0.16525572514</c:v>
                </c:pt>
                <c:pt idx="51" formatCode="General">
                  <c:v>0.18040363959</c:v>
                </c:pt>
                <c:pt idx="52" formatCode="General">
                  <c:v>0.196014069219</c:v>
                </c:pt>
                <c:pt idx="53" formatCode="General">
                  <c:v>0.211902129694</c:v>
                </c:pt>
                <c:pt idx="54" formatCode="General">
                  <c:v>0.227863564452</c:v>
                </c:pt>
                <c:pt idx="55" formatCode="General">
                  <c:v>0.243191753125</c:v>
                </c:pt>
                <c:pt idx="56" formatCode="General">
                  <c:v>0.257753065405</c:v>
                </c:pt>
                <c:pt idx="57" formatCode="General">
                  <c:v>0.270932626192</c:v>
                </c:pt>
                <c:pt idx="58" formatCode="General">
                  <c:v>0.282758337808</c:v>
                </c:pt>
                <c:pt idx="59" formatCode="General">
                  <c:v>0.292823208303</c:v>
                </c:pt>
                <c:pt idx="60" formatCode="General">
                  <c:v>0.30125649919</c:v>
                </c:pt>
                <c:pt idx="61" formatCode="General">
                  <c:v>0.308162727241</c:v>
                </c:pt>
                <c:pt idx="62" formatCode="General">
                  <c:v>0.313774928817</c:v>
                </c:pt>
                <c:pt idx="63" formatCode="General">
                  <c:v>0.318183451495</c:v>
                </c:pt>
                <c:pt idx="64" formatCode="General">
                  <c:v>0.321554629749</c:v>
                </c:pt>
                <c:pt idx="65" formatCode="General">
                  <c:v>0.324183328353</c:v>
                </c:pt>
                <c:pt idx="66" formatCode="General">
                  <c:v>0.326157876015</c:v>
                </c:pt>
                <c:pt idx="67" formatCode="General">
                  <c:v>0.327672610247</c:v>
                </c:pt>
                <c:pt idx="68" formatCode="General">
                  <c:v>0.328810924561</c:v>
                </c:pt>
                <c:pt idx="69" formatCode="General">
                  <c:v>0.329659772197</c:v>
                </c:pt>
                <c:pt idx="70" formatCode="General">
                  <c:v>0.330287266688</c:v>
                </c:pt>
                <c:pt idx="71" formatCode="General">
                  <c:v>0.330757732468</c:v>
                </c:pt>
                <c:pt idx="72" formatCode="General">
                  <c:v>0.331105069574</c:v>
                </c:pt>
                <c:pt idx="73" formatCode="General">
                  <c:v>0.331362768735</c:v>
                </c:pt>
                <c:pt idx="74" formatCode="General">
                  <c:v>0.331551196493</c:v>
                </c:pt>
                <c:pt idx="75" formatCode="General">
                  <c:v>0.331691242982</c:v>
                </c:pt>
                <c:pt idx="76" formatCode="General">
                  <c:v>0.331797657391</c:v>
                </c:pt>
                <c:pt idx="77" formatCode="General">
                  <c:v>0.33187383354</c:v>
                </c:pt>
                <c:pt idx="78" formatCode="General">
                  <c:v>0.331930123868</c:v>
                </c:pt>
                <c:pt idx="79" formatCode="General">
                  <c:v>0.331974082671</c:v>
                </c:pt>
                <c:pt idx="80" formatCode="General">
                  <c:v>0.33200672044</c:v>
                </c:pt>
                <c:pt idx="81" formatCode="General">
                  <c:v>0.332031048775</c:v>
                </c:pt>
                <c:pt idx="82" formatCode="General">
                  <c:v>0.332047628451</c:v>
                </c:pt>
                <c:pt idx="83" formatCode="General">
                  <c:v>0.332062862857</c:v>
                </c:pt>
                <c:pt idx="84" formatCode="General">
                  <c:v>0.332073065336</c:v>
                </c:pt>
                <c:pt idx="85" formatCode="General">
                  <c:v>0.332079879935</c:v>
                </c:pt>
                <c:pt idx="86" formatCode="General">
                  <c:v>0.332085259561</c:v>
                </c:pt>
                <c:pt idx="87" formatCode="General">
                  <c:v>0.332090324764</c:v>
                </c:pt>
                <c:pt idx="88" formatCode="General">
                  <c:v>0.332094924088</c:v>
                </c:pt>
                <c:pt idx="89" formatCode="General">
                  <c:v>0.332097823491</c:v>
                </c:pt>
                <c:pt idx="90" formatCode="General">
                  <c:v>0.332100236594</c:v>
                </c:pt>
                <c:pt idx="91" formatCode="General">
                  <c:v>0.33210070621</c:v>
                </c:pt>
                <c:pt idx="92" formatCode="General">
                  <c:v>0.332104166464</c:v>
                </c:pt>
                <c:pt idx="93" formatCode="General">
                  <c:v>0.332105414839</c:v>
                </c:pt>
                <c:pt idx="94" formatCode="General">
                  <c:v>0.332106628906</c:v>
                </c:pt>
                <c:pt idx="95" formatCode="General">
                  <c:v>0.332107721604</c:v>
                </c:pt>
                <c:pt idx="96" formatCode="General">
                  <c:v>0.332107568018</c:v>
                </c:pt>
                <c:pt idx="97" formatCode="General">
                  <c:v>0.332108382942</c:v>
                </c:pt>
                <c:pt idx="98" formatCode="General">
                  <c:v>0.332108981285</c:v>
                </c:pt>
                <c:pt idx="99" formatCode="General">
                  <c:v>0.332109778882</c:v>
                </c:pt>
                <c:pt idx="100" formatCode="General">
                  <c:v>0.332108942978</c:v>
                </c:pt>
                <c:pt idx="101" formatCode="General">
                  <c:v>0.332109778882</c:v>
                </c:pt>
                <c:pt idx="102" formatCode="General">
                  <c:v>0.332108981285</c:v>
                </c:pt>
                <c:pt idx="103" formatCode="General">
                  <c:v>0.332108382942</c:v>
                </c:pt>
                <c:pt idx="104" formatCode="General">
                  <c:v>0.332107568018</c:v>
                </c:pt>
                <c:pt idx="105" formatCode="General">
                  <c:v>0.332107721604</c:v>
                </c:pt>
                <c:pt idx="106" formatCode="General">
                  <c:v>0.332106628906</c:v>
                </c:pt>
                <c:pt idx="107" formatCode="General">
                  <c:v>0.332105414839</c:v>
                </c:pt>
                <c:pt idx="108" formatCode="General">
                  <c:v>0.332104166464</c:v>
                </c:pt>
                <c:pt idx="109" formatCode="General">
                  <c:v>0.33210070621</c:v>
                </c:pt>
                <c:pt idx="110" formatCode="General">
                  <c:v>0.332100236594</c:v>
                </c:pt>
                <c:pt idx="111" formatCode="General">
                  <c:v>0.332097823491</c:v>
                </c:pt>
                <c:pt idx="112" formatCode="General">
                  <c:v>0.332094924088</c:v>
                </c:pt>
                <c:pt idx="113" formatCode="General">
                  <c:v>0.332090324764</c:v>
                </c:pt>
                <c:pt idx="114" formatCode="General">
                  <c:v>0.332085259561</c:v>
                </c:pt>
                <c:pt idx="115" formatCode="General">
                  <c:v>0.332079879935</c:v>
                </c:pt>
                <c:pt idx="116" formatCode="General">
                  <c:v>0.332073065336</c:v>
                </c:pt>
                <c:pt idx="117" formatCode="General">
                  <c:v>0.332062862857</c:v>
                </c:pt>
                <c:pt idx="118" formatCode="General">
                  <c:v>0.332047628451</c:v>
                </c:pt>
                <c:pt idx="119" formatCode="General">
                  <c:v>0.332031048775</c:v>
                </c:pt>
                <c:pt idx="120" formatCode="General">
                  <c:v>0.33200672044</c:v>
                </c:pt>
                <c:pt idx="121" formatCode="General">
                  <c:v>0.331974082671</c:v>
                </c:pt>
                <c:pt idx="122" formatCode="General">
                  <c:v>0.331930123868</c:v>
                </c:pt>
                <c:pt idx="123" formatCode="General">
                  <c:v>0.33187383354</c:v>
                </c:pt>
                <c:pt idx="124" formatCode="General">
                  <c:v>0.331797657391</c:v>
                </c:pt>
                <c:pt idx="125" formatCode="General">
                  <c:v>0.331691242982</c:v>
                </c:pt>
                <c:pt idx="126" formatCode="General">
                  <c:v>0.331551196493</c:v>
                </c:pt>
                <c:pt idx="127" formatCode="General">
                  <c:v>0.331362768735</c:v>
                </c:pt>
                <c:pt idx="128" formatCode="General">
                  <c:v>0.331105069574</c:v>
                </c:pt>
                <c:pt idx="129" formatCode="General">
                  <c:v>0.330757732468</c:v>
                </c:pt>
                <c:pt idx="130" formatCode="General">
                  <c:v>0.330287266688</c:v>
                </c:pt>
                <c:pt idx="131" formatCode="General">
                  <c:v>0.329659772197</c:v>
                </c:pt>
                <c:pt idx="132" formatCode="General">
                  <c:v>0.328810924561</c:v>
                </c:pt>
                <c:pt idx="133" formatCode="General">
                  <c:v>0.327672610247</c:v>
                </c:pt>
                <c:pt idx="134" formatCode="General">
                  <c:v>0.326157876015</c:v>
                </c:pt>
                <c:pt idx="135" formatCode="General">
                  <c:v>0.324183328353</c:v>
                </c:pt>
                <c:pt idx="136" formatCode="General">
                  <c:v>0.321554629749</c:v>
                </c:pt>
                <c:pt idx="137" formatCode="General">
                  <c:v>0.318183451495</c:v>
                </c:pt>
                <c:pt idx="138" formatCode="General">
                  <c:v>0.313774928817</c:v>
                </c:pt>
                <c:pt idx="139" formatCode="General">
                  <c:v>0.308162727241</c:v>
                </c:pt>
                <c:pt idx="140" formatCode="General">
                  <c:v>0.30125649919</c:v>
                </c:pt>
                <c:pt idx="141" formatCode="General">
                  <c:v>0.292823208303</c:v>
                </c:pt>
                <c:pt idx="142" formatCode="General">
                  <c:v>0.282758337808</c:v>
                </c:pt>
                <c:pt idx="143" formatCode="General">
                  <c:v>0.270932626192</c:v>
                </c:pt>
                <c:pt idx="144" formatCode="General">
                  <c:v>0.257753065405</c:v>
                </c:pt>
                <c:pt idx="145" formatCode="General">
                  <c:v>0.243191753125</c:v>
                </c:pt>
                <c:pt idx="146" formatCode="General">
                  <c:v>0.227863564452</c:v>
                </c:pt>
                <c:pt idx="147" formatCode="General">
                  <c:v>0.211902129694</c:v>
                </c:pt>
                <c:pt idx="148" formatCode="General">
                  <c:v>0.196014069219</c:v>
                </c:pt>
                <c:pt idx="149" formatCode="General">
                  <c:v>0.18040363959</c:v>
                </c:pt>
                <c:pt idx="150" formatCode="General">
                  <c:v>0.16525572514</c:v>
                </c:pt>
                <c:pt idx="151" formatCode="General">
                  <c:v>0.151017024972</c:v>
                </c:pt>
                <c:pt idx="152" formatCode="General">
                  <c:v>0.137636067467</c:v>
                </c:pt>
                <c:pt idx="153" formatCode="General">
                  <c:v>0.12526966982</c:v>
                </c:pt>
                <c:pt idx="154" formatCode="General">
                  <c:v>0.113840328596</c:v>
                </c:pt>
                <c:pt idx="155" formatCode="General">
                  <c:v>0.103478264812</c:v>
                </c:pt>
                <c:pt idx="156">
                  <c:v>0.0940450132551</c:v>
                </c:pt>
                <c:pt idx="157">
                  <c:v>0.0855362389103</c:v>
                </c:pt>
                <c:pt idx="158">
                  <c:v>0.0778583241912</c:v>
                </c:pt>
                <c:pt idx="159">
                  <c:v>0.0709284952817</c:v>
                </c:pt>
                <c:pt idx="160">
                  <c:v>0.0647542043147</c:v>
                </c:pt>
                <c:pt idx="161">
                  <c:v>0.0590437636805</c:v>
                </c:pt>
                <c:pt idx="162">
                  <c:v>0.0539334498082</c:v>
                </c:pt>
                <c:pt idx="163">
                  <c:v>0.0493281636294</c:v>
                </c:pt>
                <c:pt idx="164">
                  <c:v>0.0451715706793</c:v>
                </c:pt>
                <c:pt idx="165">
                  <c:v>0.0414320041293</c:v>
                </c:pt>
                <c:pt idx="166">
                  <c:v>0.0380224987577</c:v>
                </c:pt>
                <c:pt idx="167">
                  <c:v>0.034918381434</c:v>
                </c:pt>
                <c:pt idx="168">
                  <c:v>0.0321074045659</c:v>
                </c:pt>
                <c:pt idx="169">
                  <c:v>0.0295589882267</c:v>
                </c:pt>
                <c:pt idx="170">
                  <c:v>0.0272314269042</c:v>
                </c:pt>
                <c:pt idx="171">
                  <c:v>0.0251378225647</c:v>
                </c:pt>
                <c:pt idx="172">
                  <c:v>0.0232042195232</c:v>
                </c:pt>
                <c:pt idx="173">
                  <c:v>0.021439924907</c:v>
                </c:pt>
                <c:pt idx="174">
                  <c:v>0.019830857318</c:v>
                </c:pt>
                <c:pt idx="175">
                  <c:v>0.0183497161701</c:v>
                </c:pt>
                <c:pt idx="176">
                  <c:v>0.0170089496511</c:v>
                </c:pt>
                <c:pt idx="177">
                  <c:v>0.0157794860113</c:v>
                </c:pt>
                <c:pt idx="178">
                  <c:v>0.0146317990546</c:v>
                </c:pt>
                <c:pt idx="179">
                  <c:v>0.0135832094605</c:v>
                </c:pt>
                <c:pt idx="180">
                  <c:v>0.0126282473387</c:v>
                </c:pt>
                <c:pt idx="181">
                  <c:v>0.0117407651342</c:v>
                </c:pt>
                <c:pt idx="182">
                  <c:v>0.0109266334577</c:v>
                </c:pt>
                <c:pt idx="183">
                  <c:v>0.0101762250379</c:v>
                </c:pt>
                <c:pt idx="184">
                  <c:v>0.00948602148416</c:v>
                </c:pt>
                <c:pt idx="185">
                  <c:v>0.00884409850025</c:v>
                </c:pt>
                <c:pt idx="186">
                  <c:v>0.00825461473649</c:v>
                </c:pt>
                <c:pt idx="187">
                  <c:v>0.00770902546331</c:v>
                </c:pt>
                <c:pt idx="188">
                  <c:v>0.00720626757304</c:v>
                </c:pt>
                <c:pt idx="189">
                  <c:v>0.00674001153228</c:v>
                </c:pt>
                <c:pt idx="190">
                  <c:v>0.00630807823023</c:v>
                </c:pt>
                <c:pt idx="191">
                  <c:v>0.00590666968354</c:v>
                </c:pt>
                <c:pt idx="192">
                  <c:v>0.00553644072073</c:v>
                </c:pt>
                <c:pt idx="193">
                  <c:v>0.00519080833081</c:v>
                </c:pt>
                <c:pt idx="194">
                  <c:v>0.00487388259502</c:v>
                </c:pt>
                <c:pt idx="195">
                  <c:v>0.00457645992235</c:v>
                </c:pt>
                <c:pt idx="196">
                  <c:v>0.00429997782983</c:v>
                </c:pt>
                <c:pt idx="197">
                  <c:v>0.0040451762156</c:v>
                </c:pt>
                <c:pt idx="198">
                  <c:v>0.00380663151704</c:v>
                </c:pt>
                <c:pt idx="199">
                  <c:v>0.00358538210127</c:v>
                </c:pt>
                <c:pt idx="200">
                  <c:v>0.00338067003625</c:v>
                </c:pt>
              </c:numCache>
            </c:numRef>
          </c:yVal>
          <c:smooth val="0"/>
        </c:ser>
        <c:ser>
          <c:idx val="7"/>
          <c:order val="7"/>
          <c:tx>
            <c:v>2500A TOSCA Q2</c:v>
          </c:tx>
          <c:xVal>
            <c:numRef>
              <c:f>Z方向3!$N$4:$N$204</c:f>
              <c:numCache>
                <c:formatCode>General</c:formatCode>
                <c:ptCount val="201"/>
                <c:pt idx="0">
                  <c:v>-800.0</c:v>
                </c:pt>
                <c:pt idx="1">
                  <c:v>-790.0</c:v>
                </c:pt>
                <c:pt idx="2">
                  <c:v>-780.0</c:v>
                </c:pt>
                <c:pt idx="3">
                  <c:v>-770.0</c:v>
                </c:pt>
                <c:pt idx="4">
                  <c:v>-760.0</c:v>
                </c:pt>
                <c:pt idx="5">
                  <c:v>-750.0</c:v>
                </c:pt>
                <c:pt idx="6">
                  <c:v>-740.0</c:v>
                </c:pt>
                <c:pt idx="7">
                  <c:v>-730.0</c:v>
                </c:pt>
                <c:pt idx="8">
                  <c:v>-720.0</c:v>
                </c:pt>
                <c:pt idx="9">
                  <c:v>-710.0</c:v>
                </c:pt>
                <c:pt idx="10">
                  <c:v>-700.0</c:v>
                </c:pt>
                <c:pt idx="11">
                  <c:v>-690.0</c:v>
                </c:pt>
                <c:pt idx="12">
                  <c:v>-680.0</c:v>
                </c:pt>
                <c:pt idx="13">
                  <c:v>-670.0</c:v>
                </c:pt>
                <c:pt idx="14">
                  <c:v>-660.0</c:v>
                </c:pt>
                <c:pt idx="15">
                  <c:v>-650.0</c:v>
                </c:pt>
                <c:pt idx="16">
                  <c:v>-640.0</c:v>
                </c:pt>
                <c:pt idx="17">
                  <c:v>-630.0</c:v>
                </c:pt>
                <c:pt idx="18">
                  <c:v>-620.0</c:v>
                </c:pt>
                <c:pt idx="19">
                  <c:v>-610.0</c:v>
                </c:pt>
                <c:pt idx="20">
                  <c:v>-600.0</c:v>
                </c:pt>
                <c:pt idx="21">
                  <c:v>-590.0</c:v>
                </c:pt>
                <c:pt idx="22">
                  <c:v>-580.0</c:v>
                </c:pt>
                <c:pt idx="23">
                  <c:v>-570.0</c:v>
                </c:pt>
                <c:pt idx="24">
                  <c:v>-560.0</c:v>
                </c:pt>
                <c:pt idx="25">
                  <c:v>-550.0</c:v>
                </c:pt>
                <c:pt idx="26">
                  <c:v>-540.0</c:v>
                </c:pt>
                <c:pt idx="27">
                  <c:v>-530.0</c:v>
                </c:pt>
                <c:pt idx="28">
                  <c:v>-520.0</c:v>
                </c:pt>
                <c:pt idx="29">
                  <c:v>-510.0</c:v>
                </c:pt>
                <c:pt idx="30">
                  <c:v>-500.0</c:v>
                </c:pt>
                <c:pt idx="31">
                  <c:v>-490.0</c:v>
                </c:pt>
                <c:pt idx="32">
                  <c:v>-480.0</c:v>
                </c:pt>
                <c:pt idx="33">
                  <c:v>-470.0</c:v>
                </c:pt>
                <c:pt idx="34">
                  <c:v>-460.0</c:v>
                </c:pt>
                <c:pt idx="35">
                  <c:v>-450.0</c:v>
                </c:pt>
                <c:pt idx="36">
                  <c:v>-440.0</c:v>
                </c:pt>
                <c:pt idx="37">
                  <c:v>-430.0</c:v>
                </c:pt>
                <c:pt idx="38">
                  <c:v>-420.0</c:v>
                </c:pt>
                <c:pt idx="39">
                  <c:v>-410.0</c:v>
                </c:pt>
                <c:pt idx="40">
                  <c:v>-400.0</c:v>
                </c:pt>
                <c:pt idx="41">
                  <c:v>-390.0</c:v>
                </c:pt>
                <c:pt idx="42">
                  <c:v>-380.0</c:v>
                </c:pt>
                <c:pt idx="43">
                  <c:v>-370.0</c:v>
                </c:pt>
                <c:pt idx="44">
                  <c:v>-360.0</c:v>
                </c:pt>
                <c:pt idx="45">
                  <c:v>-350.0</c:v>
                </c:pt>
                <c:pt idx="46">
                  <c:v>-340.0</c:v>
                </c:pt>
                <c:pt idx="47">
                  <c:v>-330.0</c:v>
                </c:pt>
                <c:pt idx="48">
                  <c:v>-320.0</c:v>
                </c:pt>
                <c:pt idx="49">
                  <c:v>-310.0</c:v>
                </c:pt>
                <c:pt idx="50">
                  <c:v>-300.0</c:v>
                </c:pt>
                <c:pt idx="51">
                  <c:v>-290.0</c:v>
                </c:pt>
                <c:pt idx="52">
                  <c:v>-280.0</c:v>
                </c:pt>
                <c:pt idx="53">
                  <c:v>-270.0</c:v>
                </c:pt>
                <c:pt idx="54">
                  <c:v>-260.0</c:v>
                </c:pt>
                <c:pt idx="55">
                  <c:v>-250.0</c:v>
                </c:pt>
                <c:pt idx="56">
                  <c:v>-240.0</c:v>
                </c:pt>
                <c:pt idx="57">
                  <c:v>-230.0</c:v>
                </c:pt>
                <c:pt idx="58">
                  <c:v>-220.0</c:v>
                </c:pt>
                <c:pt idx="59">
                  <c:v>-210.0</c:v>
                </c:pt>
                <c:pt idx="60">
                  <c:v>-200.0</c:v>
                </c:pt>
                <c:pt idx="61">
                  <c:v>-190.0</c:v>
                </c:pt>
                <c:pt idx="62">
                  <c:v>-180.0</c:v>
                </c:pt>
                <c:pt idx="63">
                  <c:v>-170.0</c:v>
                </c:pt>
                <c:pt idx="64">
                  <c:v>-160.0</c:v>
                </c:pt>
                <c:pt idx="65">
                  <c:v>-150.0</c:v>
                </c:pt>
                <c:pt idx="66">
                  <c:v>-140.0</c:v>
                </c:pt>
                <c:pt idx="67">
                  <c:v>-130.0</c:v>
                </c:pt>
                <c:pt idx="68">
                  <c:v>-120.0</c:v>
                </c:pt>
                <c:pt idx="69">
                  <c:v>-110.0</c:v>
                </c:pt>
                <c:pt idx="70">
                  <c:v>-100.0</c:v>
                </c:pt>
                <c:pt idx="71">
                  <c:v>-90.0</c:v>
                </c:pt>
                <c:pt idx="72">
                  <c:v>-80.0</c:v>
                </c:pt>
                <c:pt idx="73">
                  <c:v>-70.0</c:v>
                </c:pt>
                <c:pt idx="74">
                  <c:v>-60.0</c:v>
                </c:pt>
                <c:pt idx="75">
                  <c:v>-50.0</c:v>
                </c:pt>
                <c:pt idx="76">
                  <c:v>-40.0</c:v>
                </c:pt>
                <c:pt idx="77">
                  <c:v>-30.0</c:v>
                </c:pt>
                <c:pt idx="78">
                  <c:v>-20.0</c:v>
                </c:pt>
                <c:pt idx="79">
                  <c:v>-10.0</c:v>
                </c:pt>
                <c:pt idx="80">
                  <c:v>0.0</c:v>
                </c:pt>
                <c:pt idx="81">
                  <c:v>10.0</c:v>
                </c:pt>
                <c:pt idx="82">
                  <c:v>20.0</c:v>
                </c:pt>
                <c:pt idx="83">
                  <c:v>30.0</c:v>
                </c:pt>
                <c:pt idx="84">
                  <c:v>40.0</c:v>
                </c:pt>
                <c:pt idx="85">
                  <c:v>50.0</c:v>
                </c:pt>
                <c:pt idx="86">
                  <c:v>60.0</c:v>
                </c:pt>
                <c:pt idx="87">
                  <c:v>70.0</c:v>
                </c:pt>
                <c:pt idx="88">
                  <c:v>80.0</c:v>
                </c:pt>
                <c:pt idx="89">
                  <c:v>90.0</c:v>
                </c:pt>
                <c:pt idx="90">
                  <c:v>100.0</c:v>
                </c:pt>
                <c:pt idx="91">
                  <c:v>110.0</c:v>
                </c:pt>
                <c:pt idx="92">
                  <c:v>120.0</c:v>
                </c:pt>
                <c:pt idx="93">
                  <c:v>130.0</c:v>
                </c:pt>
                <c:pt idx="94">
                  <c:v>140.0</c:v>
                </c:pt>
                <c:pt idx="95">
                  <c:v>150.0</c:v>
                </c:pt>
                <c:pt idx="96">
                  <c:v>160.0</c:v>
                </c:pt>
                <c:pt idx="97">
                  <c:v>170.0</c:v>
                </c:pt>
                <c:pt idx="98">
                  <c:v>180.0</c:v>
                </c:pt>
                <c:pt idx="99">
                  <c:v>190.0</c:v>
                </c:pt>
                <c:pt idx="100">
                  <c:v>200.0</c:v>
                </c:pt>
                <c:pt idx="101">
                  <c:v>210.0</c:v>
                </c:pt>
                <c:pt idx="102">
                  <c:v>220.0</c:v>
                </c:pt>
                <c:pt idx="103">
                  <c:v>230.0</c:v>
                </c:pt>
                <c:pt idx="104">
                  <c:v>240.0</c:v>
                </c:pt>
                <c:pt idx="105">
                  <c:v>250.0</c:v>
                </c:pt>
                <c:pt idx="106">
                  <c:v>260.0</c:v>
                </c:pt>
                <c:pt idx="107">
                  <c:v>270.0</c:v>
                </c:pt>
                <c:pt idx="108">
                  <c:v>280.0</c:v>
                </c:pt>
                <c:pt idx="109">
                  <c:v>290.0</c:v>
                </c:pt>
                <c:pt idx="110">
                  <c:v>300.0</c:v>
                </c:pt>
                <c:pt idx="111">
                  <c:v>310.0</c:v>
                </c:pt>
                <c:pt idx="112">
                  <c:v>320.0</c:v>
                </c:pt>
                <c:pt idx="113">
                  <c:v>330.0</c:v>
                </c:pt>
                <c:pt idx="114">
                  <c:v>340.0</c:v>
                </c:pt>
                <c:pt idx="115">
                  <c:v>350.0</c:v>
                </c:pt>
                <c:pt idx="116">
                  <c:v>360.0</c:v>
                </c:pt>
                <c:pt idx="117">
                  <c:v>370.0</c:v>
                </c:pt>
                <c:pt idx="118">
                  <c:v>380.0</c:v>
                </c:pt>
                <c:pt idx="119">
                  <c:v>390.0</c:v>
                </c:pt>
                <c:pt idx="120">
                  <c:v>400.0</c:v>
                </c:pt>
                <c:pt idx="121">
                  <c:v>410.0</c:v>
                </c:pt>
                <c:pt idx="122">
                  <c:v>420.0</c:v>
                </c:pt>
                <c:pt idx="123">
                  <c:v>430.0</c:v>
                </c:pt>
                <c:pt idx="124">
                  <c:v>440.0</c:v>
                </c:pt>
                <c:pt idx="125">
                  <c:v>450.0</c:v>
                </c:pt>
                <c:pt idx="126">
                  <c:v>460.0</c:v>
                </c:pt>
                <c:pt idx="127">
                  <c:v>470.0</c:v>
                </c:pt>
                <c:pt idx="128">
                  <c:v>480.0</c:v>
                </c:pt>
                <c:pt idx="129">
                  <c:v>490.0</c:v>
                </c:pt>
                <c:pt idx="130">
                  <c:v>500.0</c:v>
                </c:pt>
                <c:pt idx="131">
                  <c:v>510.0</c:v>
                </c:pt>
                <c:pt idx="132">
                  <c:v>520.0</c:v>
                </c:pt>
                <c:pt idx="133">
                  <c:v>530.0</c:v>
                </c:pt>
                <c:pt idx="134">
                  <c:v>540.0</c:v>
                </c:pt>
                <c:pt idx="135">
                  <c:v>550.0</c:v>
                </c:pt>
                <c:pt idx="136">
                  <c:v>560.0</c:v>
                </c:pt>
                <c:pt idx="137">
                  <c:v>570.0</c:v>
                </c:pt>
                <c:pt idx="138">
                  <c:v>580.0</c:v>
                </c:pt>
                <c:pt idx="139">
                  <c:v>590.0</c:v>
                </c:pt>
                <c:pt idx="140">
                  <c:v>600.0</c:v>
                </c:pt>
                <c:pt idx="141">
                  <c:v>610.0</c:v>
                </c:pt>
                <c:pt idx="142">
                  <c:v>620.0</c:v>
                </c:pt>
                <c:pt idx="143">
                  <c:v>630.0</c:v>
                </c:pt>
                <c:pt idx="144">
                  <c:v>640.0</c:v>
                </c:pt>
                <c:pt idx="145">
                  <c:v>650.0</c:v>
                </c:pt>
                <c:pt idx="146">
                  <c:v>660.0</c:v>
                </c:pt>
                <c:pt idx="147">
                  <c:v>670.0</c:v>
                </c:pt>
                <c:pt idx="148">
                  <c:v>680.0</c:v>
                </c:pt>
                <c:pt idx="149">
                  <c:v>690.0</c:v>
                </c:pt>
                <c:pt idx="150">
                  <c:v>700.0</c:v>
                </c:pt>
                <c:pt idx="151">
                  <c:v>710.0</c:v>
                </c:pt>
                <c:pt idx="152">
                  <c:v>720.0</c:v>
                </c:pt>
                <c:pt idx="153">
                  <c:v>730.0</c:v>
                </c:pt>
                <c:pt idx="154">
                  <c:v>740.0</c:v>
                </c:pt>
                <c:pt idx="155">
                  <c:v>750.0</c:v>
                </c:pt>
                <c:pt idx="156">
                  <c:v>760.0</c:v>
                </c:pt>
                <c:pt idx="157">
                  <c:v>770.0</c:v>
                </c:pt>
                <c:pt idx="158">
                  <c:v>780.0</c:v>
                </c:pt>
                <c:pt idx="159">
                  <c:v>790.0</c:v>
                </c:pt>
                <c:pt idx="160">
                  <c:v>800.0</c:v>
                </c:pt>
                <c:pt idx="161">
                  <c:v>810.0</c:v>
                </c:pt>
                <c:pt idx="162">
                  <c:v>820.0</c:v>
                </c:pt>
                <c:pt idx="163">
                  <c:v>830.0</c:v>
                </c:pt>
                <c:pt idx="164">
                  <c:v>840.0</c:v>
                </c:pt>
                <c:pt idx="165">
                  <c:v>850.0</c:v>
                </c:pt>
                <c:pt idx="166">
                  <c:v>860.0</c:v>
                </c:pt>
                <c:pt idx="167">
                  <c:v>870.0</c:v>
                </c:pt>
                <c:pt idx="168">
                  <c:v>880.0</c:v>
                </c:pt>
                <c:pt idx="169">
                  <c:v>890.0</c:v>
                </c:pt>
                <c:pt idx="170">
                  <c:v>900.0</c:v>
                </c:pt>
                <c:pt idx="171">
                  <c:v>910.0</c:v>
                </c:pt>
                <c:pt idx="172">
                  <c:v>920.0</c:v>
                </c:pt>
                <c:pt idx="173">
                  <c:v>930.0</c:v>
                </c:pt>
                <c:pt idx="174">
                  <c:v>940.0</c:v>
                </c:pt>
                <c:pt idx="175">
                  <c:v>950.0</c:v>
                </c:pt>
                <c:pt idx="176">
                  <c:v>960.0</c:v>
                </c:pt>
                <c:pt idx="177">
                  <c:v>970.0</c:v>
                </c:pt>
                <c:pt idx="178">
                  <c:v>980.0</c:v>
                </c:pt>
                <c:pt idx="179">
                  <c:v>990.0</c:v>
                </c:pt>
                <c:pt idx="180">
                  <c:v>1000.0</c:v>
                </c:pt>
                <c:pt idx="181">
                  <c:v>1010.0</c:v>
                </c:pt>
                <c:pt idx="182">
                  <c:v>1020.0</c:v>
                </c:pt>
                <c:pt idx="183">
                  <c:v>1030.0</c:v>
                </c:pt>
                <c:pt idx="184">
                  <c:v>1040.0</c:v>
                </c:pt>
                <c:pt idx="185">
                  <c:v>1050.0</c:v>
                </c:pt>
                <c:pt idx="186">
                  <c:v>1060.0</c:v>
                </c:pt>
                <c:pt idx="187">
                  <c:v>1070.0</c:v>
                </c:pt>
                <c:pt idx="188">
                  <c:v>1080.0</c:v>
                </c:pt>
                <c:pt idx="189">
                  <c:v>1090.0</c:v>
                </c:pt>
                <c:pt idx="190">
                  <c:v>1100.0</c:v>
                </c:pt>
                <c:pt idx="191">
                  <c:v>1110.0</c:v>
                </c:pt>
                <c:pt idx="192">
                  <c:v>1120.0</c:v>
                </c:pt>
                <c:pt idx="193">
                  <c:v>1130.0</c:v>
                </c:pt>
                <c:pt idx="194">
                  <c:v>1140.0</c:v>
                </c:pt>
                <c:pt idx="195">
                  <c:v>1150.0</c:v>
                </c:pt>
                <c:pt idx="196">
                  <c:v>1160.0</c:v>
                </c:pt>
                <c:pt idx="197">
                  <c:v>1170.0</c:v>
                </c:pt>
                <c:pt idx="198">
                  <c:v>1180.0</c:v>
                </c:pt>
                <c:pt idx="199">
                  <c:v>1190.0</c:v>
                </c:pt>
                <c:pt idx="200">
                  <c:v>1200.0</c:v>
                </c:pt>
              </c:numCache>
            </c:numRef>
          </c:xVal>
          <c:yVal>
            <c:numRef>
              <c:f>Z方向3!$O$4:$O$204</c:f>
              <c:numCache>
                <c:formatCode>0.00E+00</c:formatCode>
                <c:ptCount val="201"/>
                <c:pt idx="0">
                  <c:v>0.0394636981312</c:v>
                </c:pt>
                <c:pt idx="1">
                  <c:v>0.041667440058</c:v>
                </c:pt>
                <c:pt idx="2">
                  <c:v>0.0440540217887</c:v>
                </c:pt>
                <c:pt idx="3">
                  <c:v>0.046642150681</c:v>
                </c:pt>
                <c:pt idx="4">
                  <c:v>0.0494425926584</c:v>
                </c:pt>
                <c:pt idx="5">
                  <c:v>0.0524599622413</c:v>
                </c:pt>
                <c:pt idx="6">
                  <c:v>0.0557326525198</c:v>
                </c:pt>
                <c:pt idx="7">
                  <c:v>0.0592648939741</c:v>
                </c:pt>
                <c:pt idx="8">
                  <c:v>0.0630562672208</c:v>
                </c:pt>
                <c:pt idx="9">
                  <c:v>0.0671881101701</c:v>
                </c:pt>
                <c:pt idx="10">
                  <c:v>0.0716602944121</c:v>
                </c:pt>
                <c:pt idx="11">
                  <c:v>0.0765376950539</c:v>
                </c:pt>
                <c:pt idx="12">
                  <c:v>0.0817667381579</c:v>
                </c:pt>
                <c:pt idx="13">
                  <c:v>0.0874129457007</c:v>
                </c:pt>
                <c:pt idx="14">
                  <c:v>0.0935497207595</c:v>
                </c:pt>
                <c:pt idx="15" formatCode="General">
                  <c:v>0.100244378291</c:v>
                </c:pt>
                <c:pt idx="16" formatCode="General">
                  <c:v>0.107433185464</c:v>
                </c:pt>
                <c:pt idx="17" formatCode="General">
                  <c:v>0.11529830541</c:v>
                </c:pt>
                <c:pt idx="18" formatCode="General">
                  <c:v>0.123929925778</c:v>
                </c:pt>
                <c:pt idx="19" formatCode="General">
                  <c:v>0.133297384277</c:v>
                </c:pt>
                <c:pt idx="20" formatCode="General">
                  <c:v>0.143510051882</c:v>
                </c:pt>
                <c:pt idx="21" formatCode="General">
                  <c:v>0.154614315635</c:v>
                </c:pt>
                <c:pt idx="22" formatCode="General">
                  <c:v>0.166860371772</c:v>
                </c:pt>
                <c:pt idx="23" formatCode="General">
                  <c:v>0.180273113953</c:v>
                </c:pt>
                <c:pt idx="24" formatCode="General">
                  <c:v>0.195053711189</c:v>
                </c:pt>
                <c:pt idx="25" formatCode="General">
                  <c:v>0.210995821188</c:v>
                </c:pt>
                <c:pt idx="26" formatCode="General">
                  <c:v>0.228559274695</c:v>
                </c:pt>
                <c:pt idx="27" formatCode="General">
                  <c:v>0.247627946683</c:v>
                </c:pt>
                <c:pt idx="28" formatCode="General">
                  <c:v>0.268443291127</c:v>
                </c:pt>
                <c:pt idx="29" formatCode="General">
                  <c:v>0.290791948812</c:v>
                </c:pt>
                <c:pt idx="30" formatCode="General">
                  <c:v>0.314771914577</c:v>
                </c:pt>
                <c:pt idx="31" formatCode="General">
                  <c:v>0.340160251611</c:v>
                </c:pt>
                <c:pt idx="32" formatCode="General">
                  <c:v>0.366660756464</c:v>
                </c:pt>
                <c:pt idx="33" formatCode="General">
                  <c:v>0.39385855851</c:v>
                </c:pt>
                <c:pt idx="34" formatCode="General">
                  <c:v>0.421447663841</c:v>
                </c:pt>
                <c:pt idx="35" formatCode="General">
                  <c:v>0.448431476422</c:v>
                </c:pt>
                <c:pt idx="36" formatCode="General">
                  <c:v>0.474784813705</c:v>
                </c:pt>
                <c:pt idx="37" formatCode="General">
                  <c:v>0.499322155141</c:v>
                </c:pt>
                <c:pt idx="38" formatCode="General">
                  <c:v>0.521664229483</c:v>
                </c:pt>
                <c:pt idx="39" formatCode="General">
                  <c:v>0.541763503164</c:v>
                </c:pt>
                <c:pt idx="40" formatCode="General">
                  <c:v>0.559852989095</c:v>
                </c:pt>
                <c:pt idx="41" formatCode="General">
                  <c:v>0.575234471516</c:v>
                </c:pt>
                <c:pt idx="42" formatCode="General">
                  <c:v>0.588234327125</c:v>
                </c:pt>
                <c:pt idx="43" formatCode="General">
                  <c:v>0.599397543106</c:v>
                </c:pt>
                <c:pt idx="44" formatCode="General">
                  <c:v>0.608731421951</c:v>
                </c:pt>
                <c:pt idx="45" formatCode="General">
                  <c:v>0.61662191776</c:v>
                </c:pt>
                <c:pt idx="46" formatCode="General">
                  <c:v>0.623411274759</c:v>
                </c:pt>
                <c:pt idx="47" formatCode="General">
                  <c:v>0.629071376016</c:v>
                </c:pt>
                <c:pt idx="48" formatCode="General">
                  <c:v>0.63400688376</c:v>
                </c:pt>
                <c:pt idx="49" formatCode="General">
                  <c:v>0.638236715187</c:v>
                </c:pt>
                <c:pt idx="50" formatCode="General">
                  <c:v>0.641920396792</c:v>
                </c:pt>
                <c:pt idx="51" formatCode="General">
                  <c:v>0.645165895265</c:v>
                </c:pt>
                <c:pt idx="52" formatCode="General">
                  <c:v>0.6480583296</c:v>
                </c:pt>
                <c:pt idx="53" formatCode="General">
                  <c:v>0.650657343974</c:v>
                </c:pt>
                <c:pt idx="54" formatCode="General">
                  <c:v>0.652999001958</c:v>
                </c:pt>
                <c:pt idx="55" formatCode="General">
                  <c:v>0.655137999243</c:v>
                </c:pt>
                <c:pt idx="56" formatCode="General">
                  <c:v>0.657076140237</c:v>
                </c:pt>
                <c:pt idx="57" formatCode="General">
                  <c:v>0.65886595151</c:v>
                </c:pt>
                <c:pt idx="58" formatCode="General">
                  <c:v>0.660507790501</c:v>
                </c:pt>
                <c:pt idx="59" formatCode="General">
                  <c:v>0.662018146013</c:v>
                </c:pt>
                <c:pt idx="60" formatCode="General">
                  <c:v>0.663406064167</c:v>
                </c:pt>
                <c:pt idx="61" formatCode="General">
                  <c:v>0.664682530881</c:v>
                </c:pt>
                <c:pt idx="62" formatCode="General">
                  <c:v>0.665865621957</c:v>
                </c:pt>
                <c:pt idx="63" formatCode="General">
                  <c:v>0.666943784219</c:v>
                </c:pt>
                <c:pt idx="64" formatCode="General">
                  <c:v>0.667941532673</c:v>
                </c:pt>
                <c:pt idx="65" formatCode="General">
                  <c:v>0.668842705729</c:v>
                </c:pt>
                <c:pt idx="66" formatCode="General">
                  <c:v>0.669663724927</c:v>
                </c:pt>
                <c:pt idx="67" formatCode="General">
                  <c:v>0.670415003993</c:v>
                </c:pt>
                <c:pt idx="68" formatCode="General">
                  <c:v>0.671087334375</c:v>
                </c:pt>
                <c:pt idx="69" formatCode="General">
                  <c:v>0.671692240585</c:v>
                </c:pt>
                <c:pt idx="70" formatCode="General">
                  <c:v>0.672225767978</c:v>
                </c:pt>
                <c:pt idx="71" formatCode="General">
                  <c:v>0.672698487838</c:v>
                </c:pt>
                <c:pt idx="72" formatCode="General">
                  <c:v>0.67311024028</c:v>
                </c:pt>
                <c:pt idx="73" formatCode="General">
                  <c:v>0.673463900451</c:v>
                </c:pt>
                <c:pt idx="74" formatCode="General">
                  <c:v>0.673764441706</c:v>
                </c:pt>
                <c:pt idx="75" formatCode="General">
                  <c:v>0.674010000795</c:v>
                </c:pt>
                <c:pt idx="76" formatCode="General">
                  <c:v>0.674207868584</c:v>
                </c:pt>
                <c:pt idx="77" formatCode="General">
                  <c:v>0.674354680862</c:v>
                </c:pt>
                <c:pt idx="78" formatCode="General">
                  <c:v>0.674452110992</c:v>
                </c:pt>
                <c:pt idx="79" formatCode="General">
                  <c:v>0.674508359737</c:v>
                </c:pt>
                <c:pt idx="80" formatCode="General">
                  <c:v>0.674519610055</c:v>
                </c:pt>
                <c:pt idx="81" formatCode="General">
                  <c:v>0.674487100583</c:v>
                </c:pt>
                <c:pt idx="82" formatCode="General">
                  <c:v>0.674411375987</c:v>
                </c:pt>
                <c:pt idx="83" formatCode="General">
                  <c:v>0.67428883651</c:v>
                </c:pt>
                <c:pt idx="84" formatCode="General">
                  <c:v>0.674115994628</c:v>
                </c:pt>
                <c:pt idx="85" formatCode="General">
                  <c:v>0.673900254595</c:v>
                </c:pt>
                <c:pt idx="86" formatCode="General">
                  <c:v>0.673631609711</c:v>
                </c:pt>
                <c:pt idx="87" formatCode="General">
                  <c:v>0.673309250282</c:v>
                </c:pt>
                <c:pt idx="88" formatCode="General">
                  <c:v>0.672927340673</c:v>
                </c:pt>
                <c:pt idx="89" formatCode="General">
                  <c:v>0.672488676782</c:v>
                </c:pt>
                <c:pt idx="90" formatCode="General">
                  <c:v>0.671984160897</c:v>
                </c:pt>
                <c:pt idx="91" formatCode="General">
                  <c:v>0.671409516927</c:v>
                </c:pt>
                <c:pt idx="92" formatCode="General">
                  <c:v>0.670772336595</c:v>
                </c:pt>
                <c:pt idx="93" formatCode="General">
                  <c:v>0.670063546616</c:v>
                </c:pt>
                <c:pt idx="94" formatCode="General">
                  <c:v>0.669280682301</c:v>
                </c:pt>
                <c:pt idx="95" formatCode="General">
                  <c:v>0.668415120075</c:v>
                </c:pt>
                <c:pt idx="96" formatCode="General">
                  <c:v>0.667470218354</c:v>
                </c:pt>
                <c:pt idx="97" formatCode="General">
                  <c:v>0.666445569305</c:v>
                </c:pt>
                <c:pt idx="98" formatCode="General">
                  <c:v>0.665315804352</c:v>
                </c:pt>
                <c:pt idx="99" formatCode="General">
                  <c:v>0.66409193036</c:v>
                </c:pt>
                <c:pt idx="100" formatCode="General">
                  <c:v>0.662773710625</c:v>
                </c:pt>
                <c:pt idx="101" formatCode="General">
                  <c:v>0.661345291784</c:v>
                </c:pt>
                <c:pt idx="102" formatCode="General">
                  <c:v>0.659804162374</c:v>
                </c:pt>
                <c:pt idx="103" formatCode="General">
                  <c:v>0.658117292673</c:v>
                </c:pt>
                <c:pt idx="104" formatCode="General">
                  <c:v>0.656289738455</c:v>
                </c:pt>
                <c:pt idx="105" formatCode="General">
                  <c:v>0.654292268377</c:v>
                </c:pt>
                <c:pt idx="106" formatCode="General">
                  <c:v>0.652124979341</c:v>
                </c:pt>
                <c:pt idx="107" formatCode="General">
                  <c:v>0.649745261709</c:v>
                </c:pt>
                <c:pt idx="108" formatCode="General">
                  <c:v>0.647119033517</c:v>
                </c:pt>
                <c:pt idx="109" formatCode="General">
                  <c:v>0.644183212938</c:v>
                </c:pt>
                <c:pt idx="110" formatCode="General">
                  <c:v>0.640905687937</c:v>
                </c:pt>
                <c:pt idx="111" formatCode="General">
                  <c:v>0.637174584146</c:v>
                </c:pt>
                <c:pt idx="112" formatCode="General">
                  <c:v>0.632914967152</c:v>
                </c:pt>
                <c:pt idx="113" formatCode="General">
                  <c:v>0.628010609322</c:v>
                </c:pt>
                <c:pt idx="114" formatCode="General">
                  <c:v>0.622269476942</c:v>
                </c:pt>
                <c:pt idx="115" formatCode="General">
                  <c:v>0.61556715017</c:v>
                </c:pt>
                <c:pt idx="116" formatCode="General">
                  <c:v>0.607601889147</c:v>
                </c:pt>
                <c:pt idx="117" formatCode="General">
                  <c:v>0.598128240281</c:v>
                </c:pt>
                <c:pt idx="118" formatCode="General">
                  <c:v>0.586953968903</c:v>
                </c:pt>
                <c:pt idx="119" formatCode="General">
                  <c:v>0.573771217516</c:v>
                </c:pt>
                <c:pt idx="120" formatCode="General">
                  <c:v>0.558307623414</c:v>
                </c:pt>
                <c:pt idx="121" formatCode="General">
                  <c:v>0.540721378612</c:v>
                </c:pt>
                <c:pt idx="122" formatCode="General">
                  <c:v>0.520401582992</c:v>
                </c:pt>
                <c:pt idx="123" formatCode="General">
                  <c:v>0.497582697081</c:v>
                </c:pt>
                <c:pt idx="124" formatCode="General">
                  <c:v>0.472887930233</c:v>
                </c:pt>
                <c:pt idx="125" formatCode="General">
                  <c:v>0.446496799363</c:v>
                </c:pt>
                <c:pt idx="126" formatCode="General">
                  <c:v>0.419506344864</c:v>
                </c:pt>
                <c:pt idx="127" formatCode="General">
                  <c:v>0.391825923833</c:v>
                </c:pt>
                <c:pt idx="128" formatCode="General">
                  <c:v>0.364135403275</c:v>
                </c:pt>
                <c:pt idx="129" formatCode="General">
                  <c:v>0.33753378512</c:v>
                </c:pt>
                <c:pt idx="130" formatCode="General">
                  <c:v>0.311744675671</c:v>
                </c:pt>
                <c:pt idx="131" formatCode="General">
                  <c:v>0.287488314292</c:v>
                </c:pt>
                <c:pt idx="132" formatCode="General">
                  <c:v>0.264833712875</c:v>
                </c:pt>
                <c:pt idx="133" formatCode="General">
                  <c:v>0.243554098997</c:v>
                </c:pt>
                <c:pt idx="134" formatCode="General">
                  <c:v>0.224009265591</c:v>
                </c:pt>
                <c:pt idx="135" formatCode="General">
                  <c:v>0.206194547017</c:v>
                </c:pt>
                <c:pt idx="136" formatCode="General">
                  <c:v>0.189737306791</c:v>
                </c:pt>
                <c:pt idx="137" formatCode="General">
                  <c:v>0.174694934359</c:v>
                </c:pt>
                <c:pt idx="138" formatCode="General">
                  <c:v>0.160860962273</c:v>
                </c:pt>
                <c:pt idx="139" formatCode="General">
                  <c:v>0.148246902106</c:v>
                </c:pt>
                <c:pt idx="140" formatCode="General">
                  <c:v>0.136569633261</c:v>
                </c:pt>
                <c:pt idx="141" formatCode="General">
                  <c:v>0.125890009822</c:v>
                </c:pt>
                <c:pt idx="142" formatCode="General">
                  <c:v>0.116023647513</c:v>
                </c:pt>
                <c:pt idx="143" formatCode="General">
                  <c:v>0.106787607754</c:v>
                </c:pt>
                <c:pt idx="144">
                  <c:v>0.0983309180941</c:v>
                </c:pt>
                <c:pt idx="145">
                  <c:v>0.0905224165462</c:v>
                </c:pt>
                <c:pt idx="146">
                  <c:v>0.0832282852188</c:v>
                </c:pt>
                <c:pt idx="147">
                  <c:v>0.0764628403188</c:v>
                </c:pt>
                <c:pt idx="148">
                  <c:v>0.0701091453822</c:v>
                </c:pt>
                <c:pt idx="149">
                  <c:v>0.0641211323306</c:v>
                </c:pt>
                <c:pt idx="150">
                  <c:v>0.0585732048974</c:v>
                </c:pt>
                <c:pt idx="151">
                  <c:v>0.0532740674268</c:v>
                </c:pt>
                <c:pt idx="152">
                  <c:v>0.0482975183816</c:v>
                </c:pt>
                <c:pt idx="153">
                  <c:v>0.0436903888744</c:v>
                </c:pt>
                <c:pt idx="154">
                  <c:v>0.0392383707104</c:v>
                </c:pt>
                <c:pt idx="155">
                  <c:v>0.0351089577881</c:v>
                </c:pt>
                <c:pt idx="156">
                  <c:v>0.0312054676491</c:v>
                </c:pt>
                <c:pt idx="157">
                  <c:v>0.0275176973283</c:v>
                </c:pt>
                <c:pt idx="158">
                  <c:v>0.024059627326</c:v>
                </c:pt>
                <c:pt idx="159">
                  <c:v>0.0208060349427</c:v>
                </c:pt>
                <c:pt idx="160">
                  <c:v>0.0177858932387</c:v>
                </c:pt>
                <c:pt idx="161">
                  <c:v>0.015060832017</c:v>
                </c:pt>
                <c:pt idx="162">
                  <c:v>0.0125463133456</c:v>
                </c:pt>
                <c:pt idx="163">
                  <c:v>0.0101872988561</c:v>
                </c:pt>
                <c:pt idx="164">
                  <c:v>0.00808605538401</c:v>
                </c:pt>
                <c:pt idx="165">
                  <c:v>0.00653085372966</c:v>
                </c:pt>
                <c:pt idx="166">
                  <c:v>0.0051351079745</c:v>
                </c:pt>
                <c:pt idx="167">
                  <c:v>0.00425562985757</c:v>
                </c:pt>
                <c:pt idx="168">
                  <c:v>0.00346255870426</c:v>
                </c:pt>
                <c:pt idx="169">
                  <c:v>0.00256809302295</c:v>
                </c:pt>
                <c:pt idx="170">
                  <c:v>0.00188140001329</c:v>
                </c:pt>
                <c:pt idx="171">
                  <c:v>0.0015250331624</c:v>
                </c:pt>
                <c:pt idx="172">
                  <c:v>0.00116867098169</c:v>
                </c:pt>
                <c:pt idx="173">
                  <c:v>0.000812319617557</c:v>
                </c:pt>
                <c:pt idx="174">
                  <c:v>0.00056580114812</c:v>
                </c:pt>
                <c:pt idx="175">
                  <c:v>0.000462952149689</c:v>
                </c:pt>
                <c:pt idx="176">
                  <c:v>0.00036503547682</c:v>
                </c:pt>
                <c:pt idx="177">
                  <c:v>0.000267137357356</c:v>
                </c:pt>
                <c:pt idx="178">
                  <c:v>0.000198979998202</c:v>
                </c:pt>
                <c:pt idx="179">
                  <c:v>0.000179665051673</c:v>
                </c:pt>
                <c:pt idx="180">
                  <c:v>0.000150435923783</c:v>
                </c:pt>
                <c:pt idx="181">
                  <c:v>0.000121221360829</c:v>
                </c:pt>
                <c:pt idx="182">
                  <c:v>9.75549772004E-5</c:v>
                </c:pt>
                <c:pt idx="183">
                  <c:v>9.92268105065E-5</c:v>
                </c:pt>
                <c:pt idx="184">
                  <c:v>0.000109137229353</c:v>
                </c:pt>
                <c:pt idx="185">
                  <c:v>0.000119057086952</c:v>
                </c:pt>
                <c:pt idx="186">
                  <c:v>0.000119883372994</c:v>
                </c:pt>
                <c:pt idx="187">
                  <c:v>0.000101038964219</c:v>
                </c:pt>
                <c:pt idx="188">
                  <c:v>7.82644296206E-5</c:v>
                </c:pt>
                <c:pt idx="189">
                  <c:v>5.64962578122E-5</c:v>
                </c:pt>
                <c:pt idx="190">
                  <c:v>5.70740820222E-5</c:v>
                </c:pt>
                <c:pt idx="191">
                  <c:v>6.43762640496E-5</c:v>
                </c:pt>
                <c:pt idx="192">
                  <c:v>7.16908194438E-5</c:v>
                </c:pt>
                <c:pt idx="193">
                  <c:v>7.37286877016E-5</c:v>
                </c:pt>
                <c:pt idx="194">
                  <c:v>7.09212371252E-5</c:v>
                </c:pt>
                <c:pt idx="195">
                  <c:v>7.01180461964E-5</c:v>
                </c:pt>
                <c:pt idx="196">
                  <c:v>6.9315115804E-5</c:v>
                </c:pt>
                <c:pt idx="197">
                  <c:v>7.05361887486E-5</c:v>
                </c:pt>
                <c:pt idx="198">
                  <c:v>7.08706642048E-5</c:v>
                </c:pt>
                <c:pt idx="199">
                  <c:v>7.12056370402E-5</c:v>
                </c:pt>
                <c:pt idx="200">
                  <c:v>7.09192193054E-5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93352"/>
        <c:axId val="-2131087432"/>
      </c:scatterChart>
      <c:valAx>
        <c:axId val="-213109335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/>
                  <a:t>Z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087432"/>
        <c:crosses val="autoZero"/>
        <c:crossBetween val="midCat"/>
      </c:valAx>
      <c:valAx>
        <c:axId val="-2131087432"/>
        <c:scaling>
          <c:orientation val="minMax"/>
          <c:max val="0.7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0933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1089330874314"/>
          <c:y val="0.148776902887139"/>
          <c:w val="0.448920350594324"/>
          <c:h val="0.509338178881486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計算結果と測定値との比較（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2215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653879357796"/>
          <c:y val="0.0467240125138502"/>
          <c:w val="0.869234634853866"/>
          <c:h val="0.836825407826355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2500A TOSCA bh8</c:v>
          </c:tx>
          <c:spPr>
            <a:ln w="15875">
              <a:solidFill>
                <a:srgbClr val="FFC000"/>
              </a:solidFill>
            </a:ln>
          </c:spPr>
          <c:marker>
            <c:symbol val="diamond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Z方向3!$H$4:$H$204</c:f>
              <c:numCache>
                <c:formatCode>0.00E+00</c:formatCode>
                <c:ptCount val="201"/>
                <c:pt idx="0">
                  <c:v>0.0131492590471</c:v>
                </c:pt>
                <c:pt idx="1">
                  <c:v>0.0137079361897</c:v>
                </c:pt>
                <c:pt idx="2">
                  <c:v>0.0143230562063</c:v>
                </c:pt>
                <c:pt idx="3">
                  <c:v>0.0149345926012</c:v>
                </c:pt>
                <c:pt idx="4">
                  <c:v>0.0155860701362</c:v>
                </c:pt>
                <c:pt idx="5">
                  <c:v>0.016291068445</c:v>
                </c:pt>
                <c:pt idx="6">
                  <c:v>0.0170520631853</c:v>
                </c:pt>
                <c:pt idx="7">
                  <c:v>0.0178735685504</c:v>
                </c:pt>
                <c:pt idx="8">
                  <c:v>0.0187643667003</c:v>
                </c:pt>
                <c:pt idx="9">
                  <c:v>0.0197286822095</c:v>
                </c:pt>
                <c:pt idx="10">
                  <c:v>0.0207693111693</c:v>
                </c:pt>
                <c:pt idx="11">
                  <c:v>0.0218933251458</c:v>
                </c:pt>
                <c:pt idx="12">
                  <c:v>0.0231015981652</c:v>
                </c:pt>
                <c:pt idx="13">
                  <c:v>0.0244084735102</c:v>
                </c:pt>
                <c:pt idx="14">
                  <c:v>0.0258049729879</c:v>
                </c:pt>
                <c:pt idx="15">
                  <c:v>0.0273131061651</c:v>
                </c:pt>
                <c:pt idx="16">
                  <c:v>0.028945812771</c:v>
                </c:pt>
                <c:pt idx="17">
                  <c:v>0.0306952835767</c:v>
                </c:pt>
                <c:pt idx="18">
                  <c:v>0.0325733080352</c:v>
                </c:pt>
                <c:pt idx="19">
                  <c:v>0.0346056098185</c:v>
                </c:pt>
                <c:pt idx="20">
                  <c:v>0.0367800776317</c:v>
                </c:pt>
                <c:pt idx="21">
                  <c:v>0.0391277027278</c:v>
                </c:pt>
                <c:pt idx="22">
                  <c:v>0.041641978569</c:v>
                </c:pt>
                <c:pt idx="23">
                  <c:v>0.0443434137445</c:v>
                </c:pt>
                <c:pt idx="24">
                  <c:v>0.0472762544041</c:v>
                </c:pt>
                <c:pt idx="25">
                  <c:v>0.050397027653</c:v>
                </c:pt>
                <c:pt idx="26">
                  <c:v>0.0537692588568</c:v>
                </c:pt>
                <c:pt idx="27">
                  <c:v>0.0574106247354</c:v>
                </c:pt>
                <c:pt idx="28">
                  <c:v>0.0613410871877</c:v>
                </c:pt>
                <c:pt idx="29">
                  <c:v>0.0655519977411</c:v>
                </c:pt>
                <c:pt idx="30">
                  <c:v>0.0700965578976</c:v>
                </c:pt>
                <c:pt idx="31">
                  <c:v>0.0750169275493</c:v>
                </c:pt>
                <c:pt idx="32">
                  <c:v>0.0803296493835</c:v>
                </c:pt>
                <c:pt idx="33">
                  <c:v>0.0860594911722</c:v>
                </c:pt>
                <c:pt idx="34">
                  <c:v>0.0922857224011</c:v>
                </c:pt>
                <c:pt idx="35">
                  <c:v>0.0990002870697</c:v>
                </c:pt>
                <c:pt idx="36" formatCode="General">
                  <c:v>0.106335058637</c:v>
                </c:pt>
                <c:pt idx="37" formatCode="General">
                  <c:v>0.114301056078</c:v>
                </c:pt>
                <c:pt idx="38" formatCode="General">
                  <c:v>0.122940153185</c:v>
                </c:pt>
                <c:pt idx="39" formatCode="General">
                  <c:v>0.132352928422</c:v>
                </c:pt>
                <c:pt idx="40" formatCode="General">
                  <c:v>0.142622303633</c:v>
                </c:pt>
                <c:pt idx="41" formatCode="General">
                  <c:v>0.15384966535</c:v>
                </c:pt>
                <c:pt idx="42" formatCode="General">
                  <c:v>0.166118755684</c:v>
                </c:pt>
                <c:pt idx="43" formatCode="General">
                  <c:v>0.179483292589</c:v>
                </c:pt>
                <c:pt idx="44" formatCode="General">
                  <c:v>0.194278920018</c:v>
                </c:pt>
                <c:pt idx="45" formatCode="General">
                  <c:v>0.210428884889</c:v>
                </c:pt>
                <c:pt idx="46" formatCode="General">
                  <c:v>0.22803904379</c:v>
                </c:pt>
                <c:pt idx="47" formatCode="General">
                  <c:v>0.247259284984</c:v>
                </c:pt>
                <c:pt idx="48" formatCode="General">
                  <c:v>0.268056614925</c:v>
                </c:pt>
                <c:pt idx="49" formatCode="General">
                  <c:v>0.290449956667</c:v>
                </c:pt>
                <c:pt idx="50" formatCode="General">
                  <c:v>0.314423923241</c:v>
                </c:pt>
                <c:pt idx="51" formatCode="General">
                  <c:v>0.340010046331</c:v>
                </c:pt>
                <c:pt idx="52" formatCode="General">
                  <c:v>0.366655584011</c:v>
                </c:pt>
                <c:pt idx="53" formatCode="General">
                  <c:v>0.393926133189</c:v>
                </c:pt>
                <c:pt idx="54" formatCode="General">
                  <c:v>0.421468914251</c:v>
                </c:pt>
                <c:pt idx="55" formatCode="General">
                  <c:v>0.448488782306</c:v>
                </c:pt>
                <c:pt idx="56" formatCode="General">
                  <c:v>0.47462704188</c:v>
                </c:pt>
                <c:pt idx="57" formatCode="General">
                  <c:v>0.499238014367</c:v>
                </c:pt>
                <c:pt idx="58" formatCode="General">
                  <c:v>0.521788374899</c:v>
                </c:pt>
                <c:pt idx="59" formatCode="General">
                  <c:v>0.541821473696</c:v>
                </c:pt>
                <c:pt idx="60" formatCode="General">
                  <c:v>0.559726579994</c:v>
                </c:pt>
                <c:pt idx="61" formatCode="General">
                  <c:v>0.575105849261</c:v>
                </c:pt>
                <c:pt idx="62" formatCode="General">
                  <c:v>0.588269462771</c:v>
                </c:pt>
                <c:pt idx="63" formatCode="General">
                  <c:v>0.599422148461</c:v>
                </c:pt>
                <c:pt idx="64" formatCode="General">
                  <c:v>0.60873300226</c:v>
                </c:pt>
                <c:pt idx="65" formatCode="General">
                  <c:v>0.616693412157</c:v>
                </c:pt>
                <c:pt idx="66" formatCode="General">
                  <c:v>0.623334930265</c:v>
                </c:pt>
                <c:pt idx="67" formatCode="General">
                  <c:v>0.629036659943</c:v>
                </c:pt>
                <c:pt idx="68" formatCode="General">
                  <c:v>0.63393132314</c:v>
                </c:pt>
                <c:pt idx="69" formatCode="General">
                  <c:v>0.638217885665</c:v>
                </c:pt>
                <c:pt idx="70" formatCode="General">
                  <c:v>0.641909487355</c:v>
                </c:pt>
                <c:pt idx="71" formatCode="General">
                  <c:v>0.645168038747</c:v>
                </c:pt>
                <c:pt idx="72" formatCode="General">
                  <c:v>0.64807775072</c:v>
                </c:pt>
                <c:pt idx="73" formatCode="General">
                  <c:v>0.650679448747</c:v>
                </c:pt>
                <c:pt idx="74" formatCode="General">
                  <c:v>0.653033439104</c:v>
                </c:pt>
                <c:pt idx="75" formatCode="General">
                  <c:v>0.655176258037</c:v>
                </c:pt>
                <c:pt idx="76" formatCode="General">
                  <c:v>0.657125155068</c:v>
                </c:pt>
                <c:pt idx="77" formatCode="General">
                  <c:v>0.658933405836</c:v>
                </c:pt>
                <c:pt idx="78" formatCode="General">
                  <c:v>0.660586975108</c:v>
                </c:pt>
                <c:pt idx="79" formatCode="General">
                  <c:v>0.662110822185</c:v>
                </c:pt>
                <c:pt idx="80" formatCode="General">
                  <c:v>0.663509042051</c:v>
                </c:pt>
                <c:pt idx="81" formatCode="General">
                  <c:v>0.66479800185</c:v>
                </c:pt>
                <c:pt idx="82" formatCode="General">
                  <c:v>0.666000551135</c:v>
                </c:pt>
                <c:pt idx="83" formatCode="General">
                  <c:v>0.667096858913</c:v>
                </c:pt>
                <c:pt idx="84" formatCode="General">
                  <c:v>0.668104892302</c:v>
                </c:pt>
                <c:pt idx="85" formatCode="General">
                  <c:v>0.669031816658</c:v>
                </c:pt>
                <c:pt idx="86" formatCode="General">
                  <c:v>0.669865882999</c:v>
                </c:pt>
                <c:pt idx="87" formatCode="General">
                  <c:v>0.670631905265</c:v>
                </c:pt>
                <c:pt idx="88" formatCode="General">
                  <c:v>0.671321426534</c:v>
                </c:pt>
                <c:pt idx="89" formatCode="General">
                  <c:v>0.671934673961</c:v>
                </c:pt>
                <c:pt idx="90" formatCode="General">
                  <c:v>0.672485235804</c:v>
                </c:pt>
                <c:pt idx="91" formatCode="General">
                  <c:v>0.672973717841</c:v>
                </c:pt>
                <c:pt idx="92" formatCode="General">
                  <c:v>0.673398428158</c:v>
                </c:pt>
                <c:pt idx="93" formatCode="General">
                  <c:v>0.673761659662</c:v>
                </c:pt>
                <c:pt idx="94" formatCode="General">
                  <c:v>0.674075899286</c:v>
                </c:pt>
                <c:pt idx="95" formatCode="General">
                  <c:v>0.674332567191</c:v>
                </c:pt>
                <c:pt idx="96" formatCode="General">
                  <c:v>0.67453958437</c:v>
                </c:pt>
                <c:pt idx="97" formatCode="General">
                  <c:v>0.67469908139</c:v>
                </c:pt>
                <c:pt idx="98" formatCode="General">
                  <c:v>0.674811984746</c:v>
                </c:pt>
                <c:pt idx="99" formatCode="General">
                  <c:v>0.674876928447</c:v>
                </c:pt>
                <c:pt idx="100" formatCode="General">
                  <c:v>0.674900528378</c:v>
                </c:pt>
                <c:pt idx="101" formatCode="General">
                  <c:v>0.674876928447</c:v>
                </c:pt>
                <c:pt idx="102" formatCode="General">
                  <c:v>0.674811984746</c:v>
                </c:pt>
                <c:pt idx="103" formatCode="General">
                  <c:v>0.67469908139</c:v>
                </c:pt>
                <c:pt idx="104" formatCode="General">
                  <c:v>0.67453958437</c:v>
                </c:pt>
                <c:pt idx="105" formatCode="General">
                  <c:v>0.674332567191</c:v>
                </c:pt>
                <c:pt idx="106" formatCode="General">
                  <c:v>0.674075899286</c:v>
                </c:pt>
                <c:pt idx="107" formatCode="General">
                  <c:v>0.673761659662</c:v>
                </c:pt>
                <c:pt idx="108" formatCode="General">
                  <c:v>0.673398428158</c:v>
                </c:pt>
                <c:pt idx="109" formatCode="General">
                  <c:v>0.672973717841</c:v>
                </c:pt>
                <c:pt idx="110" formatCode="General">
                  <c:v>0.672485235804</c:v>
                </c:pt>
                <c:pt idx="111" formatCode="General">
                  <c:v>0.671934673961</c:v>
                </c:pt>
                <c:pt idx="112" formatCode="General">
                  <c:v>0.671321426534</c:v>
                </c:pt>
                <c:pt idx="113" formatCode="General">
                  <c:v>0.670631905265</c:v>
                </c:pt>
                <c:pt idx="114" formatCode="General">
                  <c:v>0.669865882999</c:v>
                </c:pt>
                <c:pt idx="115" formatCode="General">
                  <c:v>0.669031816658</c:v>
                </c:pt>
                <c:pt idx="116" formatCode="General">
                  <c:v>0.668104892302</c:v>
                </c:pt>
                <c:pt idx="117" formatCode="General">
                  <c:v>0.667096858913</c:v>
                </c:pt>
                <c:pt idx="118" formatCode="General">
                  <c:v>0.666000551135</c:v>
                </c:pt>
                <c:pt idx="119" formatCode="General">
                  <c:v>0.66479800185</c:v>
                </c:pt>
                <c:pt idx="120" formatCode="General">
                  <c:v>0.663509042051</c:v>
                </c:pt>
                <c:pt idx="121" formatCode="General">
                  <c:v>0.662110822185</c:v>
                </c:pt>
                <c:pt idx="122" formatCode="General">
                  <c:v>0.660586975108</c:v>
                </c:pt>
                <c:pt idx="123" formatCode="General">
                  <c:v>0.658933405836</c:v>
                </c:pt>
                <c:pt idx="124" formatCode="General">
                  <c:v>0.657125155068</c:v>
                </c:pt>
                <c:pt idx="125" formatCode="General">
                  <c:v>0.655176258037</c:v>
                </c:pt>
                <c:pt idx="126" formatCode="General">
                  <c:v>0.653033439104</c:v>
                </c:pt>
                <c:pt idx="127" formatCode="General">
                  <c:v>0.650679448747</c:v>
                </c:pt>
                <c:pt idx="128" formatCode="General">
                  <c:v>0.64807775072</c:v>
                </c:pt>
                <c:pt idx="129" formatCode="General">
                  <c:v>0.645168038747</c:v>
                </c:pt>
                <c:pt idx="130" formatCode="General">
                  <c:v>0.641909487355</c:v>
                </c:pt>
                <c:pt idx="131" formatCode="General">
                  <c:v>0.638217885665</c:v>
                </c:pt>
                <c:pt idx="132" formatCode="General">
                  <c:v>0.63393132314</c:v>
                </c:pt>
                <c:pt idx="133" formatCode="General">
                  <c:v>0.629036659943</c:v>
                </c:pt>
                <c:pt idx="134" formatCode="General">
                  <c:v>0.623334930265</c:v>
                </c:pt>
                <c:pt idx="135" formatCode="General">
                  <c:v>0.616693412157</c:v>
                </c:pt>
                <c:pt idx="136" formatCode="General">
                  <c:v>0.60873300226</c:v>
                </c:pt>
                <c:pt idx="137" formatCode="General">
                  <c:v>0.599422148461</c:v>
                </c:pt>
                <c:pt idx="138" formatCode="General">
                  <c:v>0.588269462771</c:v>
                </c:pt>
                <c:pt idx="139" formatCode="General">
                  <c:v>0.575105849261</c:v>
                </c:pt>
                <c:pt idx="140" formatCode="General">
                  <c:v>0.559726579994</c:v>
                </c:pt>
                <c:pt idx="141" formatCode="General">
                  <c:v>0.541821473696</c:v>
                </c:pt>
                <c:pt idx="142" formatCode="General">
                  <c:v>0.521788374899</c:v>
                </c:pt>
                <c:pt idx="143" formatCode="General">
                  <c:v>0.499238014367</c:v>
                </c:pt>
                <c:pt idx="144" formatCode="General">
                  <c:v>0.47462704188</c:v>
                </c:pt>
                <c:pt idx="145" formatCode="General">
                  <c:v>0.448488782306</c:v>
                </c:pt>
                <c:pt idx="146" formatCode="General">
                  <c:v>0.421468914251</c:v>
                </c:pt>
                <c:pt idx="147" formatCode="General">
                  <c:v>0.393926133189</c:v>
                </c:pt>
                <c:pt idx="148" formatCode="General">
                  <c:v>0.366655584011</c:v>
                </c:pt>
                <c:pt idx="149" formatCode="General">
                  <c:v>0.340010046331</c:v>
                </c:pt>
                <c:pt idx="150" formatCode="General">
                  <c:v>0.314423923241</c:v>
                </c:pt>
                <c:pt idx="151" formatCode="General">
                  <c:v>0.290449956667</c:v>
                </c:pt>
                <c:pt idx="152" formatCode="General">
                  <c:v>0.268056614925</c:v>
                </c:pt>
                <c:pt idx="153" formatCode="General">
                  <c:v>0.247259284984</c:v>
                </c:pt>
                <c:pt idx="154" formatCode="General">
                  <c:v>0.22803904379</c:v>
                </c:pt>
                <c:pt idx="155" formatCode="General">
                  <c:v>0.210428884889</c:v>
                </c:pt>
                <c:pt idx="156" formatCode="General">
                  <c:v>0.194278920018</c:v>
                </c:pt>
                <c:pt idx="157" formatCode="General">
                  <c:v>0.179483292589</c:v>
                </c:pt>
                <c:pt idx="158" formatCode="General">
                  <c:v>0.166118755684</c:v>
                </c:pt>
                <c:pt idx="159" formatCode="General">
                  <c:v>0.15384966535</c:v>
                </c:pt>
                <c:pt idx="160" formatCode="General">
                  <c:v>0.142622303633</c:v>
                </c:pt>
                <c:pt idx="161" formatCode="General">
                  <c:v>0.132352928422</c:v>
                </c:pt>
                <c:pt idx="162" formatCode="General">
                  <c:v>0.122940153185</c:v>
                </c:pt>
                <c:pt idx="163" formatCode="General">
                  <c:v>0.114301056078</c:v>
                </c:pt>
                <c:pt idx="164" formatCode="General">
                  <c:v>0.106335058637</c:v>
                </c:pt>
                <c:pt idx="165">
                  <c:v>0.0990002870697</c:v>
                </c:pt>
                <c:pt idx="166">
                  <c:v>0.0922857224011</c:v>
                </c:pt>
                <c:pt idx="167">
                  <c:v>0.0860594911722</c:v>
                </c:pt>
                <c:pt idx="168">
                  <c:v>0.0803296493835</c:v>
                </c:pt>
                <c:pt idx="169">
                  <c:v>0.0750169275493</c:v>
                </c:pt>
                <c:pt idx="170">
                  <c:v>0.0700965578976</c:v>
                </c:pt>
                <c:pt idx="171">
                  <c:v>0.0655519977411</c:v>
                </c:pt>
                <c:pt idx="172">
                  <c:v>0.0613410871877</c:v>
                </c:pt>
                <c:pt idx="173">
                  <c:v>0.0574106247354</c:v>
                </c:pt>
                <c:pt idx="174">
                  <c:v>0.0537692588568</c:v>
                </c:pt>
                <c:pt idx="175">
                  <c:v>0.050397027653</c:v>
                </c:pt>
                <c:pt idx="176">
                  <c:v>0.0472762544041</c:v>
                </c:pt>
                <c:pt idx="177">
                  <c:v>0.0443434137445</c:v>
                </c:pt>
                <c:pt idx="178">
                  <c:v>0.041641978569</c:v>
                </c:pt>
                <c:pt idx="179">
                  <c:v>0.0391277027278</c:v>
                </c:pt>
                <c:pt idx="180">
                  <c:v>0.0367800776317</c:v>
                </c:pt>
                <c:pt idx="181">
                  <c:v>0.0346056098185</c:v>
                </c:pt>
                <c:pt idx="182">
                  <c:v>0.0325733080352</c:v>
                </c:pt>
                <c:pt idx="183">
                  <c:v>0.0306952835767</c:v>
                </c:pt>
                <c:pt idx="184">
                  <c:v>0.028945812771</c:v>
                </c:pt>
                <c:pt idx="185">
                  <c:v>0.0273131061651</c:v>
                </c:pt>
                <c:pt idx="186">
                  <c:v>0.0258049729879</c:v>
                </c:pt>
                <c:pt idx="187">
                  <c:v>0.0244084735102</c:v>
                </c:pt>
                <c:pt idx="188">
                  <c:v>0.0231015981652</c:v>
                </c:pt>
                <c:pt idx="189">
                  <c:v>0.0218933251458</c:v>
                </c:pt>
                <c:pt idx="190">
                  <c:v>0.0207693111693</c:v>
                </c:pt>
                <c:pt idx="191">
                  <c:v>0.0197286822095</c:v>
                </c:pt>
                <c:pt idx="192">
                  <c:v>0.0187643667003</c:v>
                </c:pt>
                <c:pt idx="193">
                  <c:v>0.0178735685504</c:v>
                </c:pt>
                <c:pt idx="194">
                  <c:v>0.0170520631853</c:v>
                </c:pt>
                <c:pt idx="195">
                  <c:v>0.016291068445</c:v>
                </c:pt>
                <c:pt idx="196">
                  <c:v>0.0155860701362</c:v>
                </c:pt>
                <c:pt idx="197">
                  <c:v>0.0149345926012</c:v>
                </c:pt>
                <c:pt idx="198">
                  <c:v>0.0143230562063</c:v>
                </c:pt>
                <c:pt idx="199">
                  <c:v>0.0137079361897</c:v>
                </c:pt>
                <c:pt idx="200">
                  <c:v>0.0131492590471</c:v>
                </c:pt>
              </c:numCache>
            </c:numRef>
          </c:yVal>
          <c:smooth val="0"/>
        </c:ser>
        <c:ser>
          <c:idx val="2"/>
          <c:order val="2"/>
          <c:tx>
            <c:v>2500A TOSCA bh9</c:v>
          </c:tx>
          <c:spPr>
            <a:ln w="15875">
              <a:solidFill>
                <a:srgbClr val="FFFF00"/>
              </a:solidFill>
            </a:ln>
          </c:spPr>
          <c:marker>
            <c:symbol val="diamond"/>
            <c:size val="3"/>
            <c:spPr>
              <a:solidFill>
                <a:srgbClr val="FFFF00"/>
              </a:solidFill>
              <a:ln w="12700">
                <a:solidFill>
                  <a:srgbClr val="FFFF00"/>
                </a:solidFill>
              </a:ln>
            </c:spPr>
          </c:marker>
          <c:xVal>
            <c:numRef>
              <c:f>Z方向3!$G$4:$G$204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Z方向3!$K$4:$K$204</c:f>
              <c:numCache>
                <c:formatCode>0.00E+00</c:formatCode>
                <c:ptCount val="201"/>
                <c:pt idx="0">
                  <c:v>0.0107787689127</c:v>
                </c:pt>
                <c:pt idx="1">
                  <c:v>0.0113825908812</c:v>
                </c:pt>
                <c:pt idx="2">
                  <c:v>0.0120309721129</c:v>
                </c:pt>
                <c:pt idx="3">
                  <c:v>0.0127256466111</c:v>
                </c:pt>
                <c:pt idx="4">
                  <c:v>0.0134639737907</c:v>
                </c:pt>
                <c:pt idx="5">
                  <c:v>0.0142589477447</c:v>
                </c:pt>
                <c:pt idx="6">
                  <c:v>0.0151083448855</c:v>
                </c:pt>
                <c:pt idx="7">
                  <c:v>0.0160089731812</c:v>
                </c:pt>
                <c:pt idx="8">
                  <c:v>0.0169824000308</c:v>
                </c:pt>
                <c:pt idx="9">
                  <c:v>0.0180184908028</c:v>
                </c:pt>
                <c:pt idx="10">
                  <c:v>0.0191304361063</c:v>
                </c:pt>
                <c:pt idx="11">
                  <c:v>0.0203187419898</c:v>
                </c:pt>
                <c:pt idx="12">
                  <c:v>0.0215906547903</c:v>
                </c:pt>
                <c:pt idx="13">
                  <c:v>0.022949769335</c:v>
                </c:pt>
                <c:pt idx="14">
                  <c:v>0.0244102584734</c:v>
                </c:pt>
                <c:pt idx="15">
                  <c:v>0.0259721585355</c:v>
                </c:pt>
                <c:pt idx="16">
                  <c:v>0.0276537739121</c:v>
                </c:pt>
                <c:pt idx="17">
                  <c:v>0.029445641398</c:v>
                </c:pt>
                <c:pt idx="18">
                  <c:v>0.0313705108924</c:v>
                </c:pt>
                <c:pt idx="19">
                  <c:v>0.0334345730325</c:v>
                </c:pt>
                <c:pt idx="20">
                  <c:v>0.0356548053059</c:v>
                </c:pt>
                <c:pt idx="21">
                  <c:v>0.0380190622032</c:v>
                </c:pt>
                <c:pt idx="22">
                  <c:v>0.0405757182112</c:v>
                </c:pt>
                <c:pt idx="23">
                  <c:v>0.0433308872132</c:v>
                </c:pt>
                <c:pt idx="24">
                  <c:v>0.0462540920734</c:v>
                </c:pt>
                <c:pt idx="25">
                  <c:v>0.0493963585045</c:v>
                </c:pt>
                <c:pt idx="26">
                  <c:v>0.0528029906776</c:v>
                </c:pt>
                <c:pt idx="27">
                  <c:v>0.0564500190978</c:v>
                </c:pt>
                <c:pt idx="28">
                  <c:v>0.0603840145715</c:v>
                </c:pt>
                <c:pt idx="29">
                  <c:v>0.0646246086169</c:v>
                </c:pt>
                <c:pt idx="30">
                  <c:v>0.0691500534582</c:v>
                </c:pt>
                <c:pt idx="31">
                  <c:v>0.0740794044222</c:v>
                </c:pt>
                <c:pt idx="32">
                  <c:v>0.079386022873</c:v>
                </c:pt>
                <c:pt idx="33">
                  <c:v>0.085132188022</c:v>
                </c:pt>
                <c:pt idx="34">
                  <c:v>0.091358927353</c:v>
                </c:pt>
                <c:pt idx="35">
                  <c:v>0.0980843420631</c:v>
                </c:pt>
                <c:pt idx="36" formatCode="General">
                  <c:v>0.105339600148</c:v>
                </c:pt>
                <c:pt idx="37" formatCode="General">
                  <c:v>0.113252678319</c:v>
                </c:pt>
                <c:pt idx="38" formatCode="General">
                  <c:v>0.121866425954</c:v>
                </c:pt>
                <c:pt idx="39" formatCode="General">
                  <c:v>0.131261441644</c:v>
                </c:pt>
                <c:pt idx="40" formatCode="General">
                  <c:v>0.141582589185</c:v>
                </c:pt>
                <c:pt idx="41" formatCode="General">
                  <c:v>0.152614534294</c:v>
                </c:pt>
                <c:pt idx="42" formatCode="General">
                  <c:v>0.164800341943</c:v>
                </c:pt>
                <c:pt idx="43" formatCode="General">
                  <c:v>0.178126747536</c:v>
                </c:pt>
                <c:pt idx="44" formatCode="General">
                  <c:v>0.192723940744</c:v>
                </c:pt>
                <c:pt idx="45" formatCode="General">
                  <c:v>0.208743837275</c:v>
                </c:pt>
                <c:pt idx="46" formatCode="General">
                  <c:v>0.226195984717</c:v>
                </c:pt>
                <c:pt idx="47" formatCode="General">
                  <c:v>0.245308926635</c:v>
                </c:pt>
                <c:pt idx="48" formatCode="General">
                  <c:v>0.265910921034</c:v>
                </c:pt>
                <c:pt idx="49" formatCode="General">
                  <c:v>0.288154686837</c:v>
                </c:pt>
                <c:pt idx="50" formatCode="General">
                  <c:v>0.31183731085</c:v>
                </c:pt>
                <c:pt idx="51" formatCode="General">
                  <c:v>0.337086178011</c:v>
                </c:pt>
                <c:pt idx="52" formatCode="General">
                  <c:v>0.363288132474</c:v>
                </c:pt>
                <c:pt idx="53" formatCode="General">
                  <c:v>0.390218559353</c:v>
                </c:pt>
                <c:pt idx="54" formatCode="General">
                  <c:v>0.417648708035</c:v>
                </c:pt>
                <c:pt idx="55" formatCode="General">
                  <c:v>0.44448729086</c:v>
                </c:pt>
                <c:pt idx="56" formatCode="General">
                  <c:v>0.470517736639</c:v>
                </c:pt>
                <c:pt idx="57" formatCode="General">
                  <c:v>0.494764772036</c:v>
                </c:pt>
                <c:pt idx="58" formatCode="General">
                  <c:v>0.517321788682</c:v>
                </c:pt>
                <c:pt idx="59" formatCode="General">
                  <c:v>0.537332849062</c:v>
                </c:pt>
                <c:pt idx="60" formatCode="General">
                  <c:v>0.554958526537</c:v>
                </c:pt>
                <c:pt idx="61" formatCode="General">
                  <c:v>0.570202368311</c:v>
                </c:pt>
                <c:pt idx="62" formatCode="General">
                  <c:v>0.583416632859</c:v>
                </c:pt>
                <c:pt idx="63" formatCode="General">
                  <c:v>0.594616149219</c:v>
                </c:pt>
                <c:pt idx="64" formatCode="General">
                  <c:v>0.603962573985</c:v>
                </c:pt>
                <c:pt idx="65" formatCode="General">
                  <c:v>0.611927127723</c:v>
                </c:pt>
                <c:pt idx="66" formatCode="General">
                  <c:v>0.618666317392</c:v>
                </c:pt>
                <c:pt idx="67" formatCode="General">
                  <c:v>0.624468853561</c:v>
                </c:pt>
                <c:pt idx="68" formatCode="General">
                  <c:v>0.629454786791</c:v>
                </c:pt>
                <c:pt idx="69" formatCode="General">
                  <c:v>0.633785660837</c:v>
                </c:pt>
                <c:pt idx="70" formatCode="General">
                  <c:v>0.637538915897</c:v>
                </c:pt>
                <c:pt idx="71" formatCode="General">
                  <c:v>0.640877688019</c:v>
                </c:pt>
                <c:pt idx="72" formatCode="General">
                  <c:v>0.643872095477</c:v>
                </c:pt>
                <c:pt idx="73" formatCode="General">
                  <c:v>0.646548847461</c:v>
                </c:pt>
                <c:pt idx="74" formatCode="General">
                  <c:v>0.648970766118</c:v>
                </c:pt>
                <c:pt idx="75" formatCode="General">
                  <c:v>0.651187002127</c:v>
                </c:pt>
                <c:pt idx="76" formatCode="General">
                  <c:v>0.65321814179</c:v>
                </c:pt>
                <c:pt idx="77" formatCode="General">
                  <c:v>0.655087954397</c:v>
                </c:pt>
                <c:pt idx="78" formatCode="General">
                  <c:v>0.656797302384</c:v>
                </c:pt>
                <c:pt idx="79" formatCode="General">
                  <c:v>0.658368536625</c:v>
                </c:pt>
                <c:pt idx="80" formatCode="General">
                  <c:v>0.659830287529</c:v>
                </c:pt>
                <c:pt idx="81" formatCode="General">
                  <c:v>0.661173675015</c:v>
                </c:pt>
                <c:pt idx="82" formatCode="General">
                  <c:v>0.662413580503</c:v>
                </c:pt>
                <c:pt idx="83" formatCode="General">
                  <c:v>0.663545571782</c:v>
                </c:pt>
                <c:pt idx="84" formatCode="General">
                  <c:v>0.664584582496</c:v>
                </c:pt>
                <c:pt idx="85" formatCode="General">
                  <c:v>0.665539159248</c:v>
                </c:pt>
                <c:pt idx="86" formatCode="General">
                  <c:v>0.666407330617</c:v>
                </c:pt>
                <c:pt idx="87" formatCode="General">
                  <c:v>0.667189772732</c:v>
                </c:pt>
                <c:pt idx="88" formatCode="General">
                  <c:v>0.667890706829</c:v>
                </c:pt>
                <c:pt idx="89" formatCode="General">
                  <c:v>0.668522939146</c:v>
                </c:pt>
                <c:pt idx="90" formatCode="General">
                  <c:v>0.669085127009</c:v>
                </c:pt>
                <c:pt idx="91" formatCode="General">
                  <c:v>0.669584507064</c:v>
                </c:pt>
                <c:pt idx="92" formatCode="General">
                  <c:v>0.6700143186</c:v>
                </c:pt>
                <c:pt idx="93" formatCode="General">
                  <c:v>0.670387297264</c:v>
                </c:pt>
                <c:pt idx="94" formatCode="General">
                  <c:v>0.670701423357</c:v>
                </c:pt>
                <c:pt idx="95" formatCode="General">
                  <c:v>0.670959793059</c:v>
                </c:pt>
                <c:pt idx="96" formatCode="General">
                  <c:v>0.671169717997</c:v>
                </c:pt>
                <c:pt idx="97" formatCode="General">
                  <c:v>0.67132825713</c:v>
                </c:pt>
                <c:pt idx="98" formatCode="General">
                  <c:v>0.671439683353</c:v>
                </c:pt>
                <c:pt idx="99" formatCode="General">
                  <c:v>0.671503193832</c:v>
                </c:pt>
                <c:pt idx="100" formatCode="General">
                  <c:v>0.671529592748</c:v>
                </c:pt>
                <c:pt idx="101" formatCode="General">
                  <c:v>0.671503193832</c:v>
                </c:pt>
                <c:pt idx="102" formatCode="General">
                  <c:v>0.671439683353</c:v>
                </c:pt>
                <c:pt idx="103" formatCode="General">
                  <c:v>0.67132825713</c:v>
                </c:pt>
                <c:pt idx="104" formatCode="General">
                  <c:v>0.671169717997</c:v>
                </c:pt>
                <c:pt idx="105" formatCode="General">
                  <c:v>0.670959793059</c:v>
                </c:pt>
                <c:pt idx="106" formatCode="General">
                  <c:v>0.670701423357</c:v>
                </c:pt>
                <c:pt idx="107" formatCode="General">
                  <c:v>0.670387297264</c:v>
                </c:pt>
                <c:pt idx="108" formatCode="General">
                  <c:v>0.6700143186</c:v>
                </c:pt>
                <c:pt idx="109" formatCode="General">
                  <c:v>0.669584507064</c:v>
                </c:pt>
                <c:pt idx="110" formatCode="General">
                  <c:v>0.669085127009</c:v>
                </c:pt>
                <c:pt idx="111" formatCode="General">
                  <c:v>0.668522939146</c:v>
                </c:pt>
                <c:pt idx="112" formatCode="General">
                  <c:v>0.667890706829</c:v>
                </c:pt>
                <c:pt idx="113" formatCode="General">
                  <c:v>0.667189772732</c:v>
                </c:pt>
                <c:pt idx="114" formatCode="General">
                  <c:v>0.666407330617</c:v>
                </c:pt>
                <c:pt idx="115" formatCode="General">
                  <c:v>0.665539159248</c:v>
                </c:pt>
                <c:pt idx="116" formatCode="General">
                  <c:v>0.664584582496</c:v>
                </c:pt>
                <c:pt idx="117" formatCode="General">
                  <c:v>0.663545571782</c:v>
                </c:pt>
                <c:pt idx="118" formatCode="General">
                  <c:v>0.662413580503</c:v>
                </c:pt>
                <c:pt idx="119" formatCode="General">
                  <c:v>0.661173675015</c:v>
                </c:pt>
                <c:pt idx="120" formatCode="General">
                  <c:v>0.659830287529</c:v>
                </c:pt>
                <c:pt idx="121" formatCode="General">
                  <c:v>0.658368536625</c:v>
                </c:pt>
                <c:pt idx="122" formatCode="General">
                  <c:v>0.656797302384</c:v>
                </c:pt>
                <c:pt idx="123" formatCode="General">
                  <c:v>0.655087954397</c:v>
                </c:pt>
                <c:pt idx="124" formatCode="General">
                  <c:v>0.65321814179</c:v>
                </c:pt>
                <c:pt idx="125" formatCode="General">
                  <c:v>0.651187002127</c:v>
                </c:pt>
                <c:pt idx="126" formatCode="General">
                  <c:v>0.648970766118</c:v>
                </c:pt>
                <c:pt idx="127" formatCode="General">
                  <c:v>0.646548847461</c:v>
                </c:pt>
                <c:pt idx="128" formatCode="General">
                  <c:v>0.643872095477</c:v>
                </c:pt>
                <c:pt idx="129" formatCode="General">
                  <c:v>0.640877688019</c:v>
                </c:pt>
                <c:pt idx="130" formatCode="General">
                  <c:v>0.637538915897</c:v>
                </c:pt>
                <c:pt idx="131" formatCode="General">
                  <c:v>0.633785660837</c:v>
                </c:pt>
                <c:pt idx="132" formatCode="General">
                  <c:v>0.629454786791</c:v>
                </c:pt>
                <c:pt idx="133" formatCode="General">
                  <c:v>0.624468853561</c:v>
                </c:pt>
                <c:pt idx="134" formatCode="General">
                  <c:v>0.618666317392</c:v>
                </c:pt>
                <c:pt idx="135" formatCode="General">
                  <c:v>0.611927127723</c:v>
                </c:pt>
                <c:pt idx="136" formatCode="General">
                  <c:v>0.603962573985</c:v>
                </c:pt>
                <c:pt idx="137" formatCode="General">
                  <c:v>0.594616149219</c:v>
                </c:pt>
                <c:pt idx="138" formatCode="General">
                  <c:v>0.583416632859</c:v>
                </c:pt>
                <c:pt idx="139" formatCode="General">
                  <c:v>0.570202368311</c:v>
                </c:pt>
                <c:pt idx="140" formatCode="General">
                  <c:v>0.554958526537</c:v>
                </c:pt>
                <c:pt idx="141" formatCode="General">
                  <c:v>0.537332849062</c:v>
                </c:pt>
                <c:pt idx="142" formatCode="General">
                  <c:v>0.517321788682</c:v>
                </c:pt>
                <c:pt idx="143" formatCode="General">
                  <c:v>0.494764772036</c:v>
                </c:pt>
                <c:pt idx="144" formatCode="General">
                  <c:v>0.470517736639</c:v>
                </c:pt>
                <c:pt idx="145" formatCode="General">
                  <c:v>0.44448729086</c:v>
                </c:pt>
                <c:pt idx="146" formatCode="General">
                  <c:v>0.417648708035</c:v>
                </c:pt>
                <c:pt idx="147" formatCode="General">
                  <c:v>0.390218559353</c:v>
                </c:pt>
                <c:pt idx="148" formatCode="General">
                  <c:v>0.363288132474</c:v>
                </c:pt>
                <c:pt idx="149" formatCode="General">
                  <c:v>0.337086178011</c:v>
                </c:pt>
                <c:pt idx="150" formatCode="General">
                  <c:v>0.31183731085</c:v>
                </c:pt>
                <c:pt idx="151" formatCode="General">
                  <c:v>0.288154686837</c:v>
                </c:pt>
                <c:pt idx="152" formatCode="General">
                  <c:v>0.265910921034</c:v>
                </c:pt>
                <c:pt idx="153" formatCode="General">
                  <c:v>0.245308926635</c:v>
                </c:pt>
                <c:pt idx="154" formatCode="General">
                  <c:v>0.226195984717</c:v>
                </c:pt>
                <c:pt idx="155" formatCode="General">
                  <c:v>0.208743837275</c:v>
                </c:pt>
                <c:pt idx="156" formatCode="General">
                  <c:v>0.192723940744</c:v>
                </c:pt>
                <c:pt idx="157" formatCode="General">
                  <c:v>0.178126747536</c:v>
                </c:pt>
                <c:pt idx="158" formatCode="General">
                  <c:v>0.164800341943</c:v>
                </c:pt>
                <c:pt idx="159" formatCode="General">
                  <c:v>0.152614534294</c:v>
                </c:pt>
                <c:pt idx="160" formatCode="General">
                  <c:v>0.141582589185</c:v>
                </c:pt>
                <c:pt idx="161" formatCode="General">
                  <c:v>0.131261441644</c:v>
                </c:pt>
                <c:pt idx="162" formatCode="General">
                  <c:v>0.121866425954</c:v>
                </c:pt>
                <c:pt idx="163" formatCode="General">
                  <c:v>0.113252678319</c:v>
                </c:pt>
                <c:pt idx="164" formatCode="General">
                  <c:v>0.105339600148</c:v>
                </c:pt>
                <c:pt idx="165">
                  <c:v>0.0980843420631</c:v>
                </c:pt>
                <c:pt idx="166">
                  <c:v>0.091358927353</c:v>
                </c:pt>
                <c:pt idx="167">
                  <c:v>0.085132188022</c:v>
                </c:pt>
                <c:pt idx="168">
                  <c:v>0.079386022873</c:v>
                </c:pt>
                <c:pt idx="169">
                  <c:v>0.0740794044222</c:v>
                </c:pt>
                <c:pt idx="170">
                  <c:v>0.0691500534582</c:v>
                </c:pt>
                <c:pt idx="171">
                  <c:v>0.0646246086169</c:v>
                </c:pt>
                <c:pt idx="172">
                  <c:v>0.0603840145715</c:v>
                </c:pt>
                <c:pt idx="173">
                  <c:v>0.0564500190978</c:v>
                </c:pt>
                <c:pt idx="174">
                  <c:v>0.0528029906776</c:v>
                </c:pt>
                <c:pt idx="175">
                  <c:v>0.0493963585045</c:v>
                </c:pt>
                <c:pt idx="176">
                  <c:v>0.0462540920734</c:v>
                </c:pt>
                <c:pt idx="177">
                  <c:v>0.0433308872132</c:v>
                </c:pt>
                <c:pt idx="178">
                  <c:v>0.0405757182112</c:v>
                </c:pt>
                <c:pt idx="179">
                  <c:v>0.0380190622032</c:v>
                </c:pt>
                <c:pt idx="180">
                  <c:v>0.0356548053059</c:v>
                </c:pt>
                <c:pt idx="181">
                  <c:v>0.0334345730325</c:v>
                </c:pt>
                <c:pt idx="182">
                  <c:v>0.0313705108924</c:v>
                </c:pt>
                <c:pt idx="183">
                  <c:v>0.029445641398</c:v>
                </c:pt>
                <c:pt idx="184">
                  <c:v>0.0276537739121</c:v>
                </c:pt>
                <c:pt idx="185">
                  <c:v>0.0259721585355</c:v>
                </c:pt>
                <c:pt idx="186">
                  <c:v>0.0244102584734</c:v>
                </c:pt>
                <c:pt idx="187">
                  <c:v>0.022949769335</c:v>
                </c:pt>
                <c:pt idx="188">
                  <c:v>0.0215906547903</c:v>
                </c:pt>
                <c:pt idx="189">
                  <c:v>0.0203187419898</c:v>
                </c:pt>
                <c:pt idx="190">
                  <c:v>0.0191304361063</c:v>
                </c:pt>
                <c:pt idx="191">
                  <c:v>0.0180184908028</c:v>
                </c:pt>
                <c:pt idx="192">
                  <c:v>0.0169824000308</c:v>
                </c:pt>
                <c:pt idx="193">
                  <c:v>0.0160089731812</c:v>
                </c:pt>
                <c:pt idx="194">
                  <c:v>0.0151083448855</c:v>
                </c:pt>
                <c:pt idx="195">
                  <c:v>0.0142589477447</c:v>
                </c:pt>
                <c:pt idx="196">
                  <c:v>0.0134639737907</c:v>
                </c:pt>
                <c:pt idx="197">
                  <c:v>0.0127256466111</c:v>
                </c:pt>
                <c:pt idx="198">
                  <c:v>0.0120309721129</c:v>
                </c:pt>
                <c:pt idx="199">
                  <c:v>0.0113825908812</c:v>
                </c:pt>
                <c:pt idx="200">
                  <c:v>0.0107787689127</c:v>
                </c:pt>
              </c:numCache>
            </c:numRef>
          </c:yVal>
          <c:smooth val="0"/>
        </c:ser>
        <c:ser>
          <c:idx val="3"/>
          <c:order val="3"/>
          <c:tx>
            <c:v>2500A TOSCA bh10</c:v>
          </c:tx>
          <c:spPr>
            <a:ln w="15875"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Z方向3!$P$104:$P$204</c:f>
              <c:numCache>
                <c:formatCode>General</c:formatCode>
                <c:ptCount val="101"/>
                <c:pt idx="0">
                  <c:v>0.674904379909</c:v>
                </c:pt>
                <c:pt idx="1">
                  <c:v>0.674879493775</c:v>
                </c:pt>
                <c:pt idx="2">
                  <c:v>0.674813619324</c:v>
                </c:pt>
                <c:pt idx="3">
                  <c:v>0.674700360336</c:v>
                </c:pt>
                <c:pt idx="4">
                  <c:v>0.674539718949</c:v>
                </c:pt>
                <c:pt idx="5">
                  <c:v>0.674326653354</c:v>
                </c:pt>
                <c:pt idx="6">
                  <c:v>0.674064454914</c:v>
                </c:pt>
                <c:pt idx="7">
                  <c:v>0.673745216916</c:v>
                </c:pt>
                <c:pt idx="8">
                  <c:v>0.673374086941</c:v>
                </c:pt>
                <c:pt idx="9">
                  <c:v>0.672938706607</c:v>
                </c:pt>
                <c:pt idx="10">
                  <c:v>0.672440212392</c:v>
                </c:pt>
                <c:pt idx="11">
                  <c:v>0.671870964135</c:v>
                </c:pt>
                <c:pt idx="12">
                  <c:v>0.671233420311</c:v>
                </c:pt>
                <c:pt idx="13">
                  <c:v>0.670523519402</c:v>
                </c:pt>
                <c:pt idx="14">
                  <c:v>0.669733844695</c:v>
                </c:pt>
                <c:pt idx="15">
                  <c:v>0.668860854893</c:v>
                </c:pt>
                <c:pt idx="16">
                  <c:v>0.667909502564</c:v>
                </c:pt>
                <c:pt idx="17">
                  <c:v>0.666866760534</c:v>
                </c:pt>
                <c:pt idx="18">
                  <c:v>0.665724172724</c:v>
                </c:pt>
                <c:pt idx="19">
                  <c:v>0.664482672691</c:v>
                </c:pt>
                <c:pt idx="20">
                  <c:v>0.663141216178</c:v>
                </c:pt>
                <c:pt idx="21">
                  <c:v>0.661675482315</c:v>
                </c:pt>
                <c:pt idx="22">
                  <c:v>0.660090550825</c:v>
                </c:pt>
                <c:pt idx="23">
                  <c:v>0.65837601595</c:v>
                </c:pt>
                <c:pt idx="24">
                  <c:v>0.656506933397</c:v>
                </c:pt>
                <c:pt idx="25">
                  <c:v>0.654467680012</c:v>
                </c:pt>
                <c:pt idx="26">
                  <c:v>0.652244064208</c:v>
                </c:pt>
                <c:pt idx="27">
                  <c:v>0.649799621705</c:v>
                </c:pt>
                <c:pt idx="28">
                  <c:v>0.647107889813</c:v>
                </c:pt>
                <c:pt idx="29">
                  <c:v>0.644104229454</c:v>
                </c:pt>
                <c:pt idx="30">
                  <c:v>0.640743092343</c:v>
                </c:pt>
                <c:pt idx="31">
                  <c:v>0.636935508143</c:v>
                </c:pt>
                <c:pt idx="32">
                  <c:v>0.632605257989</c:v>
                </c:pt>
                <c:pt idx="33">
                  <c:v>0.627625627038</c:v>
                </c:pt>
                <c:pt idx="34">
                  <c:v>0.62179680103</c:v>
                </c:pt>
                <c:pt idx="35">
                  <c:v>0.614961750931</c:v>
                </c:pt>
                <c:pt idx="36">
                  <c:v>0.607063633788</c:v>
                </c:pt>
                <c:pt idx="37">
                  <c:v>0.597591558604</c:v>
                </c:pt>
                <c:pt idx="38">
                  <c:v>0.586361853187</c:v>
                </c:pt>
                <c:pt idx="39">
                  <c:v>0.573209106989</c:v>
                </c:pt>
                <c:pt idx="40">
                  <c:v>0.55780361231</c:v>
                </c:pt>
                <c:pt idx="41">
                  <c:v>0.539915861084</c:v>
                </c:pt>
                <c:pt idx="42">
                  <c:v>0.519710973033</c:v>
                </c:pt>
                <c:pt idx="43">
                  <c:v>0.497367594713</c:v>
                </c:pt>
                <c:pt idx="44">
                  <c:v>0.473122806367</c:v>
                </c:pt>
                <c:pt idx="45">
                  <c:v>0.446944401432</c:v>
                </c:pt>
                <c:pt idx="46">
                  <c:v>0.420025664311</c:v>
                </c:pt>
                <c:pt idx="47">
                  <c:v>0.392582612644</c:v>
                </c:pt>
                <c:pt idx="48">
                  <c:v>0.365312969509</c:v>
                </c:pt>
                <c:pt idx="49">
                  <c:v>0.338898314783</c:v>
                </c:pt>
                <c:pt idx="50">
                  <c:v>0.313488281227</c:v>
                </c:pt>
                <c:pt idx="51">
                  <c:v>0.289644239667</c:v>
                </c:pt>
                <c:pt idx="52">
                  <c:v>0.267213418144</c:v>
                </c:pt>
                <c:pt idx="53">
                  <c:v>0.246461475897</c:v>
                </c:pt>
                <c:pt idx="54">
                  <c:v>0.227320873224</c:v>
                </c:pt>
                <c:pt idx="55">
                  <c:v>0.209848932402</c:v>
                </c:pt>
                <c:pt idx="56">
                  <c:v>0.193779759568</c:v>
                </c:pt>
                <c:pt idx="57">
                  <c:v>0.179041293145</c:v>
                </c:pt>
                <c:pt idx="58">
                  <c:v>0.16565252237</c:v>
                </c:pt>
                <c:pt idx="59">
                  <c:v>0.1533646391</c:v>
                </c:pt>
                <c:pt idx="60">
                  <c:v>0.142132175655</c:v>
                </c:pt>
                <c:pt idx="61">
                  <c:v>0.131892780358</c:v>
                </c:pt>
                <c:pt idx="62">
                  <c:v>0.122518244429</c:v>
                </c:pt>
                <c:pt idx="63">
                  <c:v>0.113870592642</c:v>
                </c:pt>
                <c:pt idx="64">
                  <c:v>0.105921170184</c:v>
                </c:pt>
                <c:pt idx="65" formatCode="0.00E+00">
                  <c:v>0.0986257940015</c:v>
                </c:pt>
                <c:pt idx="66" formatCode="0.00E+00">
                  <c:v>0.0919015913439</c:v>
                </c:pt>
                <c:pt idx="67" formatCode="0.00E+00">
                  <c:v>0.0856608117777</c:v>
                </c:pt>
                <c:pt idx="68" formatCode="0.00E+00">
                  <c:v>0.0799103995393</c:v>
                </c:pt>
                <c:pt idx="69" formatCode="0.00E+00">
                  <c:v>0.0745652705085</c:v>
                </c:pt>
                <c:pt idx="70" formatCode="0.00E+00">
                  <c:v>0.0696567082824</c:v>
                </c:pt>
                <c:pt idx="71" formatCode="0.00E+00">
                  <c:v>0.0650728106502</c:v>
                </c:pt>
                <c:pt idx="72" formatCode="0.00E+00">
                  <c:v>0.0608338947534</c:v>
                </c:pt>
                <c:pt idx="73" formatCode="0.00E+00">
                  <c:v>0.0569140871248</c:v>
                </c:pt>
                <c:pt idx="74" formatCode="0.00E+00">
                  <c:v>0.0532570238235</c:v>
                </c:pt>
                <c:pt idx="75" formatCode="0.00E+00">
                  <c:v>0.0498612571697</c:v>
                </c:pt>
                <c:pt idx="76" formatCode="0.00E+00">
                  <c:v>0.0467121935091</c:v>
                </c:pt>
                <c:pt idx="77" formatCode="0.00E+00">
                  <c:v>0.0437788008566</c:v>
                </c:pt>
                <c:pt idx="78" formatCode="0.00E+00">
                  <c:v>0.0410406299981</c:v>
                </c:pt>
                <c:pt idx="79" formatCode="0.00E+00">
                  <c:v>0.038505453418</c:v>
                </c:pt>
                <c:pt idx="80" formatCode="0.00E+00">
                  <c:v>0.0361319946505</c:v>
                </c:pt>
                <c:pt idx="81" formatCode="0.00E+00">
                  <c:v>0.0339289745324</c:v>
                </c:pt>
                <c:pt idx="82" formatCode="0.00E+00">
                  <c:v>0.0318734627838</c:v>
                </c:pt>
                <c:pt idx="83" formatCode="0.00E+00">
                  <c:v>0.0299606684251</c:v>
                </c:pt>
                <c:pt idx="84" formatCode="0.00E+00">
                  <c:v>0.0281772266475</c:v>
                </c:pt>
                <c:pt idx="85" formatCode="0.00E+00">
                  <c:v>0.0265163579452</c:v>
                </c:pt>
                <c:pt idx="86" formatCode="0.00E+00">
                  <c:v>0.0249690227271</c:v>
                </c:pt>
                <c:pt idx="87" formatCode="0.00E+00">
                  <c:v>0.023520515855</c:v>
                </c:pt>
                <c:pt idx="88" formatCode="0.00E+00">
                  <c:v>0.0221732721014</c:v>
                </c:pt>
                <c:pt idx="89" formatCode="0.00E+00">
                  <c:v>0.0209273595547</c:v>
                </c:pt>
                <c:pt idx="90" formatCode="0.00E+00">
                  <c:v>0.0197540493454</c:v>
                </c:pt>
                <c:pt idx="91" formatCode="0.00E+00">
                  <c:v>0.0186604980775</c:v>
                </c:pt>
                <c:pt idx="92" formatCode="0.00E+00">
                  <c:v>0.0176452428207</c:v>
                </c:pt>
                <c:pt idx="93" formatCode="0.00E+00">
                  <c:v>0.0167011873406</c:v>
                </c:pt>
                <c:pt idx="94" formatCode="0.00E+00">
                  <c:v>0.0158209851235</c:v>
                </c:pt>
                <c:pt idx="95" formatCode="0.00E+00">
                  <c:v>0.0150000891892</c:v>
                </c:pt>
                <c:pt idx="96" formatCode="0.00E+00">
                  <c:v>0.0142350476495</c:v>
                </c:pt>
                <c:pt idx="97" formatCode="0.00E+00">
                  <c:v>0.0135191195711</c:v>
                </c:pt>
                <c:pt idx="98" formatCode="0.00E+00">
                  <c:v>0.0128571229255</c:v>
                </c:pt>
                <c:pt idx="99" formatCode="0.00E+00">
                  <c:v>0.012242884171</c:v>
                </c:pt>
                <c:pt idx="100" formatCode="0.00E+00">
                  <c:v>0.0116683260255</c:v>
                </c:pt>
              </c:numCache>
            </c:numRef>
          </c:yVal>
          <c:smooth val="0"/>
        </c:ser>
        <c:ser>
          <c:idx val="4"/>
          <c:order val="4"/>
          <c:tx>
            <c:v>2500A TOSCA bh11</c:v>
          </c:tx>
          <c:spPr>
            <a:ln w="15875">
              <a:solidFill>
                <a:srgbClr val="00B050"/>
              </a:solidFill>
            </a:ln>
          </c:spPr>
          <c:marker>
            <c:symbol val="diamond"/>
            <c:size val="3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Z方向3!$S$104:$S$204</c:f>
              <c:numCache>
                <c:formatCode>General</c:formatCode>
                <c:ptCount val="101"/>
                <c:pt idx="0">
                  <c:v>0.676069722795</c:v>
                </c:pt>
                <c:pt idx="1">
                  <c:v>0.676046429204</c:v>
                </c:pt>
                <c:pt idx="2">
                  <c:v>0.675984889366</c:v>
                </c:pt>
                <c:pt idx="3">
                  <c:v>0.675878904228</c:v>
                </c:pt>
                <c:pt idx="4">
                  <c:v>0.675728406197</c:v>
                </c:pt>
                <c:pt idx="5">
                  <c:v>0.675528510448</c:v>
                </c:pt>
                <c:pt idx="6">
                  <c:v>0.675281391685</c:v>
                </c:pt>
                <c:pt idx="7">
                  <c:v>0.674979507559</c:v>
                </c:pt>
                <c:pt idx="8">
                  <c:v>0.674626838616</c:v>
                </c:pt>
                <c:pt idx="9">
                  <c:v>0.674211610401</c:v>
                </c:pt>
                <c:pt idx="10">
                  <c:v>0.673734211358</c:v>
                </c:pt>
                <c:pt idx="11">
                  <c:v>0.6731870001</c:v>
                </c:pt>
                <c:pt idx="12">
                  <c:v>0.672570886977</c:v>
                </c:pt>
                <c:pt idx="13">
                  <c:v>0.671881952983</c:v>
                </c:pt>
                <c:pt idx="14">
                  <c:v>0.671112400381</c:v>
                </c:pt>
                <c:pt idx="15">
                  <c:v>0.670258603478</c:v>
                </c:pt>
                <c:pt idx="16">
                  <c:v>0.669324675103</c:v>
                </c:pt>
                <c:pt idx="17">
                  <c:v>0.668297823312</c:v>
                </c:pt>
                <c:pt idx="18">
                  <c:v>0.667169715997</c:v>
                </c:pt>
                <c:pt idx="19">
                  <c:v>0.665941758305</c:v>
                </c:pt>
                <c:pt idx="20">
                  <c:v>0.66461208857</c:v>
                </c:pt>
                <c:pt idx="21">
                  <c:v>0.66315697661</c:v>
                </c:pt>
                <c:pt idx="22">
                  <c:v>0.661581549858</c:v>
                </c:pt>
                <c:pt idx="23">
                  <c:v>0.659875392458</c:v>
                </c:pt>
                <c:pt idx="24">
                  <c:v>0.658013903584</c:v>
                </c:pt>
                <c:pt idx="25">
                  <c:v>0.655982030864</c:v>
                </c:pt>
                <c:pt idx="26">
                  <c:v>0.653765074324</c:v>
                </c:pt>
                <c:pt idx="27">
                  <c:v>0.651327050749</c:v>
                </c:pt>
                <c:pt idx="28">
                  <c:v>0.648641550285</c:v>
                </c:pt>
                <c:pt idx="29">
                  <c:v>0.645644139917</c:v>
                </c:pt>
                <c:pt idx="30">
                  <c:v>0.642288813154</c:v>
                </c:pt>
                <c:pt idx="31">
                  <c:v>0.638486932819</c:v>
                </c:pt>
                <c:pt idx="32">
                  <c:v>0.634162152191</c:v>
                </c:pt>
                <c:pt idx="33">
                  <c:v>0.629185416028</c:v>
                </c:pt>
                <c:pt idx="34">
                  <c:v>0.623357322807</c:v>
                </c:pt>
                <c:pt idx="35">
                  <c:v>0.616518834548</c:v>
                </c:pt>
                <c:pt idx="36">
                  <c:v>0.608611324478</c:v>
                </c:pt>
                <c:pt idx="37">
                  <c:v>0.599120672323</c:v>
                </c:pt>
                <c:pt idx="38">
                  <c:v>0.587861483545</c:v>
                </c:pt>
                <c:pt idx="39">
                  <c:v>0.574667225313</c:v>
                </c:pt>
                <c:pt idx="40">
                  <c:v>0.55920700348</c:v>
                </c:pt>
                <c:pt idx="41">
                  <c:v>0.541250696899</c:v>
                </c:pt>
                <c:pt idx="42">
                  <c:v>0.520967252359</c:v>
                </c:pt>
                <c:pt idx="43">
                  <c:v>0.498538425663</c:v>
                </c:pt>
                <c:pt idx="44">
                  <c:v>0.474203856325</c:v>
                </c:pt>
                <c:pt idx="45">
                  <c:v>0.447933358433</c:v>
                </c:pt>
                <c:pt idx="46">
                  <c:v>0.420925880048</c:v>
                </c:pt>
                <c:pt idx="47">
                  <c:v>0.393397573625</c:v>
                </c:pt>
                <c:pt idx="48">
                  <c:v>0.36604763472</c:v>
                </c:pt>
                <c:pt idx="49">
                  <c:v>0.339558707731</c:v>
                </c:pt>
                <c:pt idx="50">
                  <c:v>0.314080008272</c:v>
                </c:pt>
                <c:pt idx="51">
                  <c:v>0.290173370044</c:v>
                </c:pt>
                <c:pt idx="52">
                  <c:v>0.267684997828</c:v>
                </c:pt>
                <c:pt idx="53">
                  <c:v>0.246880746358</c:v>
                </c:pt>
                <c:pt idx="54">
                  <c:v>0.227692583941</c:v>
                </c:pt>
                <c:pt idx="55">
                  <c:v>0.210177883938</c:v>
                </c:pt>
                <c:pt idx="56">
                  <c:v>0.194069905963</c:v>
                </c:pt>
                <c:pt idx="57">
                  <c:v>0.179296380982</c:v>
                </c:pt>
                <c:pt idx="58">
                  <c:v>0.165876382605</c:v>
                </c:pt>
                <c:pt idx="59">
                  <c:v>0.153560414863</c:v>
                </c:pt>
                <c:pt idx="60">
                  <c:v>0.142302895598</c:v>
                </c:pt>
                <c:pt idx="61">
                  <c:v>0.13204130941</c:v>
                </c:pt>
                <c:pt idx="62">
                  <c:v>0.122647100616</c:v>
                </c:pt>
                <c:pt idx="63">
                  <c:v>0.113981888316</c:v>
                </c:pt>
                <c:pt idx="64">
                  <c:v>0.106016909849</c:v>
                </c:pt>
                <c:pt idx="65" formatCode="0.00E+00">
                  <c:v>0.0987078508396</c:v>
                </c:pt>
                <c:pt idx="66" formatCode="0.00E+00">
                  <c:v>0.0919715637141</c:v>
                </c:pt>
                <c:pt idx="67" formatCode="0.00E+00">
                  <c:v>0.085720013103</c:v>
                </c:pt>
                <c:pt idx="68" formatCode="0.00E+00">
                  <c:v>0.0799601758777</c:v>
                </c:pt>
                <c:pt idx="69" formatCode="0.00E+00">
                  <c:v>0.0746067265357</c:v>
                </c:pt>
                <c:pt idx="70" formatCode="0.00E+00">
                  <c:v>0.0696909464481</c:v>
                </c:pt>
                <c:pt idx="71" formatCode="0.00E+00">
                  <c:v>0.065100629693</c:v>
                </c:pt>
                <c:pt idx="72" formatCode="0.00E+00">
                  <c:v>0.0608561354557</c:v>
                </c:pt>
                <c:pt idx="73" formatCode="0.00E+00">
                  <c:v>0.0569314864178</c:v>
                </c:pt>
                <c:pt idx="74" formatCode="0.00E+00">
                  <c:v>0.0532701764874</c:v>
                </c:pt>
                <c:pt idx="75" formatCode="0.00E+00">
                  <c:v>0.0498707171405</c:v>
                </c:pt>
                <c:pt idx="76" formatCode="0.00E+00">
                  <c:v>0.0467184657869</c:v>
                </c:pt>
                <c:pt idx="77" formatCode="0.00E+00">
                  <c:v>0.0437823073978</c:v>
                </c:pt>
                <c:pt idx="78" formatCode="0.00E+00">
                  <c:v>0.0410417305004</c:v>
                </c:pt>
                <c:pt idx="79" formatCode="0.00E+00">
                  <c:v>0.0385045055999</c:v>
                </c:pt>
                <c:pt idx="80" formatCode="0.00E+00">
                  <c:v>0.0361292839224</c:v>
                </c:pt>
                <c:pt idx="81" formatCode="0.00E+00">
                  <c:v>0.0339247633122</c:v>
                </c:pt>
                <c:pt idx="82" formatCode="0.00E+00">
                  <c:v>0.0318679812512</c:v>
                </c:pt>
                <c:pt idx="83" formatCode="0.00E+00">
                  <c:v>0.0299541112465</c:v>
                </c:pt>
                <c:pt idx="84" formatCode="0.00E+00">
                  <c:v>0.0281697729804</c:v>
                </c:pt>
                <c:pt idx="85" formatCode="0.00E+00">
                  <c:v>0.0265081676378</c:v>
                </c:pt>
                <c:pt idx="86" formatCode="0.00E+00">
                  <c:v>0.0249602298816</c:v>
                </c:pt>
                <c:pt idx="87" formatCode="0.00E+00">
                  <c:v>0.0235112259523</c:v>
                </c:pt>
                <c:pt idx="88" formatCode="0.00E+00">
                  <c:v>0.0221635900605</c:v>
                </c:pt>
                <c:pt idx="89" formatCode="0.00E+00">
                  <c:v>0.0209173802321</c:v>
                </c:pt>
                <c:pt idx="90" formatCode="0.00E+00">
                  <c:v>0.0197438401679</c:v>
                </c:pt>
                <c:pt idx="91" formatCode="0.00E+00">
                  <c:v>0.0186501245313</c:v>
                </c:pt>
                <c:pt idx="92" formatCode="0.00E+00">
                  <c:v>0.0176347631796</c:v>
                </c:pt>
                <c:pt idx="93" formatCode="0.00E+00">
                  <c:v>0.0166906477479</c:v>
                </c:pt>
                <c:pt idx="94" formatCode="0.00E+00">
                  <c:v>0.0158104265622</c:v>
                </c:pt>
                <c:pt idx="95" formatCode="0.00E+00">
                  <c:v>0.0149895444941</c:v>
                </c:pt>
                <c:pt idx="96" formatCode="0.00E+00">
                  <c:v>0.0142245444084</c:v>
                </c:pt>
                <c:pt idx="97" formatCode="0.00E+00">
                  <c:v>0.0135086809419</c:v>
                </c:pt>
                <c:pt idx="98" formatCode="0.00E+00">
                  <c:v>0.0128467665973</c:v>
                </c:pt>
                <c:pt idx="99" formatCode="0.00E+00">
                  <c:v>0.0122326254183</c:v>
                </c:pt>
                <c:pt idx="100" formatCode="0.00E+00">
                  <c:v>0.0116581775393</c:v>
                </c:pt>
              </c:numCache>
            </c:numRef>
          </c:yVal>
          <c:smooth val="0"/>
        </c:ser>
        <c:ser>
          <c:idx val="5"/>
          <c:order val="5"/>
          <c:tx>
            <c:v>2500A TOSCA bh12</c:v>
          </c:tx>
          <c:spPr>
            <a:ln w="19050">
              <a:solidFill>
                <a:srgbClr val="00B0F0"/>
              </a:solidFill>
            </a:ln>
          </c:spPr>
          <c:marker>
            <c:symbol val="diamond"/>
            <c:size val="3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Z方向3!$T$104:$T$204</c:f>
              <c:numCache>
                <c:formatCode>General</c:formatCode>
                <c:ptCount val="101"/>
                <c:pt idx="0">
                  <c:v>0.674309655487</c:v>
                </c:pt>
                <c:pt idx="1">
                  <c:v>0.674286480405</c:v>
                </c:pt>
                <c:pt idx="2">
                  <c:v>0.674225165843</c:v>
                </c:pt>
                <c:pt idx="3">
                  <c:v>0.674119589961</c:v>
                </c:pt>
                <c:pt idx="4">
                  <c:v>0.673969529073</c:v>
                </c:pt>
                <c:pt idx="5">
                  <c:v>0.673770052313</c:v>
                </c:pt>
                <c:pt idx="6">
                  <c:v>0.67352329078</c:v>
                </c:pt>
                <c:pt idx="7">
                  <c:v>0.673221462451</c:v>
                </c:pt>
                <c:pt idx="8">
                  <c:v>0.672868478015</c:v>
                </c:pt>
                <c:pt idx="9">
                  <c:v>0.672452209904</c:v>
                </c:pt>
                <c:pt idx="10">
                  <c:v>0.671972851897</c:v>
                </c:pt>
                <c:pt idx="11">
                  <c:v>0.671422478107</c:v>
                </c:pt>
                <c:pt idx="12">
                  <c:v>0.670801726096</c:v>
                </c:pt>
                <c:pt idx="13">
                  <c:v>0.670106372802</c:v>
                </c:pt>
                <c:pt idx="14">
                  <c:v>0.669328269455</c:v>
                </c:pt>
                <c:pt idx="15">
                  <c:v>0.668463382107</c:v>
                </c:pt>
                <c:pt idx="16">
                  <c:v>0.667515921668</c:v>
                </c:pt>
                <c:pt idx="17">
                  <c:v>0.666472519859</c:v>
                </c:pt>
                <c:pt idx="18">
                  <c:v>0.665324563057</c:v>
                </c:pt>
                <c:pt idx="19">
                  <c:v>0.664073529016</c:v>
                </c:pt>
                <c:pt idx="20">
                  <c:v>0.662717694243</c:v>
                </c:pt>
                <c:pt idx="21">
                  <c:v>0.661232808613</c:v>
                </c:pt>
                <c:pt idx="22">
                  <c:v>0.659624651062</c:v>
                </c:pt>
                <c:pt idx="23">
                  <c:v>0.657882895133</c:v>
                </c:pt>
                <c:pt idx="24">
                  <c:v>0.655982691756</c:v>
                </c:pt>
                <c:pt idx="25">
                  <c:v>0.653909119827</c:v>
                </c:pt>
                <c:pt idx="26">
                  <c:v>0.651647741097</c:v>
                </c:pt>
                <c:pt idx="27">
                  <c:v>0.649162460272</c:v>
                </c:pt>
                <c:pt idx="28">
                  <c:v>0.646427093801</c:v>
                </c:pt>
                <c:pt idx="29">
                  <c:v>0.64337677915</c:v>
                </c:pt>
                <c:pt idx="30">
                  <c:v>0.639966322346</c:v>
                </c:pt>
                <c:pt idx="31">
                  <c:v>0.636106692981</c:v>
                </c:pt>
                <c:pt idx="32">
                  <c:v>0.631722305088</c:v>
                </c:pt>
                <c:pt idx="33">
                  <c:v>0.626686170957</c:v>
                </c:pt>
                <c:pt idx="34">
                  <c:v>0.620798385668</c:v>
                </c:pt>
                <c:pt idx="35">
                  <c:v>0.613903385103</c:v>
                </c:pt>
                <c:pt idx="36">
                  <c:v>0.605945729217</c:v>
                </c:pt>
                <c:pt idx="37">
                  <c:v>0.596413950581</c:v>
                </c:pt>
                <c:pt idx="38">
                  <c:v>0.585128329571</c:v>
                </c:pt>
                <c:pt idx="39">
                  <c:v>0.571925044647</c:v>
                </c:pt>
                <c:pt idx="40">
                  <c:v>0.55647866465</c:v>
                </c:pt>
                <c:pt idx="41">
                  <c:v>0.538563350756</c:v>
                </c:pt>
                <c:pt idx="42">
                  <c:v>0.518347390308</c:v>
                </c:pt>
                <c:pt idx="43">
                  <c:v>0.496011530004</c:v>
                </c:pt>
                <c:pt idx="44">
                  <c:v>0.471794584911</c:v>
                </c:pt>
                <c:pt idx="45">
                  <c:v>0.445665494635</c:v>
                </c:pt>
                <c:pt idx="46">
                  <c:v>0.418813172207</c:v>
                </c:pt>
                <c:pt idx="47">
                  <c:v>0.391449435551</c:v>
                </c:pt>
                <c:pt idx="48">
                  <c:v>0.364266753173</c:v>
                </c:pt>
                <c:pt idx="49">
                  <c:v>0.337941358223</c:v>
                </c:pt>
                <c:pt idx="50">
                  <c:v>0.312620389076</c:v>
                </c:pt>
                <c:pt idx="51">
                  <c:v>0.28886047881</c:v>
                </c:pt>
                <c:pt idx="52">
                  <c:v>0.266508345887</c:v>
                </c:pt>
                <c:pt idx="53">
                  <c:v>0.245827649204</c:v>
                </c:pt>
                <c:pt idx="54">
                  <c:v>0.22675074893</c:v>
                </c:pt>
                <c:pt idx="55">
                  <c:v>0.209334340841</c:v>
                </c:pt>
                <c:pt idx="56">
                  <c:v>0.193313977202</c:v>
                </c:pt>
                <c:pt idx="57">
                  <c:v>0.178618019632</c:v>
                </c:pt>
                <c:pt idx="58">
                  <c:v>0.165265692513</c:v>
                </c:pt>
                <c:pt idx="59">
                  <c:v>0.153009331617</c:v>
                </c:pt>
                <c:pt idx="60">
                  <c:v>0.141804064649</c:v>
                </c:pt>
                <c:pt idx="61">
                  <c:v>0.131588100633</c:v>
                </c:pt>
                <c:pt idx="62">
                  <c:v>0.122233842513</c:v>
                </c:pt>
                <c:pt idx="63">
                  <c:v>0.113604025121</c:v>
                </c:pt>
                <c:pt idx="64">
                  <c:v>0.105670330712</c:v>
                </c:pt>
                <c:pt idx="65" formatCode="0.00E+00">
                  <c:v>0.0983888542232</c:v>
                </c:pt>
                <c:pt idx="66" formatCode="0.00E+00">
                  <c:v>0.0916771080014</c:v>
                </c:pt>
                <c:pt idx="67" formatCode="0.00E+00">
                  <c:v>0.0854476800574</c:v>
                </c:pt>
                <c:pt idx="68" formatCode="0.00E+00">
                  <c:v>0.0797075799502</c:v>
                </c:pt>
                <c:pt idx="69" formatCode="0.00E+00">
                  <c:v>0.0743720013069</c:v>
                </c:pt>
                <c:pt idx="70" formatCode="0.00E+00">
                  <c:v>0.0694722016752</c:v>
                </c:pt>
                <c:pt idx="71" formatCode="0.00E+00">
                  <c:v>0.0648965829035</c:v>
                </c:pt>
                <c:pt idx="72" formatCode="0.00E+00">
                  <c:v>0.0606654223904</c:v>
                </c:pt>
                <c:pt idx="73" formatCode="0.00E+00">
                  <c:v>0.0567529109</c:v>
                </c:pt>
                <c:pt idx="74" formatCode="0.00E+00">
                  <c:v>0.0531028363027</c:v>
                </c:pt>
                <c:pt idx="75" formatCode="0.00E+00">
                  <c:v>0.0497137238425</c:v>
                </c:pt>
                <c:pt idx="76" formatCode="0.00E+00">
                  <c:v>0.0465709974534</c:v>
                </c:pt>
                <c:pt idx="77" formatCode="0.00E+00">
                  <c:v>0.0436436922561</c:v>
                </c:pt>
                <c:pt idx="78" formatCode="0.00E+00">
                  <c:v>0.0409113861801</c:v>
                </c:pt>
                <c:pt idx="79" formatCode="0.00E+00">
                  <c:v>0.0383818008397</c:v>
                </c:pt>
                <c:pt idx="80" formatCode="0.00E+00">
                  <c:v>0.0360137697219</c:v>
                </c:pt>
                <c:pt idx="81" formatCode="0.00E+00">
                  <c:v>0.0338159327378</c:v>
                </c:pt>
                <c:pt idx="82" formatCode="0.00E+00">
                  <c:v>0.0317654259182</c:v>
                </c:pt>
                <c:pt idx="83" formatCode="0.00E+00">
                  <c:v>0.0298574169441</c:v>
                </c:pt>
                <c:pt idx="84" formatCode="0.00E+00">
                  <c:v>0.0280785826704</c:v>
                </c:pt>
                <c:pt idx="85" formatCode="0.00E+00">
                  <c:v>0.0264221379294</c:v>
                </c:pt>
                <c:pt idx="86" formatCode="0.00E+00">
                  <c:v>0.0248790432142</c:v>
                </c:pt>
                <c:pt idx="87" formatCode="0.00E+00">
                  <c:v>0.0234346145585</c:v>
                </c:pt>
                <c:pt idx="88" formatCode="0.00E+00">
                  <c:v>0.0220912632596</c:v>
                </c:pt>
                <c:pt idx="89" formatCode="0.00E+00">
                  <c:v>0.0208490301665</c:v>
                </c:pt>
                <c:pt idx="90" formatCode="0.00E+00">
                  <c:v>0.0196792874872</c:v>
                </c:pt>
                <c:pt idx="91" formatCode="0.00E+00">
                  <c:v>0.018589138199</c:v>
                </c:pt>
                <c:pt idx="92" formatCode="0.00E+00">
                  <c:v>0.0175771072142</c:v>
                </c:pt>
                <c:pt idx="93" formatCode="0.00E+00">
                  <c:v>0.0166361086761</c:v>
                </c:pt>
                <c:pt idx="94" formatCode="0.00E+00">
                  <c:v>0.0157588157566</c:v>
                </c:pt>
                <c:pt idx="95" formatCode="0.00E+00">
                  <c:v>0.0149406870546</c:v>
                </c:pt>
                <c:pt idx="96" formatCode="0.00E+00">
                  <c:v>0.014178273424</c:v>
                </c:pt>
                <c:pt idx="97" formatCode="0.00E+00">
                  <c:v>0.0134648534502</c:v>
                </c:pt>
                <c:pt idx="98" formatCode="0.00E+00">
                  <c:v>0.012805203531</c:v>
                </c:pt>
                <c:pt idx="99" formatCode="0.00E+00">
                  <c:v>0.0121931740496</c:v>
                </c:pt>
                <c:pt idx="100" formatCode="0.00E+00">
                  <c:v>0.0116207202642</c:v>
                </c:pt>
              </c:numCache>
            </c:numRef>
          </c:yVal>
          <c:smooth val="0"/>
        </c:ser>
        <c:ser>
          <c:idx val="6"/>
          <c:order val="6"/>
          <c:tx>
            <c:v>2500A TOSCA bh13</c:v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Z方向3!$U$104:$U$204</c:f>
              <c:numCache>
                <c:formatCode>General</c:formatCode>
                <c:ptCount val="101"/>
                <c:pt idx="0">
                  <c:v>0.674379955983</c:v>
                </c:pt>
                <c:pt idx="1">
                  <c:v>0.674354624168</c:v>
                </c:pt>
                <c:pt idx="2">
                  <c:v>0.674287503602</c:v>
                </c:pt>
                <c:pt idx="3">
                  <c:v>0.674172066284</c:v>
                </c:pt>
                <c:pt idx="4">
                  <c:v>0.674008218615</c:v>
                </c:pt>
                <c:pt idx="5">
                  <c:v>0.673790710337</c:v>
                </c:pt>
                <c:pt idx="6">
                  <c:v>0.673522934271</c:v>
                </c:pt>
                <c:pt idx="7">
                  <c:v>0.673196570112</c:v>
                </c:pt>
                <c:pt idx="8">
                  <c:v>0.672816887071</c:v>
                </c:pt>
                <c:pt idx="9">
                  <c:v>0.672370892543</c:v>
                </c:pt>
                <c:pt idx="10">
                  <c:v>0.671859659907</c:v>
                </c:pt>
                <c:pt idx="11">
                  <c:v>0.671275141788</c:v>
                </c:pt>
                <c:pt idx="12">
                  <c:v>0.670619776031</c:v>
                </c:pt>
                <c:pt idx="13">
                  <c:v>0.66988924782</c:v>
                </c:pt>
                <c:pt idx="14">
                  <c:v>0.669075808171</c:v>
                </c:pt>
                <c:pt idx="15">
                  <c:v>0.668175689335</c:v>
                </c:pt>
                <c:pt idx="16">
                  <c:v>0.6671942294</c:v>
                </c:pt>
                <c:pt idx="17">
                  <c:v>0.666117845928</c:v>
                </c:pt>
                <c:pt idx="18">
                  <c:v>0.66493785187</c:v>
                </c:pt>
                <c:pt idx="19">
                  <c:v>0.663655373606</c:v>
                </c:pt>
                <c:pt idx="20">
                  <c:v>0.662269706573</c:v>
                </c:pt>
                <c:pt idx="21">
                  <c:v>0.660755716247</c:v>
                </c:pt>
                <c:pt idx="22">
                  <c:v>0.659119179348</c:v>
                </c:pt>
                <c:pt idx="23">
                  <c:v>0.65734981659</c:v>
                </c:pt>
                <c:pt idx="24">
                  <c:v>0.655422197837</c:v>
                </c:pt>
                <c:pt idx="25">
                  <c:v>0.653320772479</c:v>
                </c:pt>
                <c:pt idx="26">
                  <c:v>0.651031597092</c:v>
                </c:pt>
                <c:pt idx="27">
                  <c:v>0.648518202865</c:v>
                </c:pt>
                <c:pt idx="28">
                  <c:v>0.645754513671</c:v>
                </c:pt>
                <c:pt idx="29">
                  <c:v>0.642675368707</c:v>
                </c:pt>
                <c:pt idx="30">
                  <c:v>0.639236373508</c:v>
                </c:pt>
                <c:pt idx="31">
                  <c:v>0.635348068638</c:v>
                </c:pt>
                <c:pt idx="32">
                  <c:v>0.630935109769</c:v>
                </c:pt>
                <c:pt idx="33">
                  <c:v>0.625872954133</c:v>
                </c:pt>
                <c:pt idx="34">
                  <c:v>0.619960958301</c:v>
                </c:pt>
                <c:pt idx="35">
                  <c:v>0.613045871534</c:v>
                </c:pt>
                <c:pt idx="36">
                  <c:v>0.60507422444</c:v>
                </c:pt>
                <c:pt idx="37">
                  <c:v>0.595537179127</c:v>
                </c:pt>
                <c:pt idx="38">
                  <c:v>0.584257280049</c:v>
                </c:pt>
                <c:pt idx="39">
                  <c:v>0.571071564004</c:v>
                </c:pt>
                <c:pt idx="40">
                  <c:v>0.555655793045</c:v>
                </c:pt>
                <c:pt idx="41">
                  <c:v>0.537784527608</c:v>
                </c:pt>
                <c:pt idx="42">
                  <c:v>0.517622194529</c:v>
                </c:pt>
                <c:pt idx="43">
                  <c:v>0.495346315734</c:v>
                </c:pt>
                <c:pt idx="44">
                  <c:v>0.471193100265</c:v>
                </c:pt>
                <c:pt idx="45">
                  <c:v>0.445129060879</c:v>
                </c:pt>
                <c:pt idx="46">
                  <c:v>0.418338225619</c:v>
                </c:pt>
                <c:pt idx="47">
                  <c:v>0.391031991882</c:v>
                </c:pt>
                <c:pt idx="48">
                  <c:v>0.36390189457</c:v>
                </c:pt>
                <c:pt idx="49">
                  <c:v>0.337623622832</c:v>
                </c:pt>
                <c:pt idx="50">
                  <c:v>0.312344812551</c:v>
                </c:pt>
                <c:pt idx="51">
                  <c:v>0.288622112828</c:v>
                </c:pt>
                <c:pt idx="52">
                  <c:v>0.26630311014</c:v>
                </c:pt>
                <c:pt idx="53">
                  <c:v>0.245651657115</c:v>
                </c:pt>
                <c:pt idx="54">
                  <c:v>0.226600644482</c:v>
                </c:pt>
                <c:pt idx="55">
                  <c:v>0.209206734587</c:v>
                </c:pt>
                <c:pt idx="56">
                  <c:v>0.19320625061</c:v>
                </c:pt>
                <c:pt idx="57">
                  <c:v>0.178527747195</c:v>
                </c:pt>
                <c:pt idx="58">
                  <c:v>0.16519048346</c:v>
                </c:pt>
                <c:pt idx="59">
                  <c:v>0.152947231887</c:v>
                </c:pt>
                <c:pt idx="60">
                  <c:v>0.14175328275</c:v>
                </c:pt>
                <c:pt idx="61">
                  <c:v>0.131547004746</c:v>
                </c:pt>
                <c:pt idx="62">
                  <c:v>0.122201004386</c:v>
                </c:pt>
                <c:pt idx="63">
                  <c:v>0.11357827868</c:v>
                </c:pt>
                <c:pt idx="64">
                  <c:v>0.105650627152</c:v>
                </c:pt>
                <c:pt idx="65" formatCode="0.00E+00">
                  <c:v>0.0983742370483</c:v>
                </c:pt>
                <c:pt idx="66" formatCode="0.00E+00">
                  <c:v>0.0916667972466</c:v>
                </c:pt>
                <c:pt idx="67" formatCode="0.00E+00">
                  <c:v>0.0854410512173</c:v>
                </c:pt>
                <c:pt idx="68" formatCode="0.00E+00">
                  <c:v>0.0797040059692</c:v>
                </c:pt>
                <c:pt idx="69" formatCode="0.00E+00">
                  <c:v>0.0743709734946</c:v>
                </c:pt>
                <c:pt idx="70" formatCode="0.00E+00">
                  <c:v>0.0694732638004</c:v>
                </c:pt>
                <c:pt idx="71" formatCode="0.00E+00">
                  <c:v>0.064899402668</c:v>
                </c:pt>
                <c:pt idx="72" formatCode="0.00E+00">
                  <c:v>0.0606696643889</c:v>
                </c:pt>
                <c:pt idx="73" formatCode="0.00E+00">
                  <c:v>0.0567582985686</c:v>
                </c:pt>
                <c:pt idx="74" formatCode="0.00E+00">
                  <c:v>0.0531091466097</c:v>
                </c:pt>
                <c:pt idx="75" formatCode="0.00E+00">
                  <c:v>0.0497207636004</c:v>
                </c:pt>
                <c:pt idx="76" formatCode="0.00E+00">
                  <c:v>0.0465785984605</c:v>
                </c:pt>
                <c:pt idx="77" formatCode="0.00E+00">
                  <c:v>0.0436517178614</c:v>
                </c:pt>
                <c:pt idx="78" formatCode="0.00E+00">
                  <c:v>0.0409197247678</c:v>
                </c:pt>
                <c:pt idx="79" formatCode="0.00E+00">
                  <c:v>0.0383903502164</c:v>
                </c:pt>
                <c:pt idx="80" formatCode="0.00E+00">
                  <c:v>0.0360224456829</c:v>
                </c:pt>
                <c:pt idx="81" formatCode="0.00E+00">
                  <c:v>0.0338246693395</c:v>
                </c:pt>
                <c:pt idx="82" formatCode="0.00E+00">
                  <c:v>0.0317741633612</c:v>
                </c:pt>
                <c:pt idx="83" formatCode="0.00E+00">
                  <c:v>0.0298661119994</c:v>
                </c:pt>
                <c:pt idx="84" formatCode="0.00E+00">
                  <c:v>0.0280871951249</c:v>
                </c:pt>
                <c:pt idx="85" formatCode="0.00E+00">
                  <c:v>0.0264306349713</c:v>
                </c:pt>
                <c:pt idx="86" formatCode="0.00E+00">
                  <c:v>0.024887400447</c:v>
                </c:pt>
                <c:pt idx="87" formatCode="0.00E+00">
                  <c:v>0.0234428143259</c:v>
                </c:pt>
                <c:pt idx="88" formatCode="0.00E+00">
                  <c:v>0.0220992902963</c:v>
                </c:pt>
                <c:pt idx="89" formatCode="0.00E+00">
                  <c:v>0.0208568743351</c:v>
                </c:pt>
                <c:pt idx="90" formatCode="0.00E+00">
                  <c:v>0.0196869390168</c:v>
                </c:pt>
                <c:pt idx="91" formatCode="0.00E+00">
                  <c:v>0.0185965922441</c:v>
                </c:pt>
                <c:pt idx="92" formatCode="0.00E+00">
                  <c:v>0.0175843618605</c:v>
                </c:pt>
                <c:pt idx="93" formatCode="0.00E+00">
                  <c:v>0.0166431644024</c:v>
                </c:pt>
                <c:pt idx="94" formatCode="0.00E+00">
                  <c:v>0.0157656729573</c:v>
                </c:pt>
                <c:pt idx="95" formatCode="0.00E+00">
                  <c:v>0.014947347963</c:v>
                </c:pt>
                <c:pt idx="96" formatCode="0.00E+00">
                  <c:v>0.0141847414763</c:v>
                </c:pt>
                <c:pt idx="97" formatCode="0.00E+00">
                  <c:v>0.0134711317792</c:v>
                </c:pt>
                <c:pt idx="98" formatCode="0.00E+00">
                  <c:v>0.0128112993255</c:v>
                </c:pt>
                <c:pt idx="99" formatCode="0.00E+00">
                  <c:v>0.0121990933405</c:v>
                </c:pt>
                <c:pt idx="100" formatCode="0.00E+00">
                  <c:v>0.0116264674737</c:v>
                </c:pt>
              </c:numCache>
            </c:numRef>
          </c:yVal>
          <c:smooth val="0"/>
        </c:ser>
        <c:ser>
          <c:idx val="7"/>
          <c:order val="7"/>
          <c:tx>
            <c:v>2500A TOSCA bh17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Z方向3!$V$104:$V$204</c:f>
              <c:numCache>
                <c:formatCode>General</c:formatCode>
                <c:ptCount val="101"/>
                <c:pt idx="0">
                  <c:v>0.673862194587</c:v>
                </c:pt>
                <c:pt idx="1">
                  <c:v>0.673826415494</c:v>
                </c:pt>
                <c:pt idx="2">
                  <c:v>0.673765924961</c:v>
                </c:pt>
                <c:pt idx="3">
                  <c:v>0.673673291352</c:v>
                </c:pt>
                <c:pt idx="4">
                  <c:v>0.673524428322</c:v>
                </c:pt>
                <c:pt idx="5">
                  <c:v>0.673321750784</c:v>
                </c:pt>
                <c:pt idx="6">
                  <c:v>0.673077033004</c:v>
                </c:pt>
                <c:pt idx="7">
                  <c:v>0.672778846131</c:v>
                </c:pt>
                <c:pt idx="8">
                  <c:v>0.672421676525</c:v>
                </c:pt>
                <c:pt idx="9">
                  <c:v>0.672014871243</c:v>
                </c:pt>
                <c:pt idx="10">
                  <c:v>0.671540644357</c:v>
                </c:pt>
                <c:pt idx="11">
                  <c:v>0.670994198455</c:v>
                </c:pt>
                <c:pt idx="12">
                  <c:v>0.670391948128</c:v>
                </c:pt>
                <c:pt idx="13">
                  <c:v>0.669712473213</c:v>
                </c:pt>
                <c:pt idx="14">
                  <c:v>0.668950989496</c:v>
                </c:pt>
                <c:pt idx="15">
                  <c:v>0.668114508146</c:v>
                </c:pt>
                <c:pt idx="16">
                  <c:v>0.667180604433</c:v>
                </c:pt>
                <c:pt idx="17">
                  <c:v>0.666151494572</c:v>
                </c:pt>
                <c:pt idx="18">
                  <c:v>0.665056340211</c:v>
                </c:pt>
                <c:pt idx="19">
                  <c:v>0.663852988223</c:v>
                </c:pt>
                <c:pt idx="20">
                  <c:v>0.662539616936</c:v>
                </c:pt>
                <c:pt idx="21">
                  <c:v>0.661112295513</c:v>
                </c:pt>
                <c:pt idx="22">
                  <c:v>0.659544735211</c:v>
                </c:pt>
                <c:pt idx="23">
                  <c:v>0.657829587521</c:v>
                </c:pt>
                <c:pt idx="24">
                  <c:v>0.65600481316</c:v>
                </c:pt>
                <c:pt idx="25">
                  <c:v>0.653983726019</c:v>
                </c:pt>
                <c:pt idx="26">
                  <c:v>0.651748242031</c:v>
                </c:pt>
                <c:pt idx="27">
                  <c:v>0.649301796175</c:v>
                </c:pt>
                <c:pt idx="28">
                  <c:v>0.646562889421</c:v>
                </c:pt>
                <c:pt idx="29">
                  <c:v>0.643514364425</c:v>
                </c:pt>
                <c:pt idx="30">
                  <c:v>0.640203985445</c:v>
                </c:pt>
                <c:pt idx="31">
                  <c:v>0.636378622716</c:v>
                </c:pt>
                <c:pt idx="32">
                  <c:v>0.631983756139</c:v>
                </c:pt>
                <c:pt idx="33">
                  <c:v>0.626934628692</c:v>
                </c:pt>
                <c:pt idx="34">
                  <c:v>0.620957905659</c:v>
                </c:pt>
                <c:pt idx="35">
                  <c:v>0.614041932174</c:v>
                </c:pt>
                <c:pt idx="36">
                  <c:v>0.606109868009</c:v>
                </c:pt>
                <c:pt idx="37">
                  <c:v>0.596437029979</c:v>
                </c:pt>
                <c:pt idx="38">
                  <c:v>0.585220273719</c:v>
                </c:pt>
                <c:pt idx="39">
                  <c:v>0.572302732931</c:v>
                </c:pt>
                <c:pt idx="40">
                  <c:v>0.556964229333</c:v>
                </c:pt>
                <c:pt idx="41">
                  <c:v>0.53924927981</c:v>
                </c:pt>
                <c:pt idx="42">
                  <c:v>0.519050217236</c:v>
                </c:pt>
                <c:pt idx="43">
                  <c:v>0.49642070042</c:v>
                </c:pt>
                <c:pt idx="44">
                  <c:v>0.471909618937</c:v>
                </c:pt>
                <c:pt idx="45">
                  <c:v>0.446007380075</c:v>
                </c:pt>
                <c:pt idx="46">
                  <c:v>0.419433638901</c:v>
                </c:pt>
                <c:pt idx="47">
                  <c:v>0.39192162138</c:v>
                </c:pt>
                <c:pt idx="48">
                  <c:v>0.364353413051</c:v>
                </c:pt>
                <c:pt idx="49">
                  <c:v>0.337392173426</c:v>
                </c:pt>
                <c:pt idx="50">
                  <c:v>0.312237942221</c:v>
                </c:pt>
                <c:pt idx="51">
                  <c:v>0.288716250844</c:v>
                </c:pt>
                <c:pt idx="52">
                  <c:v>0.266592112053</c:v>
                </c:pt>
                <c:pt idx="53">
                  <c:v>0.246044160155</c:v>
                </c:pt>
                <c:pt idx="54">
                  <c:v>0.22735243034</c:v>
                </c:pt>
                <c:pt idx="55">
                  <c:v>0.209957774724</c:v>
                </c:pt>
                <c:pt idx="56">
                  <c:v>0.193819070606</c:v>
                </c:pt>
                <c:pt idx="57">
                  <c:v>0.179079434313</c:v>
                </c:pt>
                <c:pt idx="58">
                  <c:v>0.165638831323</c:v>
                </c:pt>
                <c:pt idx="59">
                  <c:v>0.15353389498</c:v>
                </c:pt>
                <c:pt idx="60">
                  <c:v>0.1425049611</c:v>
                </c:pt>
                <c:pt idx="61">
                  <c:v>0.1321774576</c:v>
                </c:pt>
                <c:pt idx="62">
                  <c:v>0.122651552793</c:v>
                </c:pt>
                <c:pt idx="63">
                  <c:v>0.11393363377</c:v>
                </c:pt>
                <c:pt idx="64">
                  <c:v>0.106058441387</c:v>
                </c:pt>
                <c:pt idx="65" formatCode="0.00E+00">
                  <c:v>0.098867869368</c:v>
                </c:pt>
                <c:pt idx="66" formatCode="0.00E+00">
                  <c:v>0.0922119934366</c:v>
                </c:pt>
                <c:pt idx="67" formatCode="0.00E+00">
                  <c:v>0.0860395233036</c:v>
                </c:pt>
                <c:pt idx="68" formatCode="0.00E+00">
                  <c:v>0.0803487170195</c:v>
                </c:pt>
                <c:pt idx="69" formatCode="0.00E+00">
                  <c:v>0.0749380380434</c:v>
                </c:pt>
                <c:pt idx="70" formatCode="0.00E+00">
                  <c:v>0.0699858224131</c:v>
                </c:pt>
                <c:pt idx="71" formatCode="0.00E+00">
                  <c:v>0.0654385500708</c:v>
                </c:pt>
                <c:pt idx="72" formatCode="0.00E+00">
                  <c:v>0.0612483185624</c:v>
                </c:pt>
                <c:pt idx="73" formatCode="0.00E+00">
                  <c:v>0.0573518871595</c:v>
                </c:pt>
                <c:pt idx="74" formatCode="0.00E+00">
                  <c:v>0.0537365964851</c:v>
                </c:pt>
                <c:pt idx="75" formatCode="0.00E+00">
                  <c:v>0.0503551904204</c:v>
                </c:pt>
                <c:pt idx="76" formatCode="0.00E+00">
                  <c:v>0.047232433981</c:v>
                </c:pt>
                <c:pt idx="77" formatCode="0.00E+00">
                  <c:v>0.0443197665863</c:v>
                </c:pt>
                <c:pt idx="78" formatCode="0.00E+00">
                  <c:v>0.0416172193065</c:v>
                </c:pt>
                <c:pt idx="79" formatCode="0.00E+00">
                  <c:v>0.0391267227839</c:v>
                </c:pt>
                <c:pt idx="80" formatCode="0.00E+00">
                  <c:v>0.0367896916011</c:v>
                </c:pt>
                <c:pt idx="81" formatCode="0.00E+00">
                  <c:v>0.0346156347936</c:v>
                </c:pt>
                <c:pt idx="82" formatCode="0.00E+00">
                  <c:v>0.0326148802697</c:v>
                </c:pt>
                <c:pt idx="83" formatCode="0.00E+00">
                  <c:v>0.0307353901062</c:v>
                </c:pt>
                <c:pt idx="84" formatCode="0.00E+00">
                  <c:v>0.0289823319422</c:v>
                </c:pt>
                <c:pt idx="85" formatCode="0.00E+00">
                  <c:v>0.0273612187821</c:v>
                </c:pt>
                <c:pt idx="86" formatCode="0.00E+00">
                  <c:v>0.0258646761458</c:v>
                </c:pt>
                <c:pt idx="87" formatCode="0.00E+00">
                  <c:v>0.0244753007562</c:v>
                </c:pt>
                <c:pt idx="88" formatCode="0.00E+00">
                  <c:v>0.0231859361658</c:v>
                </c:pt>
                <c:pt idx="89" formatCode="0.00E+00">
                  <c:v>0.0219724252739</c:v>
                </c:pt>
                <c:pt idx="90" formatCode="0.00E+00">
                  <c:v>0.0208604295854</c:v>
                </c:pt>
                <c:pt idx="91" formatCode="0.00E+00">
                  <c:v>0.0198357371872</c:v>
                </c:pt>
                <c:pt idx="92" formatCode="0.00E+00">
                  <c:v>0.0188750290042</c:v>
                </c:pt>
                <c:pt idx="93" formatCode="0.00E+00">
                  <c:v>0.0179811998547</c:v>
                </c:pt>
                <c:pt idx="94" formatCode="0.00E+00">
                  <c:v>0.0171546529264</c:v>
                </c:pt>
                <c:pt idx="95" formatCode="0.00E+00">
                  <c:v>0.0163969088632</c:v>
                </c:pt>
                <c:pt idx="96" formatCode="0.00E+00">
                  <c:v>0.0157039091599</c:v>
                </c:pt>
                <c:pt idx="97" formatCode="0.00E+00">
                  <c:v>0.0150659830787</c:v>
                </c:pt>
                <c:pt idx="98" formatCode="0.00E+00">
                  <c:v>0.0144822831696</c:v>
                </c:pt>
                <c:pt idx="99" formatCode="0.00E+00">
                  <c:v>0.0139503684844</c:v>
                </c:pt>
                <c:pt idx="100" formatCode="0.00E+00">
                  <c:v>0.0134622255575</c:v>
                </c:pt>
              </c:numCache>
            </c:numRef>
          </c:yVal>
          <c:smooth val="0"/>
        </c:ser>
        <c:ser>
          <c:idx val="8"/>
          <c:order val="8"/>
          <c:tx>
            <c:v>2500A TOSCA bh18</c:v>
          </c:tx>
          <c:xVal>
            <c:numRef>
              <c:f>Z方向3!$G$104:$G$204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Z方向3!$W$105:$W$204</c:f>
              <c:numCache>
                <c:formatCode>General</c:formatCode>
                <c:ptCount val="100"/>
                <c:pt idx="0">
                  <c:v>0.635747266652</c:v>
                </c:pt>
                <c:pt idx="1">
                  <c:v>0.63570885222</c:v>
                </c:pt>
                <c:pt idx="2">
                  <c:v>0.635631593233</c:v>
                </c:pt>
                <c:pt idx="3">
                  <c:v>0.635522397201</c:v>
                </c:pt>
                <c:pt idx="4">
                  <c:v>0.635385533684</c:v>
                </c:pt>
                <c:pt idx="5">
                  <c:v>0.635210468269</c:v>
                </c:pt>
                <c:pt idx="6">
                  <c:v>0.634998613984</c:v>
                </c:pt>
                <c:pt idx="7">
                  <c:v>0.634740161149</c:v>
                </c:pt>
                <c:pt idx="8">
                  <c:v>0.634440569654</c:v>
                </c:pt>
                <c:pt idx="9">
                  <c:v>0.634094254869</c:v>
                </c:pt>
                <c:pt idx="10">
                  <c:v>0.633708356416</c:v>
                </c:pt>
                <c:pt idx="11">
                  <c:v>0.633265743358</c:v>
                </c:pt>
                <c:pt idx="12">
                  <c:v>0.632768876331</c:v>
                </c:pt>
                <c:pt idx="13">
                  <c:v>0.632210300223</c:v>
                </c:pt>
                <c:pt idx="14">
                  <c:v>0.631594013241</c:v>
                </c:pt>
                <c:pt idx="15">
                  <c:v>0.630915794211</c:v>
                </c:pt>
                <c:pt idx="16">
                  <c:v>0.630165601183</c:v>
                </c:pt>
                <c:pt idx="17">
                  <c:v>0.629353432873</c:v>
                </c:pt>
                <c:pt idx="18">
                  <c:v>0.628456472059</c:v>
                </c:pt>
                <c:pt idx="19">
                  <c:v>0.627481928558</c:v>
                </c:pt>
                <c:pt idx="20">
                  <c:v>0.626407288328</c:v>
                </c:pt>
                <c:pt idx="21">
                  <c:v>0.625223865855</c:v>
                </c:pt>
                <c:pt idx="22">
                  <c:v>0.623926282868</c:v>
                </c:pt>
                <c:pt idx="23">
                  <c:v>0.622508890904</c:v>
                </c:pt>
                <c:pt idx="24">
                  <c:v>0.620917342621</c:v>
                </c:pt>
                <c:pt idx="25">
                  <c:v>0.619188349278</c:v>
                </c:pt>
                <c:pt idx="26">
                  <c:v>0.617302512696</c:v>
                </c:pt>
                <c:pt idx="27">
                  <c:v>0.615192714375</c:v>
                </c:pt>
                <c:pt idx="28">
                  <c:v>0.61278315911</c:v>
                </c:pt>
                <c:pt idx="29">
                  <c:v>0.610032679485</c:v>
                </c:pt>
                <c:pt idx="30">
                  <c:v>0.606898010131</c:v>
                </c:pt>
                <c:pt idx="31">
                  <c:v>0.603237342285</c:v>
                </c:pt>
                <c:pt idx="32">
                  <c:v>0.59899393115</c:v>
                </c:pt>
                <c:pt idx="33">
                  <c:v>0.593898365952</c:v>
                </c:pt>
                <c:pt idx="34">
                  <c:v>0.587973557479</c:v>
                </c:pt>
                <c:pt idx="35">
                  <c:v>0.580708654327</c:v>
                </c:pt>
                <c:pt idx="36">
                  <c:v>0.572047785505</c:v>
                </c:pt>
                <c:pt idx="37">
                  <c:v>0.561461782128</c:v>
                </c:pt>
                <c:pt idx="38">
                  <c:v>0.549120231024</c:v>
                </c:pt>
                <c:pt idx="39">
                  <c:v>0.53432735164</c:v>
                </c:pt>
                <c:pt idx="40">
                  <c:v>0.517435174603</c:v>
                </c:pt>
                <c:pt idx="41">
                  <c:v>0.498206669649</c:v>
                </c:pt>
                <c:pt idx="42">
                  <c:v>0.476796799887</c:v>
                </c:pt>
                <c:pt idx="43">
                  <c:v>0.453365518878</c:v>
                </c:pt>
                <c:pt idx="44">
                  <c:v>0.427943186302</c:v>
                </c:pt>
                <c:pt idx="45">
                  <c:v>0.401419378193</c:v>
                </c:pt>
                <c:pt idx="46">
                  <c:v>0.374885107466</c:v>
                </c:pt>
                <c:pt idx="47">
                  <c:v>0.348516760494</c:v>
                </c:pt>
                <c:pt idx="48">
                  <c:v>0.322697806022</c:v>
                </c:pt>
                <c:pt idx="49">
                  <c:v>0.297792136409</c:v>
                </c:pt>
                <c:pt idx="50">
                  <c:v>0.274326851933</c:v>
                </c:pt>
                <c:pt idx="51">
                  <c:v>0.252395618759</c:v>
                </c:pt>
                <c:pt idx="52">
                  <c:v>0.232387663976</c:v>
                </c:pt>
                <c:pt idx="53">
                  <c:v>0.213891025451</c:v>
                </c:pt>
                <c:pt idx="54">
                  <c:v>0.1967907257</c:v>
                </c:pt>
                <c:pt idx="55">
                  <c:v>0.181028001004</c:v>
                </c:pt>
                <c:pt idx="56">
                  <c:v>0.16688863495</c:v>
                </c:pt>
                <c:pt idx="57">
                  <c:v>0.153994731597</c:v>
                </c:pt>
                <c:pt idx="58">
                  <c:v>0.142393429158</c:v>
                </c:pt>
                <c:pt idx="59">
                  <c:v>0.131621742694</c:v>
                </c:pt>
                <c:pt idx="60">
                  <c:v>0.121873257001</c:v>
                </c:pt>
                <c:pt idx="61">
                  <c:v>0.113021787521</c:v>
                </c:pt>
                <c:pt idx="62">
                  <c:v>0.104745586432</c:v>
                </c:pt>
                <c:pt idx="63" formatCode="0.00E+00">
                  <c:v>0.0972026581659</c:v>
                </c:pt>
                <c:pt idx="64" formatCode="0.00E+00">
                  <c:v>0.0902775383413</c:v>
                </c:pt>
                <c:pt idx="65" formatCode="0.00E+00">
                  <c:v>0.0839110582482</c:v>
                </c:pt>
                <c:pt idx="66" formatCode="0.00E+00">
                  <c:v>0.0781353037517</c:v>
                </c:pt>
                <c:pt idx="67" formatCode="0.00E+00">
                  <c:v>0.0728178175825</c:v>
                </c:pt>
                <c:pt idx="68" formatCode="0.00E+00">
                  <c:v>0.0678387491648</c:v>
                </c:pt>
                <c:pt idx="69" formatCode="0.00E+00">
                  <c:v>0.0632692907884</c:v>
                </c:pt>
                <c:pt idx="70" formatCode="0.00E+00">
                  <c:v>0.059090685773</c:v>
                </c:pt>
                <c:pt idx="71" formatCode="0.00E+00">
                  <c:v>0.0552203816773</c:v>
                </c:pt>
                <c:pt idx="72" formatCode="0.00E+00">
                  <c:v>0.0515933079758</c:v>
                </c:pt>
                <c:pt idx="73" formatCode="0.00E+00">
                  <c:v>0.0482706761803</c:v>
                </c:pt>
                <c:pt idx="74" formatCode="0.00E+00">
                  <c:v>0.045201267054</c:v>
                </c:pt>
                <c:pt idx="75" formatCode="0.00E+00">
                  <c:v>0.0423514539022</c:v>
                </c:pt>
                <c:pt idx="76" formatCode="0.00E+00">
                  <c:v>0.0396817846742</c:v>
                </c:pt>
                <c:pt idx="77" formatCode="0.00E+00">
                  <c:v>0.0372283295088</c:v>
                </c:pt>
                <c:pt idx="78" formatCode="0.00E+00">
                  <c:v>0.0349743391454</c:v>
                </c:pt>
                <c:pt idx="79" formatCode="0.00E+00">
                  <c:v>0.032873381569</c:v>
                </c:pt>
                <c:pt idx="80" formatCode="0.00E+00">
                  <c:v>0.0308978518533</c:v>
                </c:pt>
                <c:pt idx="81" formatCode="0.00E+00">
                  <c:v>0.0290821605359</c:v>
                </c:pt>
                <c:pt idx="82" formatCode="0.00E+00">
                  <c:v>0.0273939003611</c:v>
                </c:pt>
                <c:pt idx="83" formatCode="0.00E+00">
                  <c:v>0.0258142027475</c:v>
                </c:pt>
                <c:pt idx="84" formatCode="0.00E+00">
                  <c:v>0.0243542776153</c:v>
                </c:pt>
                <c:pt idx="85" formatCode="0.00E+00">
                  <c:v>0.0230019303972</c:v>
                </c:pt>
                <c:pt idx="86" formatCode="0.00E+00">
                  <c:v>0.0217558242702</c:v>
                </c:pt>
                <c:pt idx="87" formatCode="0.00E+00">
                  <c:v>0.0205898020381</c:v>
                </c:pt>
                <c:pt idx="88" formatCode="0.00E+00">
                  <c:v>0.0195111035665</c:v>
                </c:pt>
                <c:pt idx="89" formatCode="0.00E+00">
                  <c:v>0.0185096903174</c:v>
                </c:pt>
                <c:pt idx="90" formatCode="0.00E+00">
                  <c:v>0.0175845203643</c:v>
                </c:pt>
                <c:pt idx="91" formatCode="0.00E+00">
                  <c:v>0.0167282763502</c:v>
                </c:pt>
                <c:pt idx="92" formatCode="0.00E+00">
                  <c:v>0.0159388099783</c:v>
                </c:pt>
                <c:pt idx="93" formatCode="0.00E+00">
                  <c:v>0.0152087313548</c:v>
                </c:pt>
                <c:pt idx="94" formatCode="0.00E+00">
                  <c:v>0.0145465210303</c:v>
                </c:pt>
                <c:pt idx="95" formatCode="0.00E+00">
                  <c:v>0.013926231061</c:v>
                </c:pt>
                <c:pt idx="96" formatCode="0.00E+00">
                  <c:v>0.0133586579049</c:v>
                </c:pt>
                <c:pt idx="97" formatCode="0.00E+00">
                  <c:v>0.0128367466956</c:v>
                </c:pt>
                <c:pt idx="98" formatCode="0.00E+00">
                  <c:v>0.0123600881076</c:v>
                </c:pt>
                <c:pt idx="99" formatCode="0.00E+00">
                  <c:v>0.0119314165525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21640"/>
        <c:axId val="-2131015816"/>
      </c:scatterChart>
      <c:valAx>
        <c:axId val="-2131021640"/>
        <c:scaling>
          <c:orientation val="minMax"/>
          <c:max val="750.0"/>
          <c:min val="70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/>
                  <a:t>Z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015816"/>
        <c:crosses val="autoZero"/>
        <c:crossBetween val="midCat"/>
      </c:valAx>
      <c:valAx>
        <c:axId val="-2131015816"/>
        <c:scaling>
          <c:orientation val="minMax"/>
          <c:max val="0.06"/>
          <c:min val="0.0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00_);[Red]\(#,##0.00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021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8526448113663"/>
          <c:y val="0.0271073400695996"/>
          <c:w val="0.241473514414764"/>
          <c:h val="0.511562179444162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</a:t>
            </a:r>
            <a:endParaRPr lang="en-US" altLang="ja-JP" b="0"/>
          </a:p>
          <a:p>
            <a:pPr>
              <a:defRPr b="0"/>
            </a:pPr>
            <a:r>
              <a:rPr lang="en-US" altLang="ja-JP" b="0"/>
              <a:t>(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358482283624203"/>
          <c:y val="0.004184358210056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74941045588"/>
          <c:y val="0.113811083804787"/>
          <c:w val="0.826421739315456"/>
          <c:h val="0.7566858065818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3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2500A TOSCA</c:v>
          </c:tx>
          <c:spPr>
            <a:ln>
              <a:noFill/>
            </a:ln>
          </c:spPr>
          <c:marker>
            <c:symbol val="x"/>
            <c:size val="5"/>
            <c:spPr>
              <a:ln w="19050">
                <a:solidFill>
                  <a:srgbClr val="0070C0"/>
                </a:solidFill>
              </a:ln>
            </c:spPr>
          </c:marker>
          <c:xVal>
            <c:numRef>
              <c:f>Z方向3!$W$4:$W$104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Z方向3!$X$4:$X$104</c:f>
              <c:numCache>
                <c:formatCode>General</c:formatCode>
                <c:ptCount val="101"/>
                <c:pt idx="0">
                  <c:v>0.674379955983</c:v>
                </c:pt>
                <c:pt idx="1">
                  <c:v>0.674354624168</c:v>
                </c:pt>
                <c:pt idx="2">
                  <c:v>0.674287503602</c:v>
                </c:pt>
                <c:pt idx="3">
                  <c:v>0.674172066284</c:v>
                </c:pt>
                <c:pt idx="4">
                  <c:v>0.674008218615</c:v>
                </c:pt>
                <c:pt idx="5">
                  <c:v>0.673790710337</c:v>
                </c:pt>
                <c:pt idx="6">
                  <c:v>0.673522934271</c:v>
                </c:pt>
                <c:pt idx="7">
                  <c:v>0.673196570112</c:v>
                </c:pt>
                <c:pt idx="8">
                  <c:v>0.672816887071</c:v>
                </c:pt>
                <c:pt idx="9">
                  <c:v>0.672370892543</c:v>
                </c:pt>
                <c:pt idx="10">
                  <c:v>0.671859659907</c:v>
                </c:pt>
                <c:pt idx="11">
                  <c:v>0.671275141788</c:v>
                </c:pt>
                <c:pt idx="12">
                  <c:v>0.670619776031</c:v>
                </c:pt>
                <c:pt idx="13">
                  <c:v>0.66988924782</c:v>
                </c:pt>
                <c:pt idx="14">
                  <c:v>0.669075808171</c:v>
                </c:pt>
                <c:pt idx="15">
                  <c:v>0.668175689335</c:v>
                </c:pt>
                <c:pt idx="16">
                  <c:v>0.6671942294</c:v>
                </c:pt>
                <c:pt idx="17">
                  <c:v>0.666117845928</c:v>
                </c:pt>
                <c:pt idx="18">
                  <c:v>0.66493785187</c:v>
                </c:pt>
                <c:pt idx="19">
                  <c:v>0.663655373606</c:v>
                </c:pt>
                <c:pt idx="20">
                  <c:v>0.662269706573</c:v>
                </c:pt>
                <c:pt idx="21">
                  <c:v>0.660755716247</c:v>
                </c:pt>
                <c:pt idx="22">
                  <c:v>0.659119179348</c:v>
                </c:pt>
                <c:pt idx="23">
                  <c:v>0.65734981659</c:v>
                </c:pt>
                <c:pt idx="24">
                  <c:v>0.655422197837</c:v>
                </c:pt>
                <c:pt idx="25">
                  <c:v>0.653320772479</c:v>
                </c:pt>
                <c:pt idx="26">
                  <c:v>0.651031597092</c:v>
                </c:pt>
                <c:pt idx="27">
                  <c:v>0.648518202865</c:v>
                </c:pt>
                <c:pt idx="28">
                  <c:v>0.645754513671</c:v>
                </c:pt>
                <c:pt idx="29">
                  <c:v>0.642675368707</c:v>
                </c:pt>
                <c:pt idx="30">
                  <c:v>0.639236373508</c:v>
                </c:pt>
                <c:pt idx="31">
                  <c:v>0.635348068638</c:v>
                </c:pt>
                <c:pt idx="32">
                  <c:v>0.630935109769</c:v>
                </c:pt>
                <c:pt idx="33">
                  <c:v>0.625872954133</c:v>
                </c:pt>
                <c:pt idx="34">
                  <c:v>0.619960958301</c:v>
                </c:pt>
                <c:pt idx="35">
                  <c:v>0.613045871534</c:v>
                </c:pt>
                <c:pt idx="36">
                  <c:v>0.60507422444</c:v>
                </c:pt>
                <c:pt idx="37">
                  <c:v>0.595537179127</c:v>
                </c:pt>
                <c:pt idx="38">
                  <c:v>0.584257280049</c:v>
                </c:pt>
                <c:pt idx="39">
                  <c:v>0.571071564004</c:v>
                </c:pt>
                <c:pt idx="40">
                  <c:v>0.555655793045</c:v>
                </c:pt>
                <c:pt idx="41">
                  <c:v>0.537784527608</c:v>
                </c:pt>
                <c:pt idx="42">
                  <c:v>0.517622194529</c:v>
                </c:pt>
                <c:pt idx="43">
                  <c:v>0.495346315734</c:v>
                </c:pt>
                <c:pt idx="44">
                  <c:v>0.471193100265</c:v>
                </c:pt>
                <c:pt idx="45">
                  <c:v>0.445129060879</c:v>
                </c:pt>
                <c:pt idx="46">
                  <c:v>0.418338225619</c:v>
                </c:pt>
                <c:pt idx="47">
                  <c:v>0.391031991882</c:v>
                </c:pt>
                <c:pt idx="48">
                  <c:v>0.36390189457</c:v>
                </c:pt>
                <c:pt idx="49">
                  <c:v>0.337623622832</c:v>
                </c:pt>
                <c:pt idx="50">
                  <c:v>0.312344812551</c:v>
                </c:pt>
                <c:pt idx="51">
                  <c:v>0.288622112828</c:v>
                </c:pt>
                <c:pt idx="52">
                  <c:v>0.26630311014</c:v>
                </c:pt>
                <c:pt idx="53">
                  <c:v>0.245651657115</c:v>
                </c:pt>
                <c:pt idx="54">
                  <c:v>0.226600644482</c:v>
                </c:pt>
                <c:pt idx="55">
                  <c:v>0.209206734587</c:v>
                </c:pt>
                <c:pt idx="56">
                  <c:v>0.19320625061</c:v>
                </c:pt>
                <c:pt idx="57">
                  <c:v>0.178527747195</c:v>
                </c:pt>
                <c:pt idx="58">
                  <c:v>0.16519048346</c:v>
                </c:pt>
                <c:pt idx="59">
                  <c:v>0.152947231887</c:v>
                </c:pt>
                <c:pt idx="60">
                  <c:v>0.14175328275</c:v>
                </c:pt>
                <c:pt idx="61">
                  <c:v>0.131547004746</c:v>
                </c:pt>
                <c:pt idx="62">
                  <c:v>0.122201004386</c:v>
                </c:pt>
                <c:pt idx="63">
                  <c:v>0.11357827868</c:v>
                </c:pt>
                <c:pt idx="64">
                  <c:v>0.105650627152</c:v>
                </c:pt>
                <c:pt idx="65" formatCode="0.00E+00">
                  <c:v>0.0983742370483</c:v>
                </c:pt>
                <c:pt idx="66" formatCode="0.00E+00">
                  <c:v>0.0916667972466</c:v>
                </c:pt>
                <c:pt idx="67" formatCode="0.00E+00">
                  <c:v>0.0854410512173</c:v>
                </c:pt>
                <c:pt idx="68" formatCode="0.00E+00">
                  <c:v>0.0797040059692</c:v>
                </c:pt>
                <c:pt idx="69" formatCode="0.00E+00">
                  <c:v>0.0743709734946</c:v>
                </c:pt>
                <c:pt idx="70" formatCode="0.00E+00">
                  <c:v>0.0694732638004</c:v>
                </c:pt>
                <c:pt idx="71" formatCode="0.00E+00">
                  <c:v>0.064899402668</c:v>
                </c:pt>
                <c:pt idx="72" formatCode="0.00E+00">
                  <c:v>0.0606696643889</c:v>
                </c:pt>
                <c:pt idx="73" formatCode="0.00E+00">
                  <c:v>0.0567582985686</c:v>
                </c:pt>
                <c:pt idx="74" formatCode="0.00E+00">
                  <c:v>0.0531091466097</c:v>
                </c:pt>
                <c:pt idx="75" formatCode="0.00E+00">
                  <c:v>0.0497207636004</c:v>
                </c:pt>
                <c:pt idx="76" formatCode="0.00E+00">
                  <c:v>0.0465785984605</c:v>
                </c:pt>
                <c:pt idx="77" formatCode="0.00E+00">
                  <c:v>0.0436517178614</c:v>
                </c:pt>
                <c:pt idx="78" formatCode="0.00E+00">
                  <c:v>0.0409197247678</c:v>
                </c:pt>
                <c:pt idx="79" formatCode="0.00E+00">
                  <c:v>0.0383903502164</c:v>
                </c:pt>
                <c:pt idx="80" formatCode="0.00E+00">
                  <c:v>0.0360224456829</c:v>
                </c:pt>
                <c:pt idx="81" formatCode="0.00E+00">
                  <c:v>0.0338246693395</c:v>
                </c:pt>
                <c:pt idx="82" formatCode="0.00E+00">
                  <c:v>0.0317741633612</c:v>
                </c:pt>
                <c:pt idx="83" formatCode="0.00E+00">
                  <c:v>0.0298661119994</c:v>
                </c:pt>
                <c:pt idx="84" formatCode="0.00E+00">
                  <c:v>0.0280871951249</c:v>
                </c:pt>
                <c:pt idx="85" formatCode="0.00E+00">
                  <c:v>0.0264306349713</c:v>
                </c:pt>
                <c:pt idx="86" formatCode="0.00E+00">
                  <c:v>0.024887400447</c:v>
                </c:pt>
                <c:pt idx="87" formatCode="0.00E+00">
                  <c:v>0.0234428143259</c:v>
                </c:pt>
                <c:pt idx="88" formatCode="0.00E+00">
                  <c:v>0.0220992902963</c:v>
                </c:pt>
                <c:pt idx="89" formatCode="0.00E+00">
                  <c:v>0.0208568743351</c:v>
                </c:pt>
                <c:pt idx="90" formatCode="0.00E+00">
                  <c:v>0.0196869390168</c:v>
                </c:pt>
                <c:pt idx="91" formatCode="0.00E+00">
                  <c:v>0.0185965922441</c:v>
                </c:pt>
                <c:pt idx="92" formatCode="0.00E+00">
                  <c:v>0.0175843618605</c:v>
                </c:pt>
                <c:pt idx="93" formatCode="0.00E+00">
                  <c:v>0.0166431644024</c:v>
                </c:pt>
                <c:pt idx="94" formatCode="0.00E+00">
                  <c:v>0.0157656729573</c:v>
                </c:pt>
                <c:pt idx="95" formatCode="0.00E+00">
                  <c:v>0.014947347963</c:v>
                </c:pt>
                <c:pt idx="96" formatCode="0.00E+00">
                  <c:v>0.0141847414763</c:v>
                </c:pt>
                <c:pt idx="97" formatCode="0.00E+00">
                  <c:v>0.0134711317792</c:v>
                </c:pt>
                <c:pt idx="98" formatCode="0.00E+00">
                  <c:v>0.0128112993255</c:v>
                </c:pt>
                <c:pt idx="99" formatCode="0.00E+00">
                  <c:v>0.0121990933405</c:v>
                </c:pt>
                <c:pt idx="100" formatCode="0.00E+00">
                  <c:v>0.0116264674737</c:v>
                </c:pt>
              </c:numCache>
            </c:numRef>
          </c:yVal>
          <c:smooth val="0"/>
        </c:ser>
        <c:ser>
          <c:idx val="4"/>
          <c:order val="2"/>
          <c:tx>
            <c:v>2000A 測定値</c:v>
          </c:tx>
          <c:spPr>
            <a:ln w="15875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 w="12700">
                <a:solidFill>
                  <a:srgbClr val="92D05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Z方向3!$D$4:$D$103</c:f>
              <c:numCache>
                <c:formatCode>General</c:formatCode>
                <c:ptCount val="100"/>
                <c:pt idx="0">
                  <c:v>0.005049354257</c:v>
                </c:pt>
                <c:pt idx="1">
                  <c:v>0.005637573603</c:v>
                </c:pt>
                <c:pt idx="2">
                  <c:v>0.006305430351</c:v>
                </c:pt>
                <c:pt idx="3">
                  <c:v>0.007066834567</c:v>
                </c:pt>
                <c:pt idx="4">
                  <c:v>0.007954586728</c:v>
                </c:pt>
                <c:pt idx="5">
                  <c:v>0.008936739287</c:v>
                </c:pt>
                <c:pt idx="6">
                  <c:v>0.01006658426</c:v>
                </c:pt>
                <c:pt idx="7">
                  <c:v>0.01136132366</c:v>
                </c:pt>
                <c:pt idx="8">
                  <c:v>0.01282351155</c:v>
                </c:pt>
                <c:pt idx="9">
                  <c:v>0.01450169533</c:v>
                </c:pt>
                <c:pt idx="10">
                  <c:v>0.01643209511</c:v>
                </c:pt>
                <c:pt idx="11">
                  <c:v>0.0186253201</c:v>
                </c:pt>
                <c:pt idx="12">
                  <c:v>0.02116747695</c:v>
                </c:pt>
                <c:pt idx="13">
                  <c:v>0.02406832106</c:v>
                </c:pt>
                <c:pt idx="14">
                  <c:v>0.02741944895</c:v>
                </c:pt>
                <c:pt idx="15">
                  <c:v>0.03130318059</c:v>
                </c:pt>
                <c:pt idx="16">
                  <c:v>0.03575379003</c:v>
                </c:pt>
                <c:pt idx="17">
                  <c:v>0.04089226286</c:v>
                </c:pt>
                <c:pt idx="18">
                  <c:v>0.04687129754</c:v>
                </c:pt>
                <c:pt idx="19">
                  <c:v>0.05383553977</c:v>
                </c:pt>
                <c:pt idx="20">
                  <c:v>0.06192841945</c:v>
                </c:pt>
                <c:pt idx="21">
                  <c:v>0.07140301666</c:v>
                </c:pt>
                <c:pt idx="22">
                  <c:v>0.08253410335</c:v>
                </c:pt>
                <c:pt idx="23">
                  <c:v>0.09566794698</c:v>
                </c:pt>
                <c:pt idx="24">
                  <c:v>0.1112631425</c:v>
                </c:pt>
                <c:pt idx="25">
                  <c:v>0.1298669341</c:v>
                </c:pt>
                <c:pt idx="26">
                  <c:v>0.152229485</c:v>
                </c:pt>
                <c:pt idx="27">
                  <c:v>0.1791711975</c:v>
                </c:pt>
                <c:pt idx="28">
                  <c:v>0.211556527</c:v>
                </c:pt>
                <c:pt idx="29">
                  <c:v>0.2501440977</c:v>
                </c:pt>
                <c:pt idx="30">
                  <c:v>0.2951577457</c:v>
                </c:pt>
                <c:pt idx="31">
                  <c:v>0.345628169</c:v>
                </c:pt>
                <c:pt idx="32">
                  <c:v>0.3989004957</c:v>
                </c:pt>
                <c:pt idx="33">
                  <c:v>0.4505730344</c:v>
                </c:pt>
                <c:pt idx="34">
                  <c:v>0.4960725825</c:v>
                </c:pt>
                <c:pt idx="35">
                  <c:v>0.5324340095</c:v>
                </c:pt>
                <c:pt idx="36">
                  <c:v>0.5594381377</c:v>
                </c:pt>
                <c:pt idx="37">
                  <c:v>0.5785613444</c:v>
                </c:pt>
                <c:pt idx="38">
                  <c:v>0.5919471213</c:v>
                </c:pt>
                <c:pt idx="39">
                  <c:v>0.6014423143</c:v>
                </c:pt>
                <c:pt idx="40">
                  <c:v>0.6084919808</c:v>
                </c:pt>
                <c:pt idx="41">
                  <c:v>0.6139231176</c:v>
                </c:pt>
                <c:pt idx="42">
                  <c:v>0.6182108256</c:v>
                </c:pt>
                <c:pt idx="43">
                  <c:v>0.6217057814</c:v>
                </c:pt>
                <c:pt idx="44">
                  <c:v>0.6245386447</c:v>
                </c:pt>
                <c:pt idx="45">
                  <c:v>0.6269354123</c:v>
                </c:pt>
                <c:pt idx="46">
                  <c:v>0.628913167</c:v>
                </c:pt>
                <c:pt idx="47">
                  <c:v>0.6305781991</c:v>
                </c:pt>
                <c:pt idx="48">
                  <c:v>0.6320050212</c:v>
                </c:pt>
                <c:pt idx="49">
                  <c:v>0.6332009679</c:v>
                </c:pt>
                <c:pt idx="50">
                  <c:v>0.6341880099</c:v>
                </c:pt>
                <c:pt idx="51">
                  <c:v>0.6349112011</c:v>
                </c:pt>
                <c:pt idx="52">
                  <c:v>0.6354193816</c:v>
                </c:pt>
                <c:pt idx="53">
                  <c:v>0.6358078525</c:v>
                </c:pt>
                <c:pt idx="54">
                  <c:v>0.6360827185</c:v>
                </c:pt>
                <c:pt idx="55">
                  <c:v>0.6361804456</c:v>
                </c:pt>
                <c:pt idx="56">
                  <c:v>0.6362183178</c:v>
                </c:pt>
                <c:pt idx="57">
                  <c:v>0.6361242468</c:v>
                </c:pt>
                <c:pt idx="58">
                  <c:v>0.6358799291</c:v>
                </c:pt>
                <c:pt idx="59">
                  <c:v>0.6354523674</c:v>
                </c:pt>
                <c:pt idx="60">
                  <c:v>0.6347853747</c:v>
                </c:pt>
                <c:pt idx="61">
                  <c:v>0.6339327011</c:v>
                </c:pt>
                <c:pt idx="62">
                  <c:v>0.6329053383</c:v>
                </c:pt>
                <c:pt idx="63">
                  <c:v>0.6316141025</c:v>
                </c:pt>
                <c:pt idx="64">
                  <c:v>0.63005658</c:v>
                </c:pt>
                <c:pt idx="65">
                  <c:v>0.6281863229</c:v>
                </c:pt>
                <c:pt idx="66">
                  <c:v>0.625950813</c:v>
                </c:pt>
                <c:pt idx="67">
                  <c:v>0.6232229967</c:v>
                </c:pt>
                <c:pt idx="68">
                  <c:v>0.6199308242</c:v>
                </c:pt>
                <c:pt idx="69">
                  <c:v>0.6158239032</c:v>
                </c:pt>
                <c:pt idx="70">
                  <c:v>0.6106382909</c:v>
                </c:pt>
                <c:pt idx="71">
                  <c:v>0.6037755208</c:v>
                </c:pt>
                <c:pt idx="72">
                  <c:v>0.5943743341</c:v>
                </c:pt>
                <c:pt idx="73">
                  <c:v>0.5811644707</c:v>
                </c:pt>
                <c:pt idx="74">
                  <c:v>0.5621926985</c:v>
                </c:pt>
                <c:pt idx="75">
                  <c:v>0.5355280918</c:v>
                </c:pt>
                <c:pt idx="76">
                  <c:v>0.4995378966</c:v>
                </c:pt>
                <c:pt idx="77">
                  <c:v>0.4544096151</c:v>
                </c:pt>
                <c:pt idx="78">
                  <c:v>0.4029372505</c:v>
                </c:pt>
                <c:pt idx="79">
                  <c:v>0.3497869721</c:v>
                </c:pt>
                <c:pt idx="80">
                  <c:v>0.2991991908</c:v>
                </c:pt>
                <c:pt idx="81">
                  <c:v>0.25399616</c:v>
                </c:pt>
                <c:pt idx="82">
                  <c:v>0.215216793</c:v>
                </c:pt>
                <c:pt idx="83">
                  <c:v>0.1826409147</c:v>
                </c:pt>
                <c:pt idx="84">
                  <c:v>0.1554976431</c:v>
                </c:pt>
                <c:pt idx="85">
                  <c:v>0.1329258644</c:v>
                </c:pt>
                <c:pt idx="86">
                  <c:v>0.1141240113</c:v>
                </c:pt>
                <c:pt idx="87">
                  <c:v>0.09831184418</c:v>
                </c:pt>
                <c:pt idx="88">
                  <c:v>0.08497931733</c:v>
                </c:pt>
                <c:pt idx="89">
                  <c:v>0.07366369918</c:v>
                </c:pt>
                <c:pt idx="90">
                  <c:v>0.06400591597</c:v>
                </c:pt>
                <c:pt idx="91">
                  <c:v>0.05573045624</c:v>
                </c:pt>
                <c:pt idx="92">
                  <c:v>0.04860400251</c:v>
                </c:pt>
                <c:pt idx="93">
                  <c:v>0.04245568708</c:v>
                </c:pt>
                <c:pt idx="94">
                  <c:v>0.03714756402</c:v>
                </c:pt>
                <c:pt idx="95">
                  <c:v>0.03253681729</c:v>
                </c:pt>
                <c:pt idx="96">
                  <c:v>0.02853466174</c:v>
                </c:pt>
                <c:pt idx="97">
                  <c:v>0.02506742855</c:v>
                </c:pt>
                <c:pt idx="98">
                  <c:v>0.02204096228</c:v>
                </c:pt>
                <c:pt idx="99">
                  <c:v>0.01939708871</c:v>
                </c:pt>
              </c:numCache>
            </c:numRef>
          </c:yVal>
          <c:smooth val="0"/>
        </c:ser>
        <c:ser>
          <c:idx val="2"/>
          <c:order val="3"/>
          <c:tx>
            <c:v>2000A TOSCA</c:v>
          </c:tx>
          <c:spPr>
            <a:ln>
              <a:noFill/>
            </a:ln>
          </c:spPr>
          <c:marker>
            <c:symbol val="x"/>
            <c:size val="5"/>
            <c:spPr>
              <a:ln w="15875">
                <a:solidFill>
                  <a:srgbClr val="FF0000"/>
                </a:solidFill>
              </a:ln>
            </c:spPr>
          </c:marker>
          <c:xVal>
            <c:numRef>
              <c:f>Z方向3!$W$4:$W$104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Z方向3!$Y$4:$Y$104</c:f>
              <c:numCache>
                <c:formatCode>General</c:formatCode>
                <c:ptCount val="101"/>
                <c:pt idx="0">
                  <c:v>0.636983807853</c:v>
                </c:pt>
                <c:pt idx="1">
                  <c:v>0.636963891272</c:v>
                </c:pt>
                <c:pt idx="2">
                  <c:v>0.636911833036</c:v>
                </c:pt>
                <c:pt idx="3">
                  <c:v>0.636821540896</c:v>
                </c:pt>
                <c:pt idx="4">
                  <c:v>0.636693693873</c:v>
                </c:pt>
                <c:pt idx="5">
                  <c:v>0.636523879153</c:v>
                </c:pt>
                <c:pt idx="6">
                  <c:v>0.636313189455</c:v>
                </c:pt>
                <c:pt idx="7">
                  <c:v>0.636055939419</c:v>
                </c:pt>
                <c:pt idx="8">
                  <c:v>0.635754941071</c:v>
                </c:pt>
                <c:pt idx="9">
                  <c:v>0.635401121461</c:v>
                </c:pt>
                <c:pt idx="10">
                  <c:v>0.63499486299</c:v>
                </c:pt>
                <c:pt idx="11">
                  <c:v>0.634529907191</c:v>
                </c:pt>
                <c:pt idx="12">
                  <c:v>0.634006244196</c:v>
                </c:pt>
                <c:pt idx="13">
                  <c:v>0.633421169278</c:v>
                </c:pt>
                <c:pt idx="14">
                  <c:v>0.63276764506</c:v>
                </c:pt>
                <c:pt idx="15">
                  <c:v>0.632043071041</c:v>
                </c:pt>
                <c:pt idx="16">
                  <c:v>0.631249640135</c:v>
                </c:pt>
                <c:pt idx="17">
                  <c:v>0.630376719412</c:v>
                </c:pt>
                <c:pt idx="18">
                  <c:v>0.629416928206</c:v>
                </c:pt>
                <c:pt idx="19">
                  <c:v>0.628371934279</c:v>
                </c:pt>
                <c:pt idx="20">
                  <c:v>0.627238466008</c:v>
                </c:pt>
                <c:pt idx="21">
                  <c:v>0.625996171144</c:v>
                </c:pt>
                <c:pt idx="22">
                  <c:v>0.624649008307</c:v>
                </c:pt>
                <c:pt idx="23">
                  <c:v>0.62318726869</c:v>
                </c:pt>
                <c:pt idx="24">
                  <c:v>0.621589186636</c:v>
                </c:pt>
                <c:pt idx="25">
                  <c:v>0.619841690215</c:v>
                </c:pt>
                <c:pt idx="26">
                  <c:v>0.617929537416</c:v>
                </c:pt>
                <c:pt idx="27">
                  <c:v>0.615819679846</c:v>
                </c:pt>
                <c:pt idx="28">
                  <c:v>0.613486598495</c:v>
                </c:pt>
                <c:pt idx="29">
                  <c:v>0.610870132335</c:v>
                </c:pt>
                <c:pt idx="30">
                  <c:v>0.607923954263</c:v>
                </c:pt>
                <c:pt idx="31">
                  <c:v>0.60456554545</c:v>
                </c:pt>
                <c:pt idx="32">
                  <c:v>0.600721666874</c:v>
                </c:pt>
                <c:pt idx="33">
                  <c:v>0.596263115291</c:v>
                </c:pt>
                <c:pt idx="34">
                  <c:v>0.591003748552</c:v>
                </c:pt>
                <c:pt idx="35">
                  <c:v>0.58478597222</c:v>
                </c:pt>
                <c:pt idx="36">
                  <c:v>0.577547502964</c:v>
                </c:pt>
                <c:pt idx="37">
                  <c:v>0.568793138849</c:v>
                </c:pt>
                <c:pt idx="38">
                  <c:v>0.558335068699</c:v>
                </c:pt>
                <c:pt idx="39">
                  <c:v>0.546006542233</c:v>
                </c:pt>
                <c:pt idx="40">
                  <c:v>0.531475045844</c:v>
                </c:pt>
                <c:pt idx="41">
                  <c:v>0.514504397457</c:v>
                </c:pt>
                <c:pt idx="42">
                  <c:v>0.495249445559</c:v>
                </c:pt>
                <c:pt idx="43">
                  <c:v>0.473875618329</c:v>
                </c:pt>
                <c:pt idx="44">
                  <c:v>0.450601895651</c:v>
                </c:pt>
                <c:pt idx="45">
                  <c:v>0.425390845619</c:v>
                </c:pt>
                <c:pt idx="46">
                  <c:v>0.399407690135</c:v>
                </c:pt>
                <c:pt idx="47">
                  <c:v>0.372868346884</c:v>
                </c:pt>
                <c:pt idx="48">
                  <c:v>0.346462966932</c:v>
                </c:pt>
                <c:pt idx="49">
                  <c:v>0.320867427298</c:v>
                </c:pt>
                <c:pt idx="50">
                  <c:v>0.29623366112</c:v>
                </c:pt>
                <c:pt idx="51">
                  <c:v>0.273120451424</c:v>
                </c:pt>
                <c:pt idx="52">
                  <c:v>0.251381964201</c:v>
                </c:pt>
                <c:pt idx="53">
                  <c:v>0.231286511362</c:v>
                </c:pt>
                <c:pt idx="54">
                  <c:v>0.212773015872</c:v>
                </c:pt>
                <c:pt idx="55">
                  <c:v>0.195898007187</c:v>
                </c:pt>
                <c:pt idx="56">
                  <c:v>0.180404157032</c:v>
                </c:pt>
                <c:pt idx="57">
                  <c:v>0.166221552315</c:v>
                </c:pt>
                <c:pt idx="58">
                  <c:v>0.153370101211</c:v>
                </c:pt>
                <c:pt idx="59">
                  <c:v>0.141604118071</c:v>
                </c:pt>
                <c:pt idx="60">
                  <c:v>0.130878828131</c:v>
                </c:pt>
                <c:pt idx="61">
                  <c:v>0.121132479493</c:v>
                </c:pt>
                <c:pt idx="62">
                  <c:v>0.112237704416</c:v>
                </c:pt>
                <c:pt idx="63">
                  <c:v>0.104056949929</c:v>
                </c:pt>
                <c:pt idx="64" formatCode="0.00E+00">
                  <c:v>0.0965610738718</c:v>
                </c:pt>
                <c:pt idx="65" formatCode="0.00E+00">
                  <c:v>0.089705789758</c:v>
                </c:pt>
                <c:pt idx="66" formatCode="0.00E+00">
                  <c:v>0.0834080326895</c:v>
                </c:pt>
                <c:pt idx="67" formatCode="0.00E+00">
                  <c:v>0.0775794934922</c:v>
                </c:pt>
                <c:pt idx="68" formatCode="0.00E+00">
                  <c:v>0.0722271112526</c:v>
                </c:pt>
                <c:pt idx="69" formatCode="0.00E+00">
                  <c:v>0.0672664753696</c:v>
                </c:pt>
                <c:pt idx="70" formatCode="0.00E+00">
                  <c:v>0.0627270726417</c:v>
                </c:pt>
                <c:pt idx="71" formatCode="0.00E+00">
                  <c:v>0.0584977395799</c:v>
                </c:pt>
                <c:pt idx="72" formatCode="0.00E+00">
                  <c:v>0.0545987664071</c:v>
                </c:pt>
                <c:pt idx="73" formatCode="0.00E+00">
                  <c:v>0.0510040926964</c:v>
                </c:pt>
                <c:pt idx="74" formatCode="0.00E+00">
                  <c:v>0.0476579166152</c:v>
                </c:pt>
                <c:pt idx="75" formatCode="0.00E+00">
                  <c:v>0.0445585089069</c:v>
                </c:pt>
                <c:pt idx="76" formatCode="0.00E+00">
                  <c:v>0.0416917026112</c:v>
                </c:pt>
                <c:pt idx="77" formatCode="0.00E+00">
                  <c:v>0.039026867048</c:v>
                </c:pt>
                <c:pt idx="78" formatCode="0.00E+00">
                  <c:v>0.0365438413803</c:v>
                </c:pt>
                <c:pt idx="79" formatCode="0.00E+00">
                  <c:v>0.0342503975539</c:v>
                </c:pt>
                <c:pt idx="80" formatCode="0.00E+00">
                  <c:v>0.0321066809031</c:v>
                </c:pt>
                <c:pt idx="81" formatCode="0.00E+00">
                  <c:v>0.0301207828557</c:v>
                </c:pt>
                <c:pt idx="82" formatCode="0.00E+00">
                  <c:v>0.0282708355156</c:v>
                </c:pt>
                <c:pt idx="83" formatCode="0.00E+00">
                  <c:v>0.0265521492339</c:v>
                </c:pt>
                <c:pt idx="84" formatCode="0.00E+00">
                  <c:v>0.0249520779377</c:v>
                </c:pt>
                <c:pt idx="85" formatCode="0.00E+00">
                  <c:v>0.0234642711195</c:v>
                </c:pt>
                <c:pt idx="86" formatCode="0.00E+00">
                  <c:v>0.0220800460589</c:v>
                </c:pt>
                <c:pt idx="87" formatCode="0.00E+00">
                  <c:v>0.0207853995477</c:v>
                </c:pt>
                <c:pt idx="88" formatCode="0.00E+00">
                  <c:v>0.0195829005025</c:v>
                </c:pt>
                <c:pt idx="89" formatCode="0.00E+00">
                  <c:v>0.0184727254393</c:v>
                </c:pt>
                <c:pt idx="90" formatCode="0.00E+00">
                  <c:v>0.0174276182468</c:v>
                </c:pt>
                <c:pt idx="91" formatCode="0.00E+00">
                  <c:v>0.0164545675858</c:v>
                </c:pt>
                <c:pt idx="92" formatCode="0.00E+00">
                  <c:v>0.0155522765883</c:v>
                </c:pt>
                <c:pt idx="93" formatCode="0.00E+00">
                  <c:v>0.01471406564</c:v>
                </c:pt>
                <c:pt idx="94" formatCode="0.00E+00">
                  <c:v>0.0139332531004</c:v>
                </c:pt>
                <c:pt idx="95" formatCode="0.00E+00">
                  <c:v>0.0132055596372</c:v>
                </c:pt>
                <c:pt idx="96" formatCode="0.00E+00">
                  <c:v>0.0125278281829</c:v>
                </c:pt>
                <c:pt idx="97" formatCode="0.00E+00">
                  <c:v>0.0118938827211</c:v>
                </c:pt>
                <c:pt idx="98" formatCode="0.00E+00">
                  <c:v>0.0113083238</c:v>
                </c:pt>
                <c:pt idx="99" formatCode="0.00E+00">
                  <c:v>0.0107654478746</c:v>
                </c:pt>
                <c:pt idx="100" formatCode="0.00E+00">
                  <c:v>0.0102577857891</c:v>
                </c:pt>
              </c:numCache>
            </c:numRef>
          </c:yVal>
          <c:smooth val="0"/>
        </c:ser>
        <c:ser>
          <c:idx val="5"/>
          <c:order val="4"/>
          <c:tx>
            <c:v>500A 測定値</c:v>
          </c:tx>
          <c:spPr>
            <a:ln w="15875">
              <a:solidFill>
                <a:srgbClr val="002060"/>
              </a:solidFill>
            </a:ln>
          </c:spPr>
          <c:marker>
            <c:symbol val="diamond"/>
            <c:size val="4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Z方向3!$E$4:$E$103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ser>
          <c:idx val="3"/>
          <c:order val="5"/>
          <c:tx>
            <c:v>500A TOSCA</c:v>
          </c:tx>
          <c:spPr>
            <a:ln>
              <a:noFill/>
            </a:ln>
          </c:spPr>
          <c:marker>
            <c:symbol val="x"/>
            <c:size val="5"/>
            <c:spPr>
              <a:ln w="15875">
                <a:solidFill>
                  <a:srgbClr val="00B050"/>
                </a:solidFill>
              </a:ln>
            </c:spPr>
          </c:marker>
          <c:xVal>
            <c:numRef>
              <c:f>Z方向3!$W$4:$W$104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Z方向3!$Z$4:$Z$104</c:f>
              <c:numCache>
                <c:formatCode>General</c:formatCode>
                <c:ptCount val="101"/>
                <c:pt idx="0">
                  <c:v>0.332108899311</c:v>
                </c:pt>
                <c:pt idx="1">
                  <c:v>0.332108452315</c:v>
                </c:pt>
                <c:pt idx="2">
                  <c:v>0.332108515519</c:v>
                </c:pt>
                <c:pt idx="3">
                  <c:v>0.332108001939</c:v>
                </c:pt>
                <c:pt idx="4">
                  <c:v>0.33210802284</c:v>
                </c:pt>
                <c:pt idx="5">
                  <c:v>0.33210875989</c:v>
                </c:pt>
                <c:pt idx="6">
                  <c:v>0.332107587261</c:v>
                </c:pt>
                <c:pt idx="7">
                  <c:v>0.332106466247</c:v>
                </c:pt>
                <c:pt idx="8">
                  <c:v>0.332103385288</c:v>
                </c:pt>
                <c:pt idx="9">
                  <c:v>0.332101019562</c:v>
                </c:pt>
                <c:pt idx="10">
                  <c:v>0.332098759251</c:v>
                </c:pt>
                <c:pt idx="11">
                  <c:v>0.332097499945</c:v>
                </c:pt>
                <c:pt idx="12">
                  <c:v>0.332094350859</c:v>
                </c:pt>
                <c:pt idx="13">
                  <c:v>0.332090751951</c:v>
                </c:pt>
                <c:pt idx="14">
                  <c:v>0.332085987354</c:v>
                </c:pt>
                <c:pt idx="15">
                  <c:v>0.332081072625</c:v>
                </c:pt>
                <c:pt idx="16">
                  <c:v>0.33207225061</c:v>
                </c:pt>
                <c:pt idx="17">
                  <c:v>0.332060841465</c:v>
                </c:pt>
                <c:pt idx="18">
                  <c:v>0.332046629764</c:v>
                </c:pt>
                <c:pt idx="19">
                  <c:v>0.33203005648</c:v>
                </c:pt>
                <c:pt idx="20">
                  <c:v>0.332005683225</c:v>
                </c:pt>
                <c:pt idx="21">
                  <c:v>0.331973960877</c:v>
                </c:pt>
                <c:pt idx="22">
                  <c:v>0.331930966493</c:v>
                </c:pt>
                <c:pt idx="23">
                  <c:v>0.331871685084</c:v>
                </c:pt>
                <c:pt idx="24">
                  <c:v>0.331792602993</c:v>
                </c:pt>
                <c:pt idx="25">
                  <c:v>0.331688902106</c:v>
                </c:pt>
                <c:pt idx="26">
                  <c:v>0.33154911991</c:v>
                </c:pt>
                <c:pt idx="27">
                  <c:v>0.33135927715</c:v>
                </c:pt>
                <c:pt idx="28">
                  <c:v>0.331102847814</c:v>
                </c:pt>
                <c:pt idx="29">
                  <c:v>0.330755664212</c:v>
                </c:pt>
                <c:pt idx="30">
                  <c:v>0.330281156912</c:v>
                </c:pt>
                <c:pt idx="31">
                  <c:v>0.32964613676</c:v>
                </c:pt>
                <c:pt idx="32">
                  <c:v>0.328806350682</c:v>
                </c:pt>
                <c:pt idx="33">
                  <c:v>0.327667818401</c:v>
                </c:pt>
                <c:pt idx="34">
                  <c:v>0.326155028873</c:v>
                </c:pt>
                <c:pt idx="35">
                  <c:v>0.324149605811</c:v>
                </c:pt>
                <c:pt idx="36">
                  <c:v>0.32157955424</c:v>
                </c:pt>
                <c:pt idx="37">
                  <c:v>0.318169627421</c:v>
                </c:pt>
                <c:pt idx="38">
                  <c:v>0.313633454101</c:v>
                </c:pt>
                <c:pt idx="39">
                  <c:v>0.308203767945</c:v>
                </c:pt>
                <c:pt idx="40">
                  <c:v>0.30125477242</c:v>
                </c:pt>
                <c:pt idx="41">
                  <c:v>0.292698079491</c:v>
                </c:pt>
                <c:pt idx="42">
                  <c:v>0.282584480774</c:v>
                </c:pt>
                <c:pt idx="43">
                  <c:v>0.270963682886</c:v>
                </c:pt>
                <c:pt idx="44">
                  <c:v>0.257904032647</c:v>
                </c:pt>
                <c:pt idx="45">
                  <c:v>0.243357303315</c:v>
                </c:pt>
                <c:pt idx="46">
                  <c:v>0.228042647234</c:v>
                </c:pt>
                <c:pt idx="47">
                  <c:v>0.212134055825</c:v>
                </c:pt>
                <c:pt idx="48">
                  <c:v>0.196117263171</c:v>
                </c:pt>
                <c:pt idx="49">
                  <c:v>0.180465267781</c:v>
                </c:pt>
                <c:pt idx="50">
                  <c:v>0.165311283465</c:v>
                </c:pt>
                <c:pt idx="51">
                  <c:v>0.151054923369</c:v>
                </c:pt>
                <c:pt idx="52">
                  <c:v>0.137630183718</c:v>
                </c:pt>
                <c:pt idx="53">
                  <c:v>0.125240704143</c:v>
                </c:pt>
                <c:pt idx="54">
                  <c:v>0.113866112134</c:v>
                </c:pt>
                <c:pt idx="55">
                  <c:v>0.103549730015</c:v>
                </c:pt>
                <c:pt idx="56" formatCode="0.00E+00">
                  <c:v>0.0941366736385</c:v>
                </c:pt>
                <c:pt idx="57" formatCode="0.00E+00">
                  <c:v>0.0855855257846</c:v>
                </c:pt>
                <c:pt idx="58" formatCode="0.00E+00">
                  <c:v>0.0779106111145</c:v>
                </c:pt>
                <c:pt idx="59" formatCode="0.00E+00">
                  <c:v>0.0709534759442</c:v>
                </c:pt>
                <c:pt idx="60" formatCode="0.00E+00">
                  <c:v>0.0646824804672</c:v>
                </c:pt>
                <c:pt idx="61" formatCode="0.00E+00">
                  <c:v>0.0590548970803</c:v>
                </c:pt>
                <c:pt idx="62" formatCode="0.00E+00">
                  <c:v>0.0539864422175</c:v>
                </c:pt>
                <c:pt idx="63" formatCode="0.00E+00">
                  <c:v>0.0493842119048</c:v>
                </c:pt>
                <c:pt idx="64" formatCode="0.00E+00">
                  <c:v>0.0452252525468</c:v>
                </c:pt>
                <c:pt idx="65" formatCode="0.00E+00">
                  <c:v>0.0414782212394</c:v>
                </c:pt>
                <c:pt idx="66" formatCode="0.00E+00">
                  <c:v>0.0380854676981</c:v>
                </c:pt>
                <c:pt idx="67" formatCode="0.00E+00">
                  <c:v>0.0349856821806</c:v>
                </c:pt>
                <c:pt idx="68" formatCode="0.00E+00">
                  <c:v>0.0321832895854</c:v>
                </c:pt>
                <c:pt idx="69" formatCode="0.00E+00">
                  <c:v>0.0296230406689</c:v>
                </c:pt>
                <c:pt idx="70" formatCode="0.00E+00">
                  <c:v>0.0273176511165</c:v>
                </c:pt>
                <c:pt idx="71" formatCode="0.00E+00">
                  <c:v>0.0251953301806</c:v>
                </c:pt>
                <c:pt idx="72" formatCode="0.00E+00">
                  <c:v>0.0232683783523</c:v>
                </c:pt>
                <c:pt idx="73" formatCode="0.00E+00">
                  <c:v>0.0215178860177</c:v>
                </c:pt>
                <c:pt idx="74" formatCode="0.00E+00">
                  <c:v>0.0199085464461</c:v>
                </c:pt>
                <c:pt idx="75" formatCode="0.00E+00">
                  <c:v>0.0184372813095</c:v>
                </c:pt>
                <c:pt idx="76" formatCode="0.00E+00">
                  <c:v>0.0170948238411</c:v>
                </c:pt>
                <c:pt idx="77" formatCode="0.00E+00">
                  <c:v>0.0158617554837</c:v>
                </c:pt>
                <c:pt idx="78" formatCode="0.00E+00">
                  <c:v>0.0147250079589</c:v>
                </c:pt>
                <c:pt idx="79" formatCode="0.00E+00">
                  <c:v>0.0136885922977</c:v>
                </c:pt>
                <c:pt idx="80" formatCode="0.00E+00">
                  <c:v>0.0127298186507</c:v>
                </c:pt>
                <c:pt idx="81" formatCode="0.00E+00">
                  <c:v>0.0118514016127</c:v>
                </c:pt>
                <c:pt idx="82" formatCode="0.00E+00">
                  <c:v>0.0110415066035</c:v>
                </c:pt>
                <c:pt idx="83" formatCode="0.00E+00">
                  <c:v>0.0102963709534</c:v>
                </c:pt>
                <c:pt idx="84" formatCode="0.00E+00">
                  <c:v>0.00960934390212</c:v>
                </c:pt>
                <c:pt idx="85" formatCode="0.00E+00">
                  <c:v>0.00897676533894</c:v>
                </c:pt>
                <c:pt idx="86" formatCode="0.00E+00">
                  <c:v>0.0083934237549</c:v>
                </c:pt>
                <c:pt idx="87" formatCode="0.00E+00">
                  <c:v>0.00785154019643</c:v>
                </c:pt>
                <c:pt idx="88" formatCode="0.00E+00">
                  <c:v>0.00735264185777</c:v>
                </c:pt>
                <c:pt idx="89" formatCode="0.00E+00">
                  <c:v>0.00689660970959</c:v>
                </c:pt>
                <c:pt idx="90" formatCode="0.00E+00">
                  <c:v>0.00646938780477</c:v>
                </c:pt>
                <c:pt idx="91" formatCode="0.00E+00">
                  <c:v>0.00607450229635</c:v>
                </c:pt>
                <c:pt idx="92" formatCode="0.00E+00">
                  <c:v>0.00571119317235</c:v>
                </c:pt>
                <c:pt idx="93" formatCode="0.00E+00">
                  <c:v>0.00537591177842</c:v>
                </c:pt>
                <c:pt idx="94" formatCode="0.00E+00">
                  <c:v>0.00506563825895</c:v>
                </c:pt>
                <c:pt idx="95" formatCode="0.00E+00">
                  <c:v>0.00477808773346</c:v>
                </c:pt>
                <c:pt idx="96" formatCode="0.00E+00">
                  <c:v>0.0045117130339</c:v>
                </c:pt>
                <c:pt idx="97" formatCode="0.00E+00">
                  <c:v>0.00426366188536</c:v>
                </c:pt>
                <c:pt idx="98" formatCode="0.00E+00">
                  <c:v>0.00403603657318</c:v>
                </c:pt>
                <c:pt idx="99" formatCode="0.00E+00">
                  <c:v>0.00382620070557</c:v>
                </c:pt>
                <c:pt idx="100" formatCode="0.00E+00">
                  <c:v>0.00363070036534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600152"/>
        <c:axId val="-2131608856"/>
      </c:scatterChart>
      <c:valAx>
        <c:axId val="-213160015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1800" b="0">
                    <a:latin typeface="+mj-ea"/>
                    <a:ea typeface="+mj-ea"/>
                  </a:rPr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08856"/>
        <c:crosses val="autoZero"/>
        <c:crossBetween val="midCat"/>
      </c:valAx>
      <c:valAx>
        <c:axId val="-2131608856"/>
        <c:scaling>
          <c:orientation val="minMax"/>
          <c:max val="0.7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00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125427942103"/>
          <c:y val="0.142500295705629"/>
          <c:w val="0.333008723958197"/>
          <c:h val="0.380522735067854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</a:t>
            </a:r>
            <a:endParaRPr lang="en-US" altLang="ja-JP" b="0"/>
          </a:p>
          <a:p>
            <a:pPr>
              <a:defRPr b="0"/>
            </a:pPr>
            <a:r>
              <a:rPr lang="en-US" altLang="ja-JP" b="0"/>
              <a:t>(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358482283624203"/>
          <c:y val="0.004184358210056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74941045588"/>
          <c:y val="0.113811083804787"/>
          <c:w val="0.826421739315456"/>
          <c:h val="0.75668580658187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3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2500A TOSCA</c:v>
          </c:tx>
          <c:spPr>
            <a:ln>
              <a:noFill/>
            </a:ln>
          </c:spPr>
          <c:marker>
            <c:symbol val="x"/>
            <c:size val="5"/>
            <c:spPr>
              <a:ln w="19050">
                <a:solidFill>
                  <a:srgbClr val="0070C0"/>
                </a:solidFill>
              </a:ln>
            </c:spPr>
          </c:marker>
          <c:xVal>
            <c:numRef>
              <c:f>Z方向3!$W$4:$W$104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Z方向3!$X$4:$X$104</c:f>
              <c:numCache>
                <c:formatCode>General</c:formatCode>
                <c:ptCount val="101"/>
                <c:pt idx="0">
                  <c:v>0.674379955983</c:v>
                </c:pt>
                <c:pt idx="1">
                  <c:v>0.674354624168</c:v>
                </c:pt>
                <c:pt idx="2">
                  <c:v>0.674287503602</c:v>
                </c:pt>
                <c:pt idx="3">
                  <c:v>0.674172066284</c:v>
                </c:pt>
                <c:pt idx="4">
                  <c:v>0.674008218615</c:v>
                </c:pt>
                <c:pt idx="5">
                  <c:v>0.673790710337</c:v>
                </c:pt>
                <c:pt idx="6">
                  <c:v>0.673522934271</c:v>
                </c:pt>
                <c:pt idx="7">
                  <c:v>0.673196570112</c:v>
                </c:pt>
                <c:pt idx="8">
                  <c:v>0.672816887071</c:v>
                </c:pt>
                <c:pt idx="9">
                  <c:v>0.672370892543</c:v>
                </c:pt>
                <c:pt idx="10">
                  <c:v>0.671859659907</c:v>
                </c:pt>
                <c:pt idx="11">
                  <c:v>0.671275141788</c:v>
                </c:pt>
                <c:pt idx="12">
                  <c:v>0.670619776031</c:v>
                </c:pt>
                <c:pt idx="13">
                  <c:v>0.66988924782</c:v>
                </c:pt>
                <c:pt idx="14">
                  <c:v>0.669075808171</c:v>
                </c:pt>
                <c:pt idx="15">
                  <c:v>0.668175689335</c:v>
                </c:pt>
                <c:pt idx="16">
                  <c:v>0.6671942294</c:v>
                </c:pt>
                <c:pt idx="17">
                  <c:v>0.666117845928</c:v>
                </c:pt>
                <c:pt idx="18">
                  <c:v>0.66493785187</c:v>
                </c:pt>
                <c:pt idx="19">
                  <c:v>0.663655373606</c:v>
                </c:pt>
                <c:pt idx="20">
                  <c:v>0.662269706573</c:v>
                </c:pt>
                <c:pt idx="21">
                  <c:v>0.660755716247</c:v>
                </c:pt>
                <c:pt idx="22">
                  <c:v>0.659119179348</c:v>
                </c:pt>
                <c:pt idx="23">
                  <c:v>0.65734981659</c:v>
                </c:pt>
                <c:pt idx="24">
                  <c:v>0.655422197837</c:v>
                </c:pt>
                <c:pt idx="25">
                  <c:v>0.653320772479</c:v>
                </c:pt>
                <c:pt idx="26">
                  <c:v>0.651031597092</c:v>
                </c:pt>
                <c:pt idx="27">
                  <c:v>0.648518202865</c:v>
                </c:pt>
                <c:pt idx="28">
                  <c:v>0.645754513671</c:v>
                </c:pt>
                <c:pt idx="29">
                  <c:v>0.642675368707</c:v>
                </c:pt>
                <c:pt idx="30">
                  <c:v>0.639236373508</c:v>
                </c:pt>
                <c:pt idx="31">
                  <c:v>0.635348068638</c:v>
                </c:pt>
                <c:pt idx="32">
                  <c:v>0.630935109769</c:v>
                </c:pt>
                <c:pt idx="33">
                  <c:v>0.625872954133</c:v>
                </c:pt>
                <c:pt idx="34">
                  <c:v>0.619960958301</c:v>
                </c:pt>
                <c:pt idx="35">
                  <c:v>0.613045871534</c:v>
                </c:pt>
                <c:pt idx="36">
                  <c:v>0.60507422444</c:v>
                </c:pt>
                <c:pt idx="37">
                  <c:v>0.595537179127</c:v>
                </c:pt>
                <c:pt idx="38">
                  <c:v>0.584257280049</c:v>
                </c:pt>
                <c:pt idx="39">
                  <c:v>0.571071564004</c:v>
                </c:pt>
                <c:pt idx="40">
                  <c:v>0.555655793045</c:v>
                </c:pt>
                <c:pt idx="41">
                  <c:v>0.537784527608</c:v>
                </c:pt>
                <c:pt idx="42">
                  <c:v>0.517622194529</c:v>
                </c:pt>
                <c:pt idx="43">
                  <c:v>0.495346315734</c:v>
                </c:pt>
                <c:pt idx="44">
                  <c:v>0.471193100265</c:v>
                </c:pt>
                <c:pt idx="45">
                  <c:v>0.445129060879</c:v>
                </c:pt>
                <c:pt idx="46">
                  <c:v>0.418338225619</c:v>
                </c:pt>
                <c:pt idx="47">
                  <c:v>0.391031991882</c:v>
                </c:pt>
                <c:pt idx="48">
                  <c:v>0.36390189457</c:v>
                </c:pt>
                <c:pt idx="49">
                  <c:v>0.337623622832</c:v>
                </c:pt>
                <c:pt idx="50">
                  <c:v>0.312344812551</c:v>
                </c:pt>
                <c:pt idx="51">
                  <c:v>0.288622112828</c:v>
                </c:pt>
                <c:pt idx="52">
                  <c:v>0.26630311014</c:v>
                </c:pt>
                <c:pt idx="53">
                  <c:v>0.245651657115</c:v>
                </c:pt>
                <c:pt idx="54">
                  <c:v>0.226600644482</c:v>
                </c:pt>
                <c:pt idx="55">
                  <c:v>0.209206734587</c:v>
                </c:pt>
                <c:pt idx="56">
                  <c:v>0.19320625061</c:v>
                </c:pt>
                <c:pt idx="57">
                  <c:v>0.178527747195</c:v>
                </c:pt>
                <c:pt idx="58">
                  <c:v>0.16519048346</c:v>
                </c:pt>
                <c:pt idx="59">
                  <c:v>0.152947231887</c:v>
                </c:pt>
                <c:pt idx="60">
                  <c:v>0.14175328275</c:v>
                </c:pt>
                <c:pt idx="61">
                  <c:v>0.131547004746</c:v>
                </c:pt>
                <c:pt idx="62">
                  <c:v>0.122201004386</c:v>
                </c:pt>
                <c:pt idx="63">
                  <c:v>0.11357827868</c:v>
                </c:pt>
                <c:pt idx="64">
                  <c:v>0.105650627152</c:v>
                </c:pt>
                <c:pt idx="65" formatCode="0.00E+00">
                  <c:v>0.0983742370483</c:v>
                </c:pt>
                <c:pt idx="66" formatCode="0.00E+00">
                  <c:v>0.0916667972466</c:v>
                </c:pt>
                <c:pt idx="67" formatCode="0.00E+00">
                  <c:v>0.0854410512173</c:v>
                </c:pt>
                <c:pt idx="68" formatCode="0.00E+00">
                  <c:v>0.0797040059692</c:v>
                </c:pt>
                <c:pt idx="69" formatCode="0.00E+00">
                  <c:v>0.0743709734946</c:v>
                </c:pt>
                <c:pt idx="70" formatCode="0.00E+00">
                  <c:v>0.0694732638004</c:v>
                </c:pt>
                <c:pt idx="71" formatCode="0.00E+00">
                  <c:v>0.064899402668</c:v>
                </c:pt>
                <c:pt idx="72" formatCode="0.00E+00">
                  <c:v>0.0606696643889</c:v>
                </c:pt>
                <c:pt idx="73" formatCode="0.00E+00">
                  <c:v>0.0567582985686</c:v>
                </c:pt>
                <c:pt idx="74" formatCode="0.00E+00">
                  <c:v>0.0531091466097</c:v>
                </c:pt>
                <c:pt idx="75" formatCode="0.00E+00">
                  <c:v>0.0497207636004</c:v>
                </c:pt>
                <c:pt idx="76" formatCode="0.00E+00">
                  <c:v>0.0465785984605</c:v>
                </c:pt>
                <c:pt idx="77" formatCode="0.00E+00">
                  <c:v>0.0436517178614</c:v>
                </c:pt>
                <c:pt idx="78" formatCode="0.00E+00">
                  <c:v>0.0409197247678</c:v>
                </c:pt>
                <c:pt idx="79" formatCode="0.00E+00">
                  <c:v>0.0383903502164</c:v>
                </c:pt>
                <c:pt idx="80" formatCode="0.00E+00">
                  <c:v>0.0360224456829</c:v>
                </c:pt>
                <c:pt idx="81" formatCode="0.00E+00">
                  <c:v>0.0338246693395</c:v>
                </c:pt>
                <c:pt idx="82" formatCode="0.00E+00">
                  <c:v>0.0317741633612</c:v>
                </c:pt>
                <c:pt idx="83" formatCode="0.00E+00">
                  <c:v>0.0298661119994</c:v>
                </c:pt>
                <c:pt idx="84" formatCode="0.00E+00">
                  <c:v>0.0280871951249</c:v>
                </c:pt>
                <c:pt idx="85" formatCode="0.00E+00">
                  <c:v>0.0264306349713</c:v>
                </c:pt>
                <c:pt idx="86" formatCode="0.00E+00">
                  <c:v>0.024887400447</c:v>
                </c:pt>
                <c:pt idx="87" formatCode="0.00E+00">
                  <c:v>0.0234428143259</c:v>
                </c:pt>
                <c:pt idx="88" formatCode="0.00E+00">
                  <c:v>0.0220992902963</c:v>
                </c:pt>
                <c:pt idx="89" formatCode="0.00E+00">
                  <c:v>0.0208568743351</c:v>
                </c:pt>
                <c:pt idx="90" formatCode="0.00E+00">
                  <c:v>0.0196869390168</c:v>
                </c:pt>
                <c:pt idx="91" formatCode="0.00E+00">
                  <c:v>0.0185965922441</c:v>
                </c:pt>
                <c:pt idx="92" formatCode="0.00E+00">
                  <c:v>0.0175843618605</c:v>
                </c:pt>
                <c:pt idx="93" formatCode="0.00E+00">
                  <c:v>0.0166431644024</c:v>
                </c:pt>
                <c:pt idx="94" formatCode="0.00E+00">
                  <c:v>0.0157656729573</c:v>
                </c:pt>
                <c:pt idx="95" formatCode="0.00E+00">
                  <c:v>0.014947347963</c:v>
                </c:pt>
                <c:pt idx="96" formatCode="0.00E+00">
                  <c:v>0.0141847414763</c:v>
                </c:pt>
                <c:pt idx="97" formatCode="0.00E+00">
                  <c:v>0.0134711317792</c:v>
                </c:pt>
                <c:pt idx="98" formatCode="0.00E+00">
                  <c:v>0.0128112993255</c:v>
                </c:pt>
                <c:pt idx="99" formatCode="0.00E+00">
                  <c:v>0.0121990933405</c:v>
                </c:pt>
                <c:pt idx="100" formatCode="0.00E+00">
                  <c:v>0.0116264674737</c:v>
                </c:pt>
              </c:numCache>
            </c:numRef>
          </c:yVal>
          <c:smooth val="0"/>
        </c:ser>
        <c:ser>
          <c:idx val="5"/>
          <c:order val="2"/>
          <c:tx>
            <c:v>500A 測定値</c:v>
          </c:tx>
          <c:spPr>
            <a:ln w="15875">
              <a:solidFill>
                <a:srgbClr val="002060"/>
              </a:solidFill>
            </a:ln>
          </c:spPr>
          <c:marker>
            <c:symbol val="diamond"/>
            <c:size val="4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xVal>
            <c:numRef>
              <c:f>Z方向3!$B$4:$B$103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Z方向3!$E$4:$E$103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ser>
          <c:idx val="3"/>
          <c:order val="3"/>
          <c:tx>
            <c:v>500A TOSCA</c:v>
          </c:tx>
          <c:spPr>
            <a:ln>
              <a:noFill/>
            </a:ln>
          </c:spPr>
          <c:marker>
            <c:symbol val="x"/>
            <c:size val="5"/>
            <c:spPr>
              <a:ln w="15875">
                <a:solidFill>
                  <a:srgbClr val="00B050"/>
                </a:solidFill>
              </a:ln>
            </c:spPr>
          </c:marker>
          <c:xVal>
            <c:numRef>
              <c:f>Z方向3!$W$4:$W$104</c:f>
              <c:numCache>
                <c:formatCode>General</c:formatCode>
                <c:ptCount val="10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  <c:pt idx="31">
                  <c:v>310.0</c:v>
                </c:pt>
                <c:pt idx="32">
                  <c:v>320.0</c:v>
                </c:pt>
                <c:pt idx="33">
                  <c:v>330.0</c:v>
                </c:pt>
                <c:pt idx="34">
                  <c:v>340.0</c:v>
                </c:pt>
                <c:pt idx="35">
                  <c:v>350.0</c:v>
                </c:pt>
                <c:pt idx="36">
                  <c:v>360.0</c:v>
                </c:pt>
                <c:pt idx="37">
                  <c:v>370.0</c:v>
                </c:pt>
                <c:pt idx="38">
                  <c:v>380.0</c:v>
                </c:pt>
                <c:pt idx="39">
                  <c:v>390.0</c:v>
                </c:pt>
                <c:pt idx="40">
                  <c:v>400.0</c:v>
                </c:pt>
                <c:pt idx="41">
                  <c:v>410.0</c:v>
                </c:pt>
                <c:pt idx="42">
                  <c:v>420.0</c:v>
                </c:pt>
                <c:pt idx="43">
                  <c:v>430.0</c:v>
                </c:pt>
                <c:pt idx="44">
                  <c:v>440.0</c:v>
                </c:pt>
                <c:pt idx="45">
                  <c:v>450.0</c:v>
                </c:pt>
                <c:pt idx="46">
                  <c:v>460.0</c:v>
                </c:pt>
                <c:pt idx="47">
                  <c:v>470.0</c:v>
                </c:pt>
                <c:pt idx="48">
                  <c:v>480.0</c:v>
                </c:pt>
                <c:pt idx="49">
                  <c:v>490.0</c:v>
                </c:pt>
                <c:pt idx="50">
                  <c:v>500.0</c:v>
                </c:pt>
                <c:pt idx="51">
                  <c:v>510.0</c:v>
                </c:pt>
                <c:pt idx="52">
                  <c:v>520.0</c:v>
                </c:pt>
                <c:pt idx="53">
                  <c:v>530.0</c:v>
                </c:pt>
                <c:pt idx="54">
                  <c:v>540.0</c:v>
                </c:pt>
                <c:pt idx="55">
                  <c:v>550.0</c:v>
                </c:pt>
                <c:pt idx="56">
                  <c:v>560.0</c:v>
                </c:pt>
                <c:pt idx="57">
                  <c:v>570.0</c:v>
                </c:pt>
                <c:pt idx="58">
                  <c:v>580.0</c:v>
                </c:pt>
                <c:pt idx="59">
                  <c:v>590.0</c:v>
                </c:pt>
                <c:pt idx="60">
                  <c:v>600.0</c:v>
                </c:pt>
                <c:pt idx="61">
                  <c:v>610.0</c:v>
                </c:pt>
                <c:pt idx="62">
                  <c:v>620.0</c:v>
                </c:pt>
                <c:pt idx="63">
                  <c:v>630.0</c:v>
                </c:pt>
                <c:pt idx="64">
                  <c:v>640.0</c:v>
                </c:pt>
                <c:pt idx="65">
                  <c:v>650.0</c:v>
                </c:pt>
                <c:pt idx="66">
                  <c:v>660.0</c:v>
                </c:pt>
                <c:pt idx="67">
                  <c:v>670.0</c:v>
                </c:pt>
                <c:pt idx="68">
                  <c:v>680.0</c:v>
                </c:pt>
                <c:pt idx="69">
                  <c:v>690.0</c:v>
                </c:pt>
                <c:pt idx="70">
                  <c:v>700.0</c:v>
                </c:pt>
                <c:pt idx="71">
                  <c:v>710.0</c:v>
                </c:pt>
                <c:pt idx="72">
                  <c:v>720.0</c:v>
                </c:pt>
                <c:pt idx="73">
                  <c:v>730.0</c:v>
                </c:pt>
                <c:pt idx="74">
                  <c:v>740.0</c:v>
                </c:pt>
                <c:pt idx="75">
                  <c:v>750.0</c:v>
                </c:pt>
                <c:pt idx="76">
                  <c:v>760.0</c:v>
                </c:pt>
                <c:pt idx="77">
                  <c:v>770.0</c:v>
                </c:pt>
                <c:pt idx="78">
                  <c:v>780.0</c:v>
                </c:pt>
                <c:pt idx="79">
                  <c:v>790.0</c:v>
                </c:pt>
                <c:pt idx="80">
                  <c:v>800.0</c:v>
                </c:pt>
                <c:pt idx="81">
                  <c:v>810.0</c:v>
                </c:pt>
                <c:pt idx="82">
                  <c:v>820.0</c:v>
                </c:pt>
                <c:pt idx="83">
                  <c:v>830.0</c:v>
                </c:pt>
                <c:pt idx="84">
                  <c:v>840.0</c:v>
                </c:pt>
                <c:pt idx="85">
                  <c:v>850.0</c:v>
                </c:pt>
                <c:pt idx="86">
                  <c:v>860.0</c:v>
                </c:pt>
                <c:pt idx="87">
                  <c:v>870.0</c:v>
                </c:pt>
                <c:pt idx="88">
                  <c:v>880.0</c:v>
                </c:pt>
                <c:pt idx="89">
                  <c:v>890.0</c:v>
                </c:pt>
                <c:pt idx="90">
                  <c:v>900.0</c:v>
                </c:pt>
                <c:pt idx="91">
                  <c:v>910.0</c:v>
                </c:pt>
                <c:pt idx="92">
                  <c:v>920.0</c:v>
                </c:pt>
                <c:pt idx="93">
                  <c:v>930.0</c:v>
                </c:pt>
                <c:pt idx="94">
                  <c:v>940.0</c:v>
                </c:pt>
                <c:pt idx="95">
                  <c:v>950.0</c:v>
                </c:pt>
                <c:pt idx="96">
                  <c:v>960.0</c:v>
                </c:pt>
                <c:pt idx="97">
                  <c:v>970.0</c:v>
                </c:pt>
                <c:pt idx="98">
                  <c:v>980.0</c:v>
                </c:pt>
                <c:pt idx="99">
                  <c:v>990.0</c:v>
                </c:pt>
                <c:pt idx="100">
                  <c:v>1000.0</c:v>
                </c:pt>
              </c:numCache>
            </c:numRef>
          </c:xVal>
          <c:yVal>
            <c:numRef>
              <c:f>Z方向3!$Z$4:$Z$104</c:f>
              <c:numCache>
                <c:formatCode>General</c:formatCode>
                <c:ptCount val="101"/>
                <c:pt idx="0">
                  <c:v>0.332108899311</c:v>
                </c:pt>
                <c:pt idx="1">
                  <c:v>0.332108452315</c:v>
                </c:pt>
                <c:pt idx="2">
                  <c:v>0.332108515519</c:v>
                </c:pt>
                <c:pt idx="3">
                  <c:v>0.332108001939</c:v>
                </c:pt>
                <c:pt idx="4">
                  <c:v>0.33210802284</c:v>
                </c:pt>
                <c:pt idx="5">
                  <c:v>0.33210875989</c:v>
                </c:pt>
                <c:pt idx="6">
                  <c:v>0.332107587261</c:v>
                </c:pt>
                <c:pt idx="7">
                  <c:v>0.332106466247</c:v>
                </c:pt>
                <c:pt idx="8">
                  <c:v>0.332103385288</c:v>
                </c:pt>
                <c:pt idx="9">
                  <c:v>0.332101019562</c:v>
                </c:pt>
                <c:pt idx="10">
                  <c:v>0.332098759251</c:v>
                </c:pt>
                <c:pt idx="11">
                  <c:v>0.332097499945</c:v>
                </c:pt>
                <c:pt idx="12">
                  <c:v>0.332094350859</c:v>
                </c:pt>
                <c:pt idx="13">
                  <c:v>0.332090751951</c:v>
                </c:pt>
                <c:pt idx="14">
                  <c:v>0.332085987354</c:v>
                </c:pt>
                <c:pt idx="15">
                  <c:v>0.332081072625</c:v>
                </c:pt>
                <c:pt idx="16">
                  <c:v>0.33207225061</c:v>
                </c:pt>
                <c:pt idx="17">
                  <c:v>0.332060841465</c:v>
                </c:pt>
                <c:pt idx="18">
                  <c:v>0.332046629764</c:v>
                </c:pt>
                <c:pt idx="19">
                  <c:v>0.33203005648</c:v>
                </c:pt>
                <c:pt idx="20">
                  <c:v>0.332005683225</c:v>
                </c:pt>
                <c:pt idx="21">
                  <c:v>0.331973960877</c:v>
                </c:pt>
                <c:pt idx="22">
                  <c:v>0.331930966493</c:v>
                </c:pt>
                <c:pt idx="23">
                  <c:v>0.331871685084</c:v>
                </c:pt>
                <c:pt idx="24">
                  <c:v>0.331792602993</c:v>
                </c:pt>
                <c:pt idx="25">
                  <c:v>0.331688902106</c:v>
                </c:pt>
                <c:pt idx="26">
                  <c:v>0.33154911991</c:v>
                </c:pt>
                <c:pt idx="27">
                  <c:v>0.33135927715</c:v>
                </c:pt>
                <c:pt idx="28">
                  <c:v>0.331102847814</c:v>
                </c:pt>
                <c:pt idx="29">
                  <c:v>0.330755664212</c:v>
                </c:pt>
                <c:pt idx="30">
                  <c:v>0.330281156912</c:v>
                </c:pt>
                <c:pt idx="31">
                  <c:v>0.32964613676</c:v>
                </c:pt>
                <c:pt idx="32">
                  <c:v>0.328806350682</c:v>
                </c:pt>
                <c:pt idx="33">
                  <c:v>0.327667818401</c:v>
                </c:pt>
                <c:pt idx="34">
                  <c:v>0.326155028873</c:v>
                </c:pt>
                <c:pt idx="35">
                  <c:v>0.324149605811</c:v>
                </c:pt>
                <c:pt idx="36">
                  <c:v>0.32157955424</c:v>
                </c:pt>
                <c:pt idx="37">
                  <c:v>0.318169627421</c:v>
                </c:pt>
                <c:pt idx="38">
                  <c:v>0.313633454101</c:v>
                </c:pt>
                <c:pt idx="39">
                  <c:v>0.308203767945</c:v>
                </c:pt>
                <c:pt idx="40">
                  <c:v>0.30125477242</c:v>
                </c:pt>
                <c:pt idx="41">
                  <c:v>0.292698079491</c:v>
                </c:pt>
                <c:pt idx="42">
                  <c:v>0.282584480774</c:v>
                </c:pt>
                <c:pt idx="43">
                  <c:v>0.270963682886</c:v>
                </c:pt>
                <c:pt idx="44">
                  <c:v>0.257904032647</c:v>
                </c:pt>
                <c:pt idx="45">
                  <c:v>0.243357303315</c:v>
                </c:pt>
                <c:pt idx="46">
                  <c:v>0.228042647234</c:v>
                </c:pt>
                <c:pt idx="47">
                  <c:v>0.212134055825</c:v>
                </c:pt>
                <c:pt idx="48">
                  <c:v>0.196117263171</c:v>
                </c:pt>
                <c:pt idx="49">
                  <c:v>0.180465267781</c:v>
                </c:pt>
                <c:pt idx="50">
                  <c:v>0.165311283465</c:v>
                </c:pt>
                <c:pt idx="51">
                  <c:v>0.151054923369</c:v>
                </c:pt>
                <c:pt idx="52">
                  <c:v>0.137630183718</c:v>
                </c:pt>
                <c:pt idx="53">
                  <c:v>0.125240704143</c:v>
                </c:pt>
                <c:pt idx="54">
                  <c:v>0.113866112134</c:v>
                </c:pt>
                <c:pt idx="55">
                  <c:v>0.103549730015</c:v>
                </c:pt>
                <c:pt idx="56" formatCode="0.00E+00">
                  <c:v>0.0941366736385</c:v>
                </c:pt>
                <c:pt idx="57" formatCode="0.00E+00">
                  <c:v>0.0855855257846</c:v>
                </c:pt>
                <c:pt idx="58" formatCode="0.00E+00">
                  <c:v>0.0779106111145</c:v>
                </c:pt>
                <c:pt idx="59" formatCode="0.00E+00">
                  <c:v>0.0709534759442</c:v>
                </c:pt>
                <c:pt idx="60" formatCode="0.00E+00">
                  <c:v>0.0646824804672</c:v>
                </c:pt>
                <c:pt idx="61" formatCode="0.00E+00">
                  <c:v>0.0590548970803</c:v>
                </c:pt>
                <c:pt idx="62" formatCode="0.00E+00">
                  <c:v>0.0539864422175</c:v>
                </c:pt>
                <c:pt idx="63" formatCode="0.00E+00">
                  <c:v>0.0493842119048</c:v>
                </c:pt>
                <c:pt idx="64" formatCode="0.00E+00">
                  <c:v>0.0452252525468</c:v>
                </c:pt>
                <c:pt idx="65" formatCode="0.00E+00">
                  <c:v>0.0414782212394</c:v>
                </c:pt>
                <c:pt idx="66" formatCode="0.00E+00">
                  <c:v>0.0380854676981</c:v>
                </c:pt>
                <c:pt idx="67" formatCode="0.00E+00">
                  <c:v>0.0349856821806</c:v>
                </c:pt>
                <c:pt idx="68" formatCode="0.00E+00">
                  <c:v>0.0321832895854</c:v>
                </c:pt>
                <c:pt idx="69" formatCode="0.00E+00">
                  <c:v>0.0296230406689</c:v>
                </c:pt>
                <c:pt idx="70" formatCode="0.00E+00">
                  <c:v>0.0273176511165</c:v>
                </c:pt>
                <c:pt idx="71" formatCode="0.00E+00">
                  <c:v>0.0251953301806</c:v>
                </c:pt>
                <c:pt idx="72" formatCode="0.00E+00">
                  <c:v>0.0232683783523</c:v>
                </c:pt>
                <c:pt idx="73" formatCode="0.00E+00">
                  <c:v>0.0215178860177</c:v>
                </c:pt>
                <c:pt idx="74" formatCode="0.00E+00">
                  <c:v>0.0199085464461</c:v>
                </c:pt>
                <c:pt idx="75" formatCode="0.00E+00">
                  <c:v>0.0184372813095</c:v>
                </c:pt>
                <c:pt idx="76" formatCode="0.00E+00">
                  <c:v>0.0170948238411</c:v>
                </c:pt>
                <c:pt idx="77" formatCode="0.00E+00">
                  <c:v>0.0158617554837</c:v>
                </c:pt>
                <c:pt idx="78" formatCode="0.00E+00">
                  <c:v>0.0147250079589</c:v>
                </c:pt>
                <c:pt idx="79" formatCode="0.00E+00">
                  <c:v>0.0136885922977</c:v>
                </c:pt>
                <c:pt idx="80" formatCode="0.00E+00">
                  <c:v>0.0127298186507</c:v>
                </c:pt>
                <c:pt idx="81" formatCode="0.00E+00">
                  <c:v>0.0118514016127</c:v>
                </c:pt>
                <c:pt idx="82" formatCode="0.00E+00">
                  <c:v>0.0110415066035</c:v>
                </c:pt>
                <c:pt idx="83" formatCode="0.00E+00">
                  <c:v>0.0102963709534</c:v>
                </c:pt>
                <c:pt idx="84" formatCode="0.00E+00">
                  <c:v>0.00960934390212</c:v>
                </c:pt>
                <c:pt idx="85" formatCode="0.00E+00">
                  <c:v>0.00897676533894</c:v>
                </c:pt>
                <c:pt idx="86" formatCode="0.00E+00">
                  <c:v>0.0083934237549</c:v>
                </c:pt>
                <c:pt idx="87" formatCode="0.00E+00">
                  <c:v>0.00785154019643</c:v>
                </c:pt>
                <c:pt idx="88" formatCode="0.00E+00">
                  <c:v>0.00735264185777</c:v>
                </c:pt>
                <c:pt idx="89" formatCode="0.00E+00">
                  <c:v>0.00689660970959</c:v>
                </c:pt>
                <c:pt idx="90" formatCode="0.00E+00">
                  <c:v>0.00646938780477</c:v>
                </c:pt>
                <c:pt idx="91" formatCode="0.00E+00">
                  <c:v>0.00607450229635</c:v>
                </c:pt>
                <c:pt idx="92" formatCode="0.00E+00">
                  <c:v>0.00571119317235</c:v>
                </c:pt>
                <c:pt idx="93" formatCode="0.00E+00">
                  <c:v>0.00537591177842</c:v>
                </c:pt>
                <c:pt idx="94" formatCode="0.00E+00">
                  <c:v>0.00506563825895</c:v>
                </c:pt>
                <c:pt idx="95" formatCode="0.00E+00">
                  <c:v>0.00477808773346</c:v>
                </c:pt>
                <c:pt idx="96" formatCode="0.00E+00">
                  <c:v>0.0045117130339</c:v>
                </c:pt>
                <c:pt idx="97" formatCode="0.00E+00">
                  <c:v>0.00426366188536</c:v>
                </c:pt>
                <c:pt idx="98" formatCode="0.00E+00">
                  <c:v>0.00403603657318</c:v>
                </c:pt>
                <c:pt idx="99" formatCode="0.00E+00">
                  <c:v>0.00382620070557</c:v>
                </c:pt>
                <c:pt idx="100" formatCode="0.00E+00">
                  <c:v>0.00363070036534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650472"/>
        <c:axId val="-2131658968"/>
      </c:scatterChart>
      <c:valAx>
        <c:axId val="-2131650472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1800" b="0">
                    <a:latin typeface="+mj-ea"/>
                    <a:ea typeface="+mj-ea"/>
                  </a:rPr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58968"/>
        <c:crosses val="autoZero"/>
        <c:crossBetween val="midCat"/>
      </c:valAx>
      <c:valAx>
        <c:axId val="-2131658968"/>
        <c:scaling>
          <c:orientation val="minMax"/>
          <c:max val="0.7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50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125427942103"/>
          <c:y val="0.142500295705629"/>
          <c:w val="0.333008723958197"/>
          <c:h val="0.380522735067854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</a:t>
            </a:r>
            <a:r>
              <a:rPr lang="ja-JP" altLang="en-US" sz="2000" b="0"/>
              <a:t>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02158014889207"/>
          <c:y val="0.0877555305586802"/>
          <c:w val="0.943295597484277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Z方向!$AB$4</c:f>
              <c:strCache>
                <c:ptCount val="1"/>
                <c:pt idx="0">
                  <c:v>2000A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Z方向!$AB$5:$AB$405</c:f>
              <c:numCache>
                <c:formatCode>General</c:formatCode>
                <c:ptCount val="201"/>
                <c:pt idx="0">
                  <c:v>0.0119144849743</c:v>
                </c:pt>
                <c:pt idx="1">
                  <c:v>0.0121770826985</c:v>
                </c:pt>
                <c:pt idx="2">
                  <c:v>0.0127858227762</c:v>
                </c:pt>
                <c:pt idx="3">
                  <c:v>0.0134222106492</c:v>
                </c:pt>
                <c:pt idx="4">
                  <c:v>0.0139768065191</c:v>
                </c:pt>
                <c:pt idx="5">
                  <c:v>0.0145855340624</c:v>
                </c:pt>
                <c:pt idx="6">
                  <c:v>0.015348579741</c:v>
                </c:pt>
                <c:pt idx="7">
                  <c:v>0.0161832731683</c:v>
                </c:pt>
                <c:pt idx="8">
                  <c:v>0.0170179665977</c:v>
                </c:pt>
                <c:pt idx="9">
                  <c:v>0.0180233549518</c:v>
                </c:pt>
                <c:pt idx="10">
                  <c:v>0.0187704736967</c:v>
                </c:pt>
                <c:pt idx="11">
                  <c:v>0.019509285184</c:v>
                </c:pt>
                <c:pt idx="12">
                  <c:v>0.0206040870409</c:v>
                </c:pt>
                <c:pt idx="13">
                  <c:v>0.0218526705521</c:v>
                </c:pt>
                <c:pt idx="14">
                  <c:v>0.0229928907614</c:v>
                </c:pt>
                <c:pt idx="15">
                  <c:v>0.0241861138517</c:v>
                </c:pt>
                <c:pt idx="16">
                  <c:v>0.0261014399226</c:v>
                </c:pt>
                <c:pt idx="17">
                  <c:v>0.0278912784267</c:v>
                </c:pt>
                <c:pt idx="18">
                  <c:v>0.0296811169417</c:v>
                </c:pt>
                <c:pt idx="19">
                  <c:v>0.0316753208308</c:v>
                </c:pt>
                <c:pt idx="20">
                  <c:v>0.033539552796</c:v>
                </c:pt>
                <c:pt idx="21">
                  <c:v>0.0352806024742</c:v>
                </c:pt>
                <c:pt idx="22">
                  <c:v>0.0370257243445</c:v>
                </c:pt>
                <c:pt idx="23">
                  <c:v>0.039840927876</c:v>
                </c:pt>
                <c:pt idx="24">
                  <c:v>0.0423842595042</c:v>
                </c:pt>
                <c:pt idx="25">
                  <c:v>0.0449275911459</c:v>
                </c:pt>
                <c:pt idx="26">
                  <c:v>0.0484831530639</c:v>
                </c:pt>
                <c:pt idx="27">
                  <c:v>0.0521404213745</c:v>
                </c:pt>
                <c:pt idx="28">
                  <c:v>0.0556092555638</c:v>
                </c:pt>
                <c:pt idx="29">
                  <c:v>0.0592881214013</c:v>
                </c:pt>
                <c:pt idx="30">
                  <c:v>0.0639608698546</c:v>
                </c:pt>
                <c:pt idx="31">
                  <c:v>0.0671167370106</c:v>
                </c:pt>
                <c:pt idx="32">
                  <c:v>0.0702726041774</c:v>
                </c:pt>
                <c:pt idx="33">
                  <c:v>0.0749107893968</c:v>
                </c:pt>
                <c:pt idx="34">
                  <c:v>0.0816640415749</c:v>
                </c:pt>
                <c:pt idx="35">
                  <c:v>0.08859067672</c:v>
                </c:pt>
                <c:pt idx="36">
                  <c:v>0.0956171103037</c:v>
                </c:pt>
                <c:pt idx="37">
                  <c:v>0.105329824918</c:v>
                </c:pt>
                <c:pt idx="38">
                  <c:v>0.112739727307</c:v>
                </c:pt>
                <c:pt idx="39">
                  <c:v>0.120149629707</c:v>
                </c:pt>
                <c:pt idx="40">
                  <c:v>0.130606137919</c:v>
                </c:pt>
                <c:pt idx="41">
                  <c:v>0.143704745346</c:v>
                </c:pt>
                <c:pt idx="42">
                  <c:v>0.156953330227</c:v>
                </c:pt>
                <c:pt idx="43">
                  <c:v>0.170201915115</c:v>
                </c:pt>
                <c:pt idx="44">
                  <c:v>0.186852224238</c:v>
                </c:pt>
                <c:pt idx="45">
                  <c:v>0.204516700023</c:v>
                </c:pt>
                <c:pt idx="46">
                  <c:v>0.222181175813</c:v>
                </c:pt>
                <c:pt idx="47">
                  <c:v>0.241299461335</c:v>
                </c:pt>
                <c:pt idx="48">
                  <c:v>0.263193003996</c:v>
                </c:pt>
                <c:pt idx="49">
                  <c:v>0.284429183591</c:v>
                </c:pt>
                <c:pt idx="50">
                  <c:v>0.304438700846</c:v>
                </c:pt>
                <c:pt idx="51">
                  <c:v>0.324249475013</c:v>
                </c:pt>
                <c:pt idx="52">
                  <c:v>0.349721890512</c:v>
                </c:pt>
                <c:pt idx="53">
                  <c:v>0.375194306012</c:v>
                </c:pt>
                <c:pt idx="54">
                  <c:v>0.399221635598</c:v>
                </c:pt>
                <c:pt idx="55">
                  <c:v>0.422959301107</c:v>
                </c:pt>
                <c:pt idx="56">
                  <c:v>0.452098277069</c:v>
                </c:pt>
                <c:pt idx="57">
                  <c:v>0.481858244953</c:v>
                </c:pt>
                <c:pt idx="58">
                  <c:v>0.511373779013</c:v>
                </c:pt>
                <c:pt idx="59">
                  <c:v>0.530977231719</c:v>
                </c:pt>
                <c:pt idx="60">
                  <c:v>0.547579714122</c:v>
                </c:pt>
                <c:pt idx="61">
                  <c:v>0.562526357422</c:v>
                </c:pt>
                <c:pt idx="62">
                  <c:v>0.575116914121</c:v>
                </c:pt>
                <c:pt idx="63">
                  <c:v>0.585724355172</c:v>
                </c:pt>
                <c:pt idx="64">
                  <c:v>0.594598882794</c:v>
                </c:pt>
                <c:pt idx="65">
                  <c:v>0.601985482035</c:v>
                </c:pt>
                <c:pt idx="66">
                  <c:v>0.608205839908</c:v>
                </c:pt>
                <c:pt idx="67">
                  <c:v>0.613417572524</c:v>
                </c:pt>
                <c:pt idx="68">
                  <c:v>0.617817751817</c:v>
                </c:pt>
                <c:pt idx="69">
                  <c:v>0.621483485488</c:v>
                </c:pt>
                <c:pt idx="70">
                  <c:v>0.62463376943</c:v>
                </c:pt>
                <c:pt idx="71">
                  <c:v>0.627401900113</c:v>
                </c:pt>
                <c:pt idx="72">
                  <c:v>0.629862902009</c:v>
                </c:pt>
                <c:pt idx="73">
                  <c:v>0.63202057212</c:v>
                </c:pt>
                <c:pt idx="74">
                  <c:v>0.633951196124</c:v>
                </c:pt>
                <c:pt idx="75">
                  <c:v>0.635682270979</c:v>
                </c:pt>
                <c:pt idx="76">
                  <c:v>0.637274181375</c:v>
                </c:pt>
                <c:pt idx="77">
                  <c:v>0.638712160915</c:v>
                </c:pt>
                <c:pt idx="78">
                  <c:v>0.640031306471</c:v>
                </c:pt>
                <c:pt idx="79">
                  <c:v>0.641234926512</c:v>
                </c:pt>
                <c:pt idx="80">
                  <c:v>0.642346585897</c:v>
                </c:pt>
                <c:pt idx="81">
                  <c:v>0.643371273509</c:v>
                </c:pt>
                <c:pt idx="82">
                  <c:v>0.644311366842</c:v>
                </c:pt>
                <c:pt idx="83">
                  <c:v>0.645168769126</c:v>
                </c:pt>
                <c:pt idx="84">
                  <c:v>0.645959945711</c:v>
                </c:pt>
                <c:pt idx="85">
                  <c:v>0.646686001902</c:v>
                </c:pt>
                <c:pt idx="86">
                  <c:v>0.64734679261</c:v>
                </c:pt>
                <c:pt idx="87">
                  <c:v>0.64794878662</c:v>
                </c:pt>
                <c:pt idx="88">
                  <c:v>0.648490527589</c:v>
                </c:pt>
                <c:pt idx="89">
                  <c:v>0.648977632414</c:v>
                </c:pt>
                <c:pt idx="90">
                  <c:v>0.649413396213</c:v>
                </c:pt>
                <c:pt idx="91">
                  <c:v>0.649802503054</c:v>
                </c:pt>
                <c:pt idx="92">
                  <c:v>0.650140255229</c:v>
                </c:pt>
                <c:pt idx="93">
                  <c:v>0.650433041751</c:v>
                </c:pt>
                <c:pt idx="94">
                  <c:v>0.650678576449</c:v>
                </c:pt>
                <c:pt idx="95">
                  <c:v>0.650885017135</c:v>
                </c:pt>
                <c:pt idx="96">
                  <c:v>0.651049099296</c:v>
                </c:pt>
                <c:pt idx="97">
                  <c:v>0.651176010575</c:v>
                </c:pt>
                <c:pt idx="98">
                  <c:v>0.651261360227</c:v>
                </c:pt>
                <c:pt idx="99">
                  <c:v>0.651311913727</c:v>
                </c:pt>
                <c:pt idx="100">
                  <c:v>0.65133746189</c:v>
                </c:pt>
                <c:pt idx="101">
                  <c:v>0.651311913727</c:v>
                </c:pt>
                <c:pt idx="102">
                  <c:v>0.651261360227</c:v>
                </c:pt>
                <c:pt idx="103">
                  <c:v>0.651176010575</c:v>
                </c:pt>
                <c:pt idx="104">
                  <c:v>0.651049099296</c:v>
                </c:pt>
                <c:pt idx="105">
                  <c:v>0.650885017135</c:v>
                </c:pt>
                <c:pt idx="106">
                  <c:v>0.650678576449</c:v>
                </c:pt>
                <c:pt idx="107">
                  <c:v>0.650433041751</c:v>
                </c:pt>
                <c:pt idx="108">
                  <c:v>0.650140255229</c:v>
                </c:pt>
                <c:pt idx="109">
                  <c:v>0.649802503054</c:v>
                </c:pt>
                <c:pt idx="110">
                  <c:v>0.649413396213</c:v>
                </c:pt>
                <c:pt idx="111">
                  <c:v>0.648977632414</c:v>
                </c:pt>
                <c:pt idx="112">
                  <c:v>0.648490527589</c:v>
                </c:pt>
                <c:pt idx="113">
                  <c:v>0.64794878662</c:v>
                </c:pt>
                <c:pt idx="114">
                  <c:v>0.64734679261</c:v>
                </c:pt>
                <c:pt idx="115">
                  <c:v>0.646686001902</c:v>
                </c:pt>
                <c:pt idx="116">
                  <c:v>0.645959945711</c:v>
                </c:pt>
                <c:pt idx="117">
                  <c:v>0.645168769126</c:v>
                </c:pt>
                <c:pt idx="118">
                  <c:v>0.644311366842</c:v>
                </c:pt>
                <c:pt idx="119">
                  <c:v>0.643371273509</c:v>
                </c:pt>
                <c:pt idx="120">
                  <c:v>0.642346585897</c:v>
                </c:pt>
                <c:pt idx="121">
                  <c:v>0.641234926512</c:v>
                </c:pt>
                <c:pt idx="122">
                  <c:v>0.640031306471</c:v>
                </c:pt>
                <c:pt idx="123">
                  <c:v>0.638712160915</c:v>
                </c:pt>
                <c:pt idx="124">
                  <c:v>0.637274181375</c:v>
                </c:pt>
                <c:pt idx="125">
                  <c:v>0.635682270979</c:v>
                </c:pt>
                <c:pt idx="126">
                  <c:v>0.633951196124</c:v>
                </c:pt>
                <c:pt idx="127">
                  <c:v>0.63202057212</c:v>
                </c:pt>
                <c:pt idx="128">
                  <c:v>0.629862902009</c:v>
                </c:pt>
                <c:pt idx="129">
                  <c:v>0.627401900113</c:v>
                </c:pt>
                <c:pt idx="130">
                  <c:v>0.62463376943</c:v>
                </c:pt>
                <c:pt idx="131">
                  <c:v>0.621483485488</c:v>
                </c:pt>
                <c:pt idx="132">
                  <c:v>0.617817751817</c:v>
                </c:pt>
                <c:pt idx="133">
                  <c:v>0.613417572524</c:v>
                </c:pt>
                <c:pt idx="134">
                  <c:v>0.608205839908</c:v>
                </c:pt>
                <c:pt idx="135">
                  <c:v>0.601985482035</c:v>
                </c:pt>
                <c:pt idx="136">
                  <c:v>0.594598882794</c:v>
                </c:pt>
                <c:pt idx="137">
                  <c:v>0.585724355172</c:v>
                </c:pt>
                <c:pt idx="138">
                  <c:v>0.575116914121</c:v>
                </c:pt>
                <c:pt idx="139">
                  <c:v>0.562526357422</c:v>
                </c:pt>
                <c:pt idx="140">
                  <c:v>0.547579714122</c:v>
                </c:pt>
                <c:pt idx="141">
                  <c:v>0.530977231719</c:v>
                </c:pt>
                <c:pt idx="142">
                  <c:v>0.511373779013</c:v>
                </c:pt>
                <c:pt idx="143">
                  <c:v>0.481858244953</c:v>
                </c:pt>
                <c:pt idx="144">
                  <c:v>0.452098277069</c:v>
                </c:pt>
                <c:pt idx="145">
                  <c:v>0.422959301107</c:v>
                </c:pt>
                <c:pt idx="146">
                  <c:v>0.399221635598</c:v>
                </c:pt>
                <c:pt idx="147">
                  <c:v>0.375194306012</c:v>
                </c:pt>
                <c:pt idx="148">
                  <c:v>0.349721890512</c:v>
                </c:pt>
                <c:pt idx="149">
                  <c:v>0.324249475013</c:v>
                </c:pt>
                <c:pt idx="150">
                  <c:v>0.304438700846</c:v>
                </c:pt>
                <c:pt idx="151">
                  <c:v>0.284429183591</c:v>
                </c:pt>
                <c:pt idx="152">
                  <c:v>0.263193003996</c:v>
                </c:pt>
                <c:pt idx="153">
                  <c:v>0.241299461335</c:v>
                </c:pt>
                <c:pt idx="154">
                  <c:v>0.222181175813</c:v>
                </c:pt>
                <c:pt idx="155">
                  <c:v>0.204516700023</c:v>
                </c:pt>
                <c:pt idx="156">
                  <c:v>0.186852224238</c:v>
                </c:pt>
                <c:pt idx="157">
                  <c:v>0.170201915115</c:v>
                </c:pt>
                <c:pt idx="158">
                  <c:v>0.156953330227</c:v>
                </c:pt>
                <c:pt idx="159">
                  <c:v>0.143704745346</c:v>
                </c:pt>
                <c:pt idx="160">
                  <c:v>0.130606137919</c:v>
                </c:pt>
                <c:pt idx="161">
                  <c:v>0.120149629707</c:v>
                </c:pt>
                <c:pt idx="162">
                  <c:v>0.112739727307</c:v>
                </c:pt>
                <c:pt idx="163">
                  <c:v>0.105329824918</c:v>
                </c:pt>
                <c:pt idx="164">
                  <c:v>0.0956171103037</c:v>
                </c:pt>
                <c:pt idx="165">
                  <c:v>0.08859067672</c:v>
                </c:pt>
                <c:pt idx="166">
                  <c:v>0.0816640415749</c:v>
                </c:pt>
                <c:pt idx="167">
                  <c:v>0.0749107893968</c:v>
                </c:pt>
                <c:pt idx="168">
                  <c:v>0.0702726041774</c:v>
                </c:pt>
                <c:pt idx="169">
                  <c:v>0.0671167370106</c:v>
                </c:pt>
                <c:pt idx="170">
                  <c:v>0.0639608698546</c:v>
                </c:pt>
                <c:pt idx="171">
                  <c:v>0.0592881214013</c:v>
                </c:pt>
                <c:pt idx="172">
                  <c:v>0.0556092555638</c:v>
                </c:pt>
                <c:pt idx="173">
                  <c:v>0.0521404213745</c:v>
                </c:pt>
                <c:pt idx="174">
                  <c:v>0.0484831530639</c:v>
                </c:pt>
                <c:pt idx="175">
                  <c:v>0.0449275911459</c:v>
                </c:pt>
                <c:pt idx="176">
                  <c:v>0.0423842595042</c:v>
                </c:pt>
                <c:pt idx="177">
                  <c:v>0.039840927876</c:v>
                </c:pt>
                <c:pt idx="178">
                  <c:v>0.0370257243445</c:v>
                </c:pt>
                <c:pt idx="179">
                  <c:v>0.0352806024742</c:v>
                </c:pt>
                <c:pt idx="180">
                  <c:v>0.033539552796</c:v>
                </c:pt>
                <c:pt idx="181">
                  <c:v>0.0316753208308</c:v>
                </c:pt>
                <c:pt idx="182">
                  <c:v>0.0296811169417</c:v>
                </c:pt>
                <c:pt idx="183">
                  <c:v>0.0278912784267</c:v>
                </c:pt>
                <c:pt idx="184">
                  <c:v>0.0261014399226</c:v>
                </c:pt>
                <c:pt idx="185">
                  <c:v>0.0241861138517</c:v>
                </c:pt>
                <c:pt idx="186">
                  <c:v>0.0229928907614</c:v>
                </c:pt>
                <c:pt idx="187">
                  <c:v>0.0218526705521</c:v>
                </c:pt>
                <c:pt idx="188">
                  <c:v>0.0206040870409</c:v>
                </c:pt>
                <c:pt idx="189">
                  <c:v>0.019509285184</c:v>
                </c:pt>
                <c:pt idx="190">
                  <c:v>0.0187704736967</c:v>
                </c:pt>
                <c:pt idx="191">
                  <c:v>0.0180233549518</c:v>
                </c:pt>
                <c:pt idx="192">
                  <c:v>0.0170179665977</c:v>
                </c:pt>
                <c:pt idx="193">
                  <c:v>0.0161832731683</c:v>
                </c:pt>
                <c:pt idx="194">
                  <c:v>0.015348579741</c:v>
                </c:pt>
                <c:pt idx="195">
                  <c:v>0.0145855340624</c:v>
                </c:pt>
                <c:pt idx="196">
                  <c:v>0.0139768065191</c:v>
                </c:pt>
                <c:pt idx="197">
                  <c:v>0.0134222106492</c:v>
                </c:pt>
                <c:pt idx="198">
                  <c:v>0.0127858227762</c:v>
                </c:pt>
                <c:pt idx="199">
                  <c:v>0.0121770826985</c:v>
                </c:pt>
                <c:pt idx="200">
                  <c:v>0.0119144849743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Z方向!$Y$4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Z方向!$Y$5:$Y$405</c:f>
              <c:numCache>
                <c:formatCode>General</c:formatCode>
                <c:ptCount val="201"/>
                <c:pt idx="0">
                  <c:v>0.00419110211514</c:v>
                </c:pt>
                <c:pt idx="1">
                  <c:v>0.0042935331478</c:v>
                </c:pt>
                <c:pt idx="2">
                  <c:v>0.0045237409142</c:v>
                </c:pt>
                <c:pt idx="3">
                  <c:v>0.00476652966297</c:v>
                </c:pt>
                <c:pt idx="4">
                  <c:v>0.00498131142758</c:v>
                </c:pt>
                <c:pt idx="5">
                  <c:v>0.00521774832542</c:v>
                </c:pt>
                <c:pt idx="6">
                  <c:v>0.00551630016393</c:v>
                </c:pt>
                <c:pt idx="7">
                  <c:v>0.00584423992871</c:v>
                </c:pt>
                <c:pt idx="8">
                  <c:v>0.00617217969405</c:v>
                </c:pt>
                <c:pt idx="9">
                  <c:v>0.0065648726944</c:v>
                </c:pt>
                <c:pt idx="10">
                  <c:v>0.00686587191938</c:v>
                </c:pt>
                <c:pt idx="11">
                  <c:v>0.00716390417581</c:v>
                </c:pt>
                <c:pt idx="12">
                  <c:v>0.00760598368647</c:v>
                </c:pt>
                <c:pt idx="13">
                  <c:v>0.00811822123509</c:v>
                </c:pt>
                <c:pt idx="14">
                  <c:v>0.00859396653598</c:v>
                </c:pt>
                <c:pt idx="15">
                  <c:v>0.00909195627399</c:v>
                </c:pt>
                <c:pt idx="16">
                  <c:v>0.00989444659606</c:v>
                </c:pt>
                <c:pt idx="17">
                  <c:v>0.0106674194044</c:v>
                </c:pt>
                <c:pt idx="18">
                  <c:v>0.0114403922154</c:v>
                </c:pt>
                <c:pt idx="19">
                  <c:v>0.0122937076046</c:v>
                </c:pt>
                <c:pt idx="20">
                  <c:v>0.0131069059528</c:v>
                </c:pt>
                <c:pt idx="21">
                  <c:v>0.0138757908695</c:v>
                </c:pt>
                <c:pt idx="22">
                  <c:v>0.0146464477365</c:v>
                </c:pt>
                <c:pt idx="23">
                  <c:v>0.0158975202807</c:v>
                </c:pt>
                <c:pt idx="24">
                  <c:v>0.0170761634949</c:v>
                </c:pt>
                <c:pt idx="25">
                  <c:v>0.0182548067121</c:v>
                </c:pt>
                <c:pt idx="26">
                  <c:v>0.0199006927243</c:v>
                </c:pt>
                <c:pt idx="27">
                  <c:v>0.0216258624784</c:v>
                </c:pt>
                <c:pt idx="28">
                  <c:v>0.0232781228195</c:v>
                </c:pt>
                <c:pt idx="29">
                  <c:v>0.0250310613927</c:v>
                </c:pt>
                <c:pt idx="30">
                  <c:v>0.0272683765385</c:v>
                </c:pt>
                <c:pt idx="31">
                  <c:v>0.0288127382919</c:v>
                </c:pt>
                <c:pt idx="32">
                  <c:v>0.0303571000472</c:v>
                </c:pt>
                <c:pt idx="33">
                  <c:v>0.0326474641185</c:v>
                </c:pt>
                <c:pt idx="34">
                  <c:v>0.0362005649133</c:v>
                </c:pt>
                <c:pt idx="35">
                  <c:v>0.0398772768305</c:v>
                </c:pt>
                <c:pt idx="36">
                  <c:v>0.0436076617605</c:v>
                </c:pt>
                <c:pt idx="37">
                  <c:v>0.0488357801253</c:v>
                </c:pt>
                <c:pt idx="38">
                  <c:v>0.052918602751</c:v>
                </c:pt>
                <c:pt idx="39">
                  <c:v>0.0570014253785</c:v>
                </c:pt>
                <c:pt idx="40">
                  <c:v>0.0627593754109</c:v>
                </c:pt>
                <c:pt idx="41">
                  <c:v>0.0703384404268</c:v>
                </c:pt>
                <c:pt idx="42">
                  <c:v>0.0780616428191</c:v>
                </c:pt>
                <c:pt idx="43">
                  <c:v>0.0857848452128</c:v>
                </c:pt>
                <c:pt idx="44">
                  <c:v>0.0955191433181</c:v>
                </c:pt>
                <c:pt idx="45">
                  <c:v>0.105996004481</c:v>
                </c:pt>
                <c:pt idx="46">
                  <c:v>0.116472865645</c:v>
                </c:pt>
                <c:pt idx="47">
                  <c:v>0.127842329596</c:v>
                </c:pt>
                <c:pt idx="48">
                  <c:v>0.140921086052</c:v>
                </c:pt>
                <c:pt idx="49">
                  <c:v>0.153597297097</c:v>
                </c:pt>
                <c:pt idx="50">
                  <c:v>0.165528869615</c:v>
                </c:pt>
                <c:pt idx="51">
                  <c:v>0.177241549055</c:v>
                </c:pt>
                <c:pt idx="52">
                  <c:v>0.192263838554</c:v>
                </c:pt>
                <c:pt idx="53">
                  <c:v>0.207286128054</c:v>
                </c:pt>
                <c:pt idx="54">
                  <c:v>0.221290287484</c:v>
                </c:pt>
                <c:pt idx="55">
                  <c:v>0.234881663927</c:v>
                </c:pt>
                <c:pt idx="56">
                  <c:v>0.251508512649</c:v>
                </c:pt>
                <c:pt idx="57">
                  <c:v>0.267671318171</c:v>
                </c:pt>
                <c:pt idx="58">
                  <c:v>0.283563734603</c:v>
                </c:pt>
                <c:pt idx="59">
                  <c:v>0.293461680192</c:v>
                </c:pt>
                <c:pt idx="60">
                  <c:v>0.301449872131</c:v>
                </c:pt>
                <c:pt idx="61">
                  <c:v>0.308345437769</c:v>
                </c:pt>
                <c:pt idx="62">
                  <c:v>0.313836506051</c:v>
                </c:pt>
                <c:pt idx="63">
                  <c:v>0.318195175645</c:v>
                </c:pt>
                <c:pt idx="64">
                  <c:v>0.321597308882</c:v>
                </c:pt>
                <c:pt idx="65">
                  <c:v>0.324204077936</c:v>
                </c:pt>
                <c:pt idx="66">
                  <c:v>0.326210989182</c:v>
                </c:pt>
                <c:pt idx="67">
                  <c:v>0.327715828687</c:v>
                </c:pt>
                <c:pt idx="68">
                  <c:v>0.328846058846</c:v>
                </c:pt>
                <c:pt idx="69">
                  <c:v>0.329668729173</c:v>
                </c:pt>
                <c:pt idx="70">
                  <c:v>0.330286764127</c:v>
                </c:pt>
                <c:pt idx="71">
                  <c:v>0.330745366166</c:v>
                </c:pt>
                <c:pt idx="72">
                  <c:v>0.331092920598</c:v>
                </c:pt>
                <c:pt idx="73">
                  <c:v>0.331343252457</c:v>
                </c:pt>
                <c:pt idx="74">
                  <c:v>0.331533458029</c:v>
                </c:pt>
                <c:pt idx="75">
                  <c:v>0.331671986977</c:v>
                </c:pt>
                <c:pt idx="76">
                  <c:v>0.33177599434</c:v>
                </c:pt>
                <c:pt idx="77">
                  <c:v>0.331852641052</c:v>
                </c:pt>
                <c:pt idx="78">
                  <c:v>0.331911162226</c:v>
                </c:pt>
                <c:pt idx="79">
                  <c:v>0.331954078819</c:v>
                </c:pt>
                <c:pt idx="80">
                  <c:v>0.331988746637</c:v>
                </c:pt>
                <c:pt idx="81">
                  <c:v>0.332013720107</c:v>
                </c:pt>
                <c:pt idx="82">
                  <c:v>0.332030063025</c:v>
                </c:pt>
                <c:pt idx="83">
                  <c:v>0.332041631063</c:v>
                </c:pt>
                <c:pt idx="84">
                  <c:v>0.332054144352</c:v>
                </c:pt>
                <c:pt idx="85">
                  <c:v>0.332064084785</c:v>
                </c:pt>
                <c:pt idx="86">
                  <c:v>0.332067884353</c:v>
                </c:pt>
                <c:pt idx="87">
                  <c:v>0.332070609646</c:v>
                </c:pt>
                <c:pt idx="88">
                  <c:v>0.33207599204</c:v>
                </c:pt>
                <c:pt idx="89">
                  <c:v>0.332081408024</c:v>
                </c:pt>
                <c:pt idx="90">
                  <c:v>0.332084712077</c:v>
                </c:pt>
                <c:pt idx="91">
                  <c:v>0.332085391969</c:v>
                </c:pt>
                <c:pt idx="92">
                  <c:v>0.332084418068</c:v>
                </c:pt>
                <c:pt idx="93">
                  <c:v>0.332085144296</c:v>
                </c:pt>
                <c:pt idx="94">
                  <c:v>0.332087026793</c:v>
                </c:pt>
                <c:pt idx="95">
                  <c:v>0.332088680171</c:v>
                </c:pt>
                <c:pt idx="96">
                  <c:v>0.332089354826</c:v>
                </c:pt>
                <c:pt idx="97">
                  <c:v>0.332087811793</c:v>
                </c:pt>
                <c:pt idx="98">
                  <c:v>0.332087188478</c:v>
                </c:pt>
                <c:pt idx="99">
                  <c:v>0.332085697964</c:v>
                </c:pt>
                <c:pt idx="100">
                  <c:v>0.332086891723</c:v>
                </c:pt>
                <c:pt idx="101">
                  <c:v>0.332085697964</c:v>
                </c:pt>
                <c:pt idx="102">
                  <c:v>0.332087188478</c:v>
                </c:pt>
                <c:pt idx="103">
                  <c:v>0.332087811793</c:v>
                </c:pt>
                <c:pt idx="104">
                  <c:v>0.332089354826</c:v>
                </c:pt>
                <c:pt idx="105">
                  <c:v>0.332088680171</c:v>
                </c:pt>
                <c:pt idx="106">
                  <c:v>0.332087026793</c:v>
                </c:pt>
                <c:pt idx="107">
                  <c:v>0.332085144296</c:v>
                </c:pt>
                <c:pt idx="108">
                  <c:v>0.332084418068</c:v>
                </c:pt>
                <c:pt idx="109">
                  <c:v>0.332085391969</c:v>
                </c:pt>
                <c:pt idx="110">
                  <c:v>0.332084712077</c:v>
                </c:pt>
                <c:pt idx="111">
                  <c:v>0.332081408024</c:v>
                </c:pt>
                <c:pt idx="112">
                  <c:v>0.33207599204</c:v>
                </c:pt>
                <c:pt idx="113">
                  <c:v>0.332070609646</c:v>
                </c:pt>
                <c:pt idx="114">
                  <c:v>0.332067884353</c:v>
                </c:pt>
                <c:pt idx="115">
                  <c:v>0.332064084785</c:v>
                </c:pt>
                <c:pt idx="116">
                  <c:v>0.332054144352</c:v>
                </c:pt>
                <c:pt idx="117">
                  <c:v>0.332041631063</c:v>
                </c:pt>
                <c:pt idx="118">
                  <c:v>0.332030063025</c:v>
                </c:pt>
                <c:pt idx="119">
                  <c:v>0.332013720107</c:v>
                </c:pt>
                <c:pt idx="120">
                  <c:v>0.331988746637</c:v>
                </c:pt>
                <c:pt idx="121">
                  <c:v>0.331954078819</c:v>
                </c:pt>
                <c:pt idx="122">
                  <c:v>0.331911162226</c:v>
                </c:pt>
                <c:pt idx="123">
                  <c:v>0.331852641052</c:v>
                </c:pt>
                <c:pt idx="124">
                  <c:v>0.33177599434</c:v>
                </c:pt>
                <c:pt idx="125">
                  <c:v>0.331671986977</c:v>
                </c:pt>
                <c:pt idx="126">
                  <c:v>0.331533458029</c:v>
                </c:pt>
                <c:pt idx="127">
                  <c:v>0.331343252457</c:v>
                </c:pt>
                <c:pt idx="128">
                  <c:v>0.331092920598</c:v>
                </c:pt>
                <c:pt idx="129">
                  <c:v>0.330745366166</c:v>
                </c:pt>
                <c:pt idx="130">
                  <c:v>0.330286764127</c:v>
                </c:pt>
                <c:pt idx="131">
                  <c:v>0.329668729173</c:v>
                </c:pt>
                <c:pt idx="132">
                  <c:v>0.328846058846</c:v>
                </c:pt>
                <c:pt idx="133">
                  <c:v>0.327715828687</c:v>
                </c:pt>
                <c:pt idx="134">
                  <c:v>0.326210989182</c:v>
                </c:pt>
                <c:pt idx="135">
                  <c:v>0.324204077936</c:v>
                </c:pt>
                <c:pt idx="136">
                  <c:v>0.321597308882</c:v>
                </c:pt>
                <c:pt idx="137">
                  <c:v>0.318195175645</c:v>
                </c:pt>
                <c:pt idx="138">
                  <c:v>0.313836506051</c:v>
                </c:pt>
                <c:pt idx="139">
                  <c:v>0.308345437769</c:v>
                </c:pt>
                <c:pt idx="140">
                  <c:v>0.301449872131</c:v>
                </c:pt>
                <c:pt idx="141">
                  <c:v>0.293461680192</c:v>
                </c:pt>
                <c:pt idx="142">
                  <c:v>0.283563734603</c:v>
                </c:pt>
                <c:pt idx="143">
                  <c:v>0.267671318171</c:v>
                </c:pt>
                <c:pt idx="144">
                  <c:v>0.251508512649</c:v>
                </c:pt>
                <c:pt idx="145">
                  <c:v>0.234881663927</c:v>
                </c:pt>
                <c:pt idx="146">
                  <c:v>0.221290287484</c:v>
                </c:pt>
                <c:pt idx="147">
                  <c:v>0.207286128054</c:v>
                </c:pt>
                <c:pt idx="148">
                  <c:v>0.192263838554</c:v>
                </c:pt>
                <c:pt idx="149">
                  <c:v>0.177241549055</c:v>
                </c:pt>
                <c:pt idx="150">
                  <c:v>0.165528869615</c:v>
                </c:pt>
                <c:pt idx="151">
                  <c:v>0.153597297097</c:v>
                </c:pt>
                <c:pt idx="152">
                  <c:v>0.140921086052</c:v>
                </c:pt>
                <c:pt idx="153">
                  <c:v>0.127842329596</c:v>
                </c:pt>
                <c:pt idx="154">
                  <c:v>0.116472865645</c:v>
                </c:pt>
                <c:pt idx="155">
                  <c:v>0.105996004481</c:v>
                </c:pt>
                <c:pt idx="156">
                  <c:v>0.0955191433181</c:v>
                </c:pt>
                <c:pt idx="157">
                  <c:v>0.0857848452128</c:v>
                </c:pt>
                <c:pt idx="158">
                  <c:v>0.0780616428191</c:v>
                </c:pt>
                <c:pt idx="159">
                  <c:v>0.0703384404268</c:v>
                </c:pt>
                <c:pt idx="160">
                  <c:v>0.0627593754109</c:v>
                </c:pt>
                <c:pt idx="161">
                  <c:v>0.0570014253785</c:v>
                </c:pt>
                <c:pt idx="162">
                  <c:v>0.052918602751</c:v>
                </c:pt>
                <c:pt idx="163">
                  <c:v>0.0488357801253</c:v>
                </c:pt>
                <c:pt idx="164">
                  <c:v>0.0436076617605</c:v>
                </c:pt>
                <c:pt idx="165">
                  <c:v>0.0398772768305</c:v>
                </c:pt>
                <c:pt idx="166">
                  <c:v>0.0362005649133</c:v>
                </c:pt>
                <c:pt idx="167">
                  <c:v>0.0326474641185</c:v>
                </c:pt>
                <c:pt idx="168">
                  <c:v>0.0303571000472</c:v>
                </c:pt>
                <c:pt idx="169">
                  <c:v>0.0288127382919</c:v>
                </c:pt>
                <c:pt idx="170">
                  <c:v>0.0272683765385</c:v>
                </c:pt>
                <c:pt idx="171">
                  <c:v>0.0250310613927</c:v>
                </c:pt>
                <c:pt idx="172">
                  <c:v>0.0232781228195</c:v>
                </c:pt>
                <c:pt idx="173">
                  <c:v>0.0216258624784</c:v>
                </c:pt>
                <c:pt idx="174">
                  <c:v>0.0199006927243</c:v>
                </c:pt>
                <c:pt idx="175">
                  <c:v>0.0182548067121</c:v>
                </c:pt>
                <c:pt idx="176">
                  <c:v>0.0170761634949</c:v>
                </c:pt>
                <c:pt idx="177">
                  <c:v>0.0158975202807</c:v>
                </c:pt>
                <c:pt idx="178">
                  <c:v>0.0146464477365</c:v>
                </c:pt>
                <c:pt idx="179">
                  <c:v>0.0138757908695</c:v>
                </c:pt>
                <c:pt idx="180">
                  <c:v>0.0131069059528</c:v>
                </c:pt>
                <c:pt idx="181">
                  <c:v>0.0122937076046</c:v>
                </c:pt>
                <c:pt idx="182">
                  <c:v>0.0114403922154</c:v>
                </c:pt>
                <c:pt idx="183">
                  <c:v>0.0106674194044</c:v>
                </c:pt>
                <c:pt idx="184">
                  <c:v>0.00989444659606</c:v>
                </c:pt>
                <c:pt idx="185">
                  <c:v>0.00909195627399</c:v>
                </c:pt>
                <c:pt idx="186">
                  <c:v>0.00859396653598</c:v>
                </c:pt>
                <c:pt idx="187">
                  <c:v>0.00811822123509</c:v>
                </c:pt>
                <c:pt idx="188">
                  <c:v>0.00760598368647</c:v>
                </c:pt>
                <c:pt idx="189">
                  <c:v>0.00716390417581</c:v>
                </c:pt>
                <c:pt idx="190">
                  <c:v>0.00686587191938</c:v>
                </c:pt>
                <c:pt idx="191">
                  <c:v>0.0065648726944</c:v>
                </c:pt>
                <c:pt idx="192">
                  <c:v>0.00617217969405</c:v>
                </c:pt>
                <c:pt idx="193">
                  <c:v>0.00584423992871</c:v>
                </c:pt>
                <c:pt idx="194">
                  <c:v>0.00551630016393</c:v>
                </c:pt>
                <c:pt idx="195">
                  <c:v>0.00521774832542</c:v>
                </c:pt>
                <c:pt idx="196">
                  <c:v>0.00498131142758</c:v>
                </c:pt>
                <c:pt idx="197">
                  <c:v>0.00476652966297</c:v>
                </c:pt>
                <c:pt idx="198">
                  <c:v>0.0045237409142</c:v>
                </c:pt>
                <c:pt idx="199">
                  <c:v>0.0042935331478</c:v>
                </c:pt>
                <c:pt idx="200">
                  <c:v>0.00419110211514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876696"/>
        <c:axId val="-2133623000"/>
      </c:scatterChart>
      <c:valAx>
        <c:axId val="-2132876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623000"/>
        <c:crosses val="autoZero"/>
        <c:crossBetween val="midCat"/>
      </c:valAx>
      <c:valAx>
        <c:axId val="-2133623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876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9958592404664"/>
          <c:y val="0.170477605694558"/>
          <c:w val="0.0977631135006288"/>
          <c:h val="0.309781027371579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計算結果と測定値との比較</a:t>
            </a:r>
            <a:r>
              <a:rPr lang="en-US" altLang="ja-JP" b="0"/>
              <a:t>(</a:t>
            </a:r>
            <a:r>
              <a:rPr lang="en-US" altLang="ja-JP"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2500A</a:t>
            </a:r>
            <a:r>
              <a:rPr lang="en-US" altLang="ja-JP" b="0"/>
              <a:t>)</a:t>
            </a:r>
          </a:p>
          <a:p>
            <a:pPr>
              <a:defRPr b="0"/>
            </a:pPr>
            <a:r>
              <a:rPr lang="en-US" altLang="ja-JP" b="0"/>
              <a:t>(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X=77.5mm Y=0mm</a:t>
            </a:r>
            <a:r>
              <a:rPr lang="en-US" altLang="ja-JP" b="0"/>
              <a:t>)</a:t>
            </a:r>
            <a:endParaRPr lang="ja-JP" altLang="en-US" b="0"/>
          </a:p>
        </c:rich>
      </c:tx>
      <c:layout>
        <c:manualLayout>
          <c:xMode val="edge"/>
          <c:yMode val="edge"/>
          <c:x val="0.358482283624203"/>
          <c:y val="0.004184358210056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174941045588"/>
          <c:y val="0.113811083804787"/>
          <c:w val="0.826421739315456"/>
          <c:h val="0.75668580658187"/>
        </c:manualLayout>
      </c:layout>
      <c:scatterChart>
        <c:scatterStyle val="lineMarker"/>
        <c:varyColors val="0"/>
        <c:ser>
          <c:idx val="0"/>
          <c:order val="0"/>
          <c:tx>
            <c:v>測定値</c:v>
          </c:tx>
          <c:spPr>
            <a:ln w="15875">
              <a:solidFill>
                <a:srgbClr val="C00000"/>
              </a:solidFill>
            </a:ln>
          </c:spPr>
          <c:marker>
            <c:symbol val="diamond"/>
            <c:size val="3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Z方向2!$B$4:$B$103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Z方向2!$C$4:$C$103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1"/>
          <c:order val="1"/>
          <c:tx>
            <c:v>TOSCA</c:v>
          </c:tx>
          <c:spPr>
            <a:ln>
              <a:noFill/>
            </a:ln>
          </c:spPr>
          <c:marker>
            <c:symbol val="x"/>
            <c:size val="5"/>
            <c:spPr>
              <a:ln w="19050">
                <a:solidFill>
                  <a:srgbClr val="0070C0"/>
                </a:solidFill>
              </a:ln>
            </c:spPr>
          </c:marker>
          <c:xVal>
            <c:numRef>
              <c:f>Z方向3!$AR$4:$AR$104</c:f>
              <c:numCache>
                <c:formatCode>General</c:formatCode>
                <c:ptCount val="101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Z方向3!$AS$4:$AS$109</c:f>
              <c:numCache>
                <c:formatCode>General</c:formatCode>
                <c:ptCount val="106"/>
                <c:pt idx="0">
                  <c:v>0.00590207</c:v>
                </c:pt>
                <c:pt idx="1">
                  <c:v>0.00658458</c:v>
                </c:pt>
                <c:pt idx="2">
                  <c:v>0.007352</c:v>
                </c:pt>
                <c:pt idx="3">
                  <c:v>0.00823185</c:v>
                </c:pt>
                <c:pt idx="4">
                  <c:v>0.00921648</c:v>
                </c:pt>
                <c:pt idx="5">
                  <c:v>0.0103346</c:v>
                </c:pt>
                <c:pt idx="6">
                  <c:v>0.0116187</c:v>
                </c:pt>
                <c:pt idx="7">
                  <c:v>0.0130891</c:v>
                </c:pt>
                <c:pt idx="8">
                  <c:v>0.0147706</c:v>
                </c:pt>
                <c:pt idx="9">
                  <c:v>0.0166362</c:v>
                </c:pt>
                <c:pt idx="10">
                  <c:v>0.0188219</c:v>
                </c:pt>
                <c:pt idx="11">
                  <c:v>0.0213189</c:v>
                </c:pt>
                <c:pt idx="12">
                  <c:v>0.0241716</c:v>
                </c:pt>
                <c:pt idx="13">
                  <c:v>0.0274488</c:v>
                </c:pt>
                <c:pt idx="14">
                  <c:v>0.0312062</c:v>
                </c:pt>
                <c:pt idx="15">
                  <c:v>0.0354701</c:v>
                </c:pt>
                <c:pt idx="16">
                  <c:v>0.0405023</c:v>
                </c:pt>
                <c:pt idx="17">
                  <c:v>0.0462231</c:v>
                </c:pt>
                <c:pt idx="18">
                  <c:v>0.0527818</c:v>
                </c:pt>
                <c:pt idx="19">
                  <c:v>0.0603936</c:v>
                </c:pt>
                <c:pt idx="20">
                  <c:v>0.0692197</c:v>
                </c:pt>
                <c:pt idx="21">
                  <c:v>0.0794751</c:v>
                </c:pt>
                <c:pt idx="22">
                  <c:v>0.0915457</c:v>
                </c:pt>
                <c:pt idx="23">
                  <c:v>0.105715</c:v>
                </c:pt>
                <c:pt idx="24">
                  <c:v>0.122178</c:v>
                </c:pt>
                <c:pt idx="25">
                  <c:v>0.141775</c:v>
                </c:pt>
                <c:pt idx="26">
                  <c:v>0.165273</c:v>
                </c:pt>
                <c:pt idx="27">
                  <c:v>0.193415</c:v>
                </c:pt>
                <c:pt idx="28">
                  <c:v>0.226916</c:v>
                </c:pt>
                <c:pt idx="29">
                  <c:v>0.266503</c:v>
                </c:pt>
                <c:pt idx="30">
                  <c:v>0.312925</c:v>
                </c:pt>
                <c:pt idx="31">
                  <c:v>0.363788</c:v>
                </c:pt>
                <c:pt idx="32">
                  <c:v>0.418211</c:v>
                </c:pt>
                <c:pt idx="33">
                  <c:v>0.471407</c:v>
                </c:pt>
                <c:pt idx="34">
                  <c:v>0.518011</c:v>
                </c:pt>
                <c:pt idx="35">
                  <c:v>0.556019</c:v>
                </c:pt>
                <c:pt idx="36">
                  <c:v>0.584815</c:v>
                </c:pt>
                <c:pt idx="37">
                  <c:v>0.605581</c:v>
                </c:pt>
                <c:pt idx="38">
                  <c:v>0.620643</c:v>
                </c:pt>
                <c:pt idx="39">
                  <c:v>0.631833</c:v>
                </c:pt>
                <c:pt idx="40">
                  <c:v>0.640254</c:v>
                </c:pt>
                <c:pt idx="41">
                  <c:v>0.646889</c:v>
                </c:pt>
                <c:pt idx="42">
                  <c:v>0.652268</c:v>
                </c:pt>
                <c:pt idx="43">
                  <c:v>0.656745</c:v>
                </c:pt>
                <c:pt idx="44">
                  <c:v>0.660467</c:v>
                </c:pt>
                <c:pt idx="45">
                  <c:v>0.663566</c:v>
                </c:pt>
                <c:pt idx="46">
                  <c:v>0.6662</c:v>
                </c:pt>
                <c:pt idx="47">
                  <c:v>0.668403</c:v>
                </c:pt>
                <c:pt idx="48">
                  <c:v>0.670211</c:v>
                </c:pt>
                <c:pt idx="49">
                  <c:v>0.671692</c:v>
                </c:pt>
                <c:pt idx="50">
                  <c:v>0.672884</c:v>
                </c:pt>
                <c:pt idx="51">
                  <c:v>0.673798</c:v>
                </c:pt>
                <c:pt idx="52">
                  <c:v>0.674485</c:v>
                </c:pt>
                <c:pt idx="53">
                  <c:v>0.674949</c:v>
                </c:pt>
                <c:pt idx="54">
                  <c:v>0.675202</c:v>
                </c:pt>
                <c:pt idx="55">
                  <c:v>0.675298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688840"/>
        <c:axId val="-2131697384"/>
      </c:scatterChart>
      <c:valAx>
        <c:axId val="-2131688840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1800" b="0">
                    <a:latin typeface="+mj-ea"/>
                    <a:ea typeface="+mj-ea"/>
                  </a:rPr>
                  <a:t>位置 </a:t>
                </a:r>
                <a:r>
                  <a:rPr lang="en-US" altLang="ja-JP" sz="1800" b="0"/>
                  <a:t>[mm]</a:t>
                </a:r>
                <a:endParaRPr lang="ja-JP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97384"/>
        <c:crosses val="autoZero"/>
        <c:crossBetween val="midCat"/>
      </c:valAx>
      <c:valAx>
        <c:axId val="-2131697384"/>
        <c:scaling>
          <c:orientation val="minMax"/>
          <c:max val="0.7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6"/>
              <c:y val="0.35428184971790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6888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125427942103"/>
          <c:y val="0.142500295705629"/>
          <c:w val="0.333008723958197"/>
          <c:h val="0.380522735067854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302791297054"/>
          <c:y val="0.0567689242856959"/>
          <c:w val="0.792987012194378"/>
          <c:h val="0.892818989570209"/>
        </c:manualLayout>
      </c:layout>
      <c:scatterChart>
        <c:scatterStyle val="lineMarker"/>
        <c:varyColors val="0"/>
        <c:ser>
          <c:idx val="0"/>
          <c:order val="0"/>
          <c:tx>
            <c:v>SKS</c:v>
          </c:tx>
          <c:spPr>
            <a:ln w="28575">
              <a:noFill/>
            </a:ln>
          </c:spPr>
          <c:xVal>
            <c:numRef>
              <c:f>Z方向3!$AU$4:$AU$103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Z方向3!$AW$4:$AW$109</c:f>
              <c:numCache>
                <c:formatCode>General</c:formatCode>
                <c:ptCount val="106"/>
                <c:pt idx="0">
                  <c:v>0.00056320997</c:v>
                </c:pt>
                <c:pt idx="1">
                  <c:v>0.000595249545999999</c:v>
                </c:pt>
                <c:pt idx="2">
                  <c:v>0.000394764915999999</c:v>
                </c:pt>
                <c:pt idx="3">
                  <c:v>0.000449802341</c:v>
                </c:pt>
                <c:pt idx="4">
                  <c:v>0.000329952049999999</c:v>
                </c:pt>
                <c:pt idx="5">
                  <c:v>0.000168020929999998</c:v>
                </c:pt>
                <c:pt idx="6">
                  <c:v>0.000335991419999999</c:v>
                </c:pt>
                <c:pt idx="7">
                  <c:v>0.000370650459999998</c:v>
                </c:pt>
                <c:pt idx="8">
                  <c:v>0.000408770589999999</c:v>
                </c:pt>
                <c:pt idx="9">
                  <c:v>0.000415153099999999</c:v>
                </c:pt>
                <c:pt idx="10">
                  <c:v>0.000461193849999999</c:v>
                </c:pt>
                <c:pt idx="11">
                  <c:v>0.000501952810000001</c:v>
                </c:pt>
                <c:pt idx="12">
                  <c:v>0.0005462556</c:v>
                </c:pt>
                <c:pt idx="13">
                  <c:v>0.000596575369999998</c:v>
                </c:pt>
                <c:pt idx="14">
                  <c:v>0.000651118139999997</c:v>
                </c:pt>
                <c:pt idx="15">
                  <c:v>0.000732425629999998</c:v>
                </c:pt>
                <c:pt idx="16">
                  <c:v>0.000808942049999997</c:v>
                </c:pt>
                <c:pt idx="17">
                  <c:v>0.00093375633</c:v>
                </c:pt>
                <c:pt idx="18">
                  <c:v>0.0010333374</c:v>
                </c:pt>
                <c:pt idx="19">
                  <c:v>0.00121186266</c:v>
                </c:pt>
                <c:pt idx="20">
                  <c:v>0.0013626171</c:v>
                </c:pt>
                <c:pt idx="21">
                  <c:v>0.0015724186</c:v>
                </c:pt>
                <c:pt idx="22">
                  <c:v>0.00184252984000001</c:v>
                </c:pt>
                <c:pt idx="23">
                  <c:v>0.00218150729999998</c:v>
                </c:pt>
                <c:pt idx="24">
                  <c:v>0.00261727849999999</c:v>
                </c:pt>
                <c:pt idx="25">
                  <c:v>0.00313143049999998</c:v>
                </c:pt>
                <c:pt idx="26">
                  <c:v>0.0037158229</c:v>
                </c:pt>
                <c:pt idx="27">
                  <c:v>0.00445718809999998</c:v>
                </c:pt>
                <c:pt idx="28">
                  <c:v>0.00537839800000001</c:v>
                </c:pt>
                <c:pt idx="29">
                  <c:v>0.00636929850000001</c:v>
                </c:pt>
                <c:pt idx="30">
                  <c:v>0.00731620900000002</c:v>
                </c:pt>
                <c:pt idx="31">
                  <c:v>0.00857754380000003</c:v>
                </c:pt>
                <c:pt idx="32">
                  <c:v>0.0095292415</c:v>
                </c:pt>
                <c:pt idx="33">
                  <c:v>0.0101918489</c:v>
                </c:pt>
                <c:pt idx="34">
                  <c:v>0.0107702155</c:v>
                </c:pt>
                <c:pt idx="35">
                  <c:v>0.0111325226</c:v>
                </c:pt>
                <c:pt idx="36">
                  <c:v>0.0113373490999999</c:v>
                </c:pt>
                <c:pt idx="37">
                  <c:v>0.0114191785</c:v>
                </c:pt>
                <c:pt idx="38">
                  <c:v>0.0112888077</c:v>
                </c:pt>
                <c:pt idx="39">
                  <c:v>0.0111472596</c:v>
                </c:pt>
                <c:pt idx="40">
                  <c:v>0.0109332951</c:v>
                </c:pt>
                <c:pt idx="41">
                  <c:v>0.0106805171</c:v>
                </c:pt>
                <c:pt idx="42">
                  <c:v>0.010399394</c:v>
                </c:pt>
                <c:pt idx="43">
                  <c:v>0.0102264634</c:v>
                </c:pt>
                <c:pt idx="44">
                  <c:v>0.0101144565</c:v>
                </c:pt>
                <c:pt idx="45">
                  <c:v>0.0100749178999999</c:v>
                </c:pt>
                <c:pt idx="46">
                  <c:v>0.0100806836</c:v>
                </c:pt>
                <c:pt idx="47">
                  <c:v>0.0100823032999999</c:v>
                </c:pt>
                <c:pt idx="48">
                  <c:v>0.0100780521999999</c:v>
                </c:pt>
                <c:pt idx="49">
                  <c:v>0.0100495470999999</c:v>
                </c:pt>
                <c:pt idx="50">
                  <c:v>0.0100814414999999</c:v>
                </c:pt>
                <c:pt idx="51">
                  <c:v>0.0100392371</c:v>
                </c:pt>
                <c:pt idx="52">
                  <c:v>0.0100591198</c:v>
                </c:pt>
                <c:pt idx="53">
                  <c:v>0.0100305804999999</c:v>
                </c:pt>
                <c:pt idx="54">
                  <c:v>0.0100320502000001</c:v>
                </c:pt>
                <c:pt idx="55">
                  <c:v>0.00993002779999996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Z方向3!$AF$4:$AF$59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Z方向3!$BC$4:$BC$59</c:f>
              <c:numCache>
                <c:formatCode>General</c:formatCode>
                <c:ptCount val="56"/>
                <c:pt idx="0">
                  <c:v>0.00016598997</c:v>
                </c:pt>
                <c:pt idx="1">
                  <c:v>0.000170929545999999</c:v>
                </c:pt>
                <c:pt idx="2">
                  <c:v>0.000163234916</c:v>
                </c:pt>
                <c:pt idx="3">
                  <c:v>0.000175772341</c:v>
                </c:pt>
                <c:pt idx="4">
                  <c:v>0.000184562049999998</c:v>
                </c:pt>
                <c:pt idx="5">
                  <c:v>0.000195520929999998</c:v>
                </c:pt>
                <c:pt idx="6">
                  <c:v>0.00020969142</c:v>
                </c:pt>
                <c:pt idx="7">
                  <c:v>0.000224050459999998</c:v>
                </c:pt>
                <c:pt idx="8">
                  <c:v>0.000252270589999999</c:v>
                </c:pt>
                <c:pt idx="9">
                  <c:v>0.000253653100000001</c:v>
                </c:pt>
                <c:pt idx="10">
                  <c:v>0.000277893849999999</c:v>
                </c:pt>
                <c:pt idx="11">
                  <c:v>0.000305352809999999</c:v>
                </c:pt>
                <c:pt idx="12">
                  <c:v>0.0003306556</c:v>
                </c:pt>
                <c:pt idx="13">
                  <c:v>0.000355375369999997</c:v>
                </c:pt>
                <c:pt idx="14">
                  <c:v>0.000396118139999998</c:v>
                </c:pt>
                <c:pt idx="15">
                  <c:v>0.000427325630000003</c:v>
                </c:pt>
                <c:pt idx="16">
                  <c:v>0.000419742049999998</c:v>
                </c:pt>
                <c:pt idx="17">
                  <c:v>0.000487656330000002</c:v>
                </c:pt>
                <c:pt idx="18">
                  <c:v>0.000523537400000003</c:v>
                </c:pt>
                <c:pt idx="19">
                  <c:v>0.000599762660000003</c:v>
                </c:pt>
                <c:pt idx="20">
                  <c:v>0.000667617100000003</c:v>
                </c:pt>
                <c:pt idx="21">
                  <c:v>0.000712818599999998</c:v>
                </c:pt>
                <c:pt idx="22">
                  <c:v>0.000877629840000005</c:v>
                </c:pt>
                <c:pt idx="23">
                  <c:v>0.000997507299999978</c:v>
                </c:pt>
                <c:pt idx="24">
                  <c:v>0.00116027849999999</c:v>
                </c:pt>
                <c:pt idx="25">
                  <c:v>0.00136043049999998</c:v>
                </c:pt>
                <c:pt idx="26">
                  <c:v>0.0014688229</c:v>
                </c:pt>
                <c:pt idx="27">
                  <c:v>0.00172018809999999</c:v>
                </c:pt>
                <c:pt idx="28">
                  <c:v>0.00188939800000001</c:v>
                </c:pt>
                <c:pt idx="29">
                  <c:v>0.00240329849999998</c:v>
                </c:pt>
                <c:pt idx="30">
                  <c:v>0.00205220899999997</c:v>
                </c:pt>
                <c:pt idx="31">
                  <c:v>0.00220154379999998</c:v>
                </c:pt>
                <c:pt idx="32">
                  <c:v>0.00226524150000001</c:v>
                </c:pt>
                <c:pt idx="33">
                  <c:v>0.00149184889999998</c:v>
                </c:pt>
                <c:pt idx="34">
                  <c:v>0.0013722155</c:v>
                </c:pt>
                <c:pt idx="35">
                  <c:v>0.0014425226</c:v>
                </c:pt>
                <c:pt idx="36">
                  <c:v>0.00110934910000005</c:v>
                </c:pt>
                <c:pt idx="37">
                  <c:v>0.00109917849999996</c:v>
                </c:pt>
                <c:pt idx="38">
                  <c:v>0.00112680769999995</c:v>
                </c:pt>
                <c:pt idx="39">
                  <c:v>0.00119225959999991</c:v>
                </c:pt>
                <c:pt idx="40">
                  <c:v>0.00118129509999998</c:v>
                </c:pt>
                <c:pt idx="41">
                  <c:v>0.00106751709999997</c:v>
                </c:pt>
                <c:pt idx="42">
                  <c:v>0.000929393999999916</c:v>
                </c:pt>
                <c:pt idx="43">
                  <c:v>0.000822463399999917</c:v>
                </c:pt>
                <c:pt idx="44">
                  <c:v>0.000703456499999921</c:v>
                </c:pt>
                <c:pt idx="45">
                  <c:v>0.000633917900000003</c:v>
                </c:pt>
                <c:pt idx="46">
                  <c:v>0.000555683600000023</c:v>
                </c:pt>
                <c:pt idx="47">
                  <c:v>0.000458303299999962</c:v>
                </c:pt>
                <c:pt idx="48">
                  <c:v>0.000351052199999868</c:v>
                </c:pt>
                <c:pt idx="49">
                  <c:v>0.000224547099999972</c:v>
                </c:pt>
                <c:pt idx="50">
                  <c:v>0.000178441499999904</c:v>
                </c:pt>
                <c:pt idx="51">
                  <c:v>7.22370999999278E-5</c:v>
                </c:pt>
                <c:pt idx="52">
                  <c:v>3.7119799999985E-5</c:v>
                </c:pt>
                <c:pt idx="53">
                  <c:v>-2.44195000000946E-5</c:v>
                </c:pt>
                <c:pt idx="54">
                  <c:v>-4.79498000000023E-5</c:v>
                </c:pt>
                <c:pt idx="55">
                  <c:v>-0.000153972200000019</c:v>
                </c:pt>
              </c:numCache>
            </c:numRef>
          </c:yVal>
          <c:smooth val="0"/>
        </c:ser>
        <c:ser>
          <c:idx val="2"/>
          <c:order val="2"/>
          <c:tx>
            <c:v>S-2S TOSCA13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Z方向3!$BJ$4:$BJ$59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Z方向3!$BL$4:$BL$59</c:f>
              <c:numCache>
                <c:formatCode>General</c:formatCode>
                <c:ptCount val="56"/>
                <c:pt idx="0">
                  <c:v>0.00027344997</c:v>
                </c:pt>
                <c:pt idx="1">
                  <c:v>0.000277679545999999</c:v>
                </c:pt>
                <c:pt idx="2">
                  <c:v>0.000257654916</c:v>
                </c:pt>
                <c:pt idx="3">
                  <c:v>0.000270112341</c:v>
                </c:pt>
                <c:pt idx="4">
                  <c:v>0.000264812049999999</c:v>
                </c:pt>
                <c:pt idx="5">
                  <c:v>0.000270520929999999</c:v>
                </c:pt>
                <c:pt idx="6">
                  <c:v>0.00027009142</c:v>
                </c:pt>
                <c:pt idx="7">
                  <c:v>0.000279450459999999</c:v>
                </c:pt>
                <c:pt idx="8">
                  <c:v>0.00030097059</c:v>
                </c:pt>
                <c:pt idx="9">
                  <c:v>0.000285153100000001</c:v>
                </c:pt>
                <c:pt idx="10">
                  <c:v>0.000310893849999997</c:v>
                </c:pt>
                <c:pt idx="11">
                  <c:v>0.000315052810000001</c:v>
                </c:pt>
                <c:pt idx="12">
                  <c:v>0.0003196556</c:v>
                </c:pt>
                <c:pt idx="13">
                  <c:v>0.00032627537</c:v>
                </c:pt>
                <c:pt idx="14">
                  <c:v>0.00035501814</c:v>
                </c:pt>
                <c:pt idx="15">
                  <c:v>0.000355825630000001</c:v>
                </c:pt>
                <c:pt idx="16">
                  <c:v>0.000357042049999999</c:v>
                </c:pt>
                <c:pt idx="17">
                  <c:v>0.00041275633</c:v>
                </c:pt>
                <c:pt idx="18">
                  <c:v>0.000424537400000001</c:v>
                </c:pt>
                <c:pt idx="19">
                  <c:v>0.000456762659999998</c:v>
                </c:pt>
                <c:pt idx="20">
                  <c:v>0.000529717100000007</c:v>
                </c:pt>
                <c:pt idx="21">
                  <c:v>0.000498318599999992</c:v>
                </c:pt>
                <c:pt idx="22">
                  <c:v>0.000562429840000003</c:v>
                </c:pt>
                <c:pt idx="23">
                  <c:v>0.000600507299999983</c:v>
                </c:pt>
                <c:pt idx="24">
                  <c:v>0.000841278499999986</c:v>
                </c:pt>
                <c:pt idx="25">
                  <c:v>0.000867430499999988</c:v>
                </c:pt>
                <c:pt idx="26">
                  <c:v>0.000764822899999989</c:v>
                </c:pt>
                <c:pt idx="27">
                  <c:v>0.000689188099999988</c:v>
                </c:pt>
                <c:pt idx="28">
                  <c:v>0.000736398000000027</c:v>
                </c:pt>
                <c:pt idx="29">
                  <c:v>0.000663298499999965</c:v>
                </c:pt>
                <c:pt idx="30">
                  <c:v>0.000659208999999994</c:v>
                </c:pt>
                <c:pt idx="31">
                  <c:v>0.000286543799999983</c:v>
                </c:pt>
                <c:pt idx="32">
                  <c:v>-0.000413758500000028</c:v>
                </c:pt>
                <c:pt idx="33">
                  <c:v>-0.000729151099999992</c:v>
                </c:pt>
                <c:pt idx="34">
                  <c:v>-0.0017857845</c:v>
                </c:pt>
                <c:pt idx="35">
                  <c:v>-0.00220747739999993</c:v>
                </c:pt>
                <c:pt idx="36">
                  <c:v>-0.00245465089999997</c:v>
                </c:pt>
                <c:pt idx="37">
                  <c:v>-0.00264182150000003</c:v>
                </c:pt>
                <c:pt idx="38">
                  <c:v>-0.00274519230000003</c:v>
                </c:pt>
                <c:pt idx="39">
                  <c:v>-0.00264774040000004</c:v>
                </c:pt>
                <c:pt idx="40">
                  <c:v>-0.00272370489999996</c:v>
                </c:pt>
                <c:pt idx="41">
                  <c:v>-0.00265948290000006</c:v>
                </c:pt>
                <c:pt idx="42">
                  <c:v>-0.00259960600000009</c:v>
                </c:pt>
                <c:pt idx="43">
                  <c:v>-0.0024945366000001</c:v>
                </c:pt>
                <c:pt idx="44">
                  <c:v>-0.00236454350000004</c:v>
                </c:pt>
                <c:pt idx="45">
                  <c:v>-0.00214008210000005</c:v>
                </c:pt>
                <c:pt idx="46">
                  <c:v>-0.00192531640000004</c:v>
                </c:pt>
                <c:pt idx="47">
                  <c:v>-0.00177869670000008</c:v>
                </c:pt>
                <c:pt idx="48">
                  <c:v>-0.0016479478000001</c:v>
                </c:pt>
                <c:pt idx="49">
                  <c:v>-0.0015734529000001</c:v>
                </c:pt>
                <c:pt idx="50">
                  <c:v>-0.0014585585000001</c:v>
                </c:pt>
                <c:pt idx="51">
                  <c:v>-0.00144976289999998</c:v>
                </c:pt>
                <c:pt idx="52">
                  <c:v>-0.00141188020000005</c:v>
                </c:pt>
                <c:pt idx="53">
                  <c:v>-0.00141741950000007</c:v>
                </c:pt>
                <c:pt idx="54">
                  <c:v>-0.00140194979999997</c:v>
                </c:pt>
                <c:pt idx="55">
                  <c:v>-0.0014969722</c:v>
                </c:pt>
              </c:numCache>
            </c:numRef>
          </c:yVal>
          <c:smooth val="0"/>
        </c:ser>
        <c:ser>
          <c:idx val="3"/>
          <c:order val="3"/>
          <c:tx>
            <c:v>S-2S TOSCA11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Z方向3!$BG$4:$BG$59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Z方向3!$BO$4:$BO$59</c:f>
              <c:numCache>
                <c:formatCode>General</c:formatCode>
                <c:ptCount val="56"/>
                <c:pt idx="0">
                  <c:v>0.000289439969999999</c:v>
                </c:pt>
                <c:pt idx="1">
                  <c:v>0.000295929545999999</c:v>
                </c:pt>
                <c:pt idx="2">
                  <c:v>0.000278494915999999</c:v>
                </c:pt>
                <c:pt idx="3">
                  <c:v>0.000293902340999999</c:v>
                </c:pt>
                <c:pt idx="4">
                  <c:v>0.000291882049999999</c:v>
                </c:pt>
                <c:pt idx="5">
                  <c:v>0.000301320929999998</c:v>
                </c:pt>
                <c:pt idx="6">
                  <c:v>0.000305091419999999</c:v>
                </c:pt>
                <c:pt idx="7">
                  <c:v>0.000319250459999998</c:v>
                </c:pt>
                <c:pt idx="8">
                  <c:v>0.000346370589999999</c:v>
                </c:pt>
                <c:pt idx="9">
                  <c:v>0.0003367531</c:v>
                </c:pt>
                <c:pt idx="10">
                  <c:v>0.000369593849999999</c:v>
                </c:pt>
                <c:pt idx="11">
                  <c:v>0.00038175281</c:v>
                </c:pt>
                <c:pt idx="12">
                  <c:v>0.0003955556</c:v>
                </c:pt>
                <c:pt idx="13">
                  <c:v>0.000412975369999999</c:v>
                </c:pt>
                <c:pt idx="14">
                  <c:v>0.000454118140000001</c:v>
                </c:pt>
                <c:pt idx="15">
                  <c:v>0.000469325630000003</c:v>
                </c:pt>
                <c:pt idx="16">
                  <c:v>0.000487442050000002</c:v>
                </c:pt>
                <c:pt idx="17">
                  <c:v>0.000563456330000003</c:v>
                </c:pt>
                <c:pt idx="18">
                  <c:v>0.0005994374</c:v>
                </c:pt>
                <c:pt idx="19">
                  <c:v>0.00066096266</c:v>
                </c:pt>
                <c:pt idx="20">
                  <c:v>0.000770717099999998</c:v>
                </c:pt>
                <c:pt idx="21">
                  <c:v>0.000784718599999998</c:v>
                </c:pt>
                <c:pt idx="22">
                  <c:v>0.000907029840000003</c:v>
                </c:pt>
                <c:pt idx="23">
                  <c:v>0.00101950729999999</c:v>
                </c:pt>
                <c:pt idx="24">
                  <c:v>0.00136027849999999</c:v>
                </c:pt>
                <c:pt idx="25">
                  <c:v>0.0015144305</c:v>
                </c:pt>
                <c:pt idx="26">
                  <c:v>0.0015808229</c:v>
                </c:pt>
                <c:pt idx="27">
                  <c:v>0.0017261881</c:v>
                </c:pt>
                <c:pt idx="28">
                  <c:v>0.00206339800000002</c:v>
                </c:pt>
                <c:pt idx="29">
                  <c:v>0.00235829849999997</c:v>
                </c:pt>
                <c:pt idx="30">
                  <c:v>0.002806209</c:v>
                </c:pt>
                <c:pt idx="31">
                  <c:v>0.00295754380000002</c:v>
                </c:pt>
                <c:pt idx="32">
                  <c:v>0.00282224149999999</c:v>
                </c:pt>
                <c:pt idx="33">
                  <c:v>0.00306084890000002</c:v>
                </c:pt>
                <c:pt idx="34">
                  <c:v>0.00245621549999997</c:v>
                </c:pt>
                <c:pt idx="35">
                  <c:v>0.00232952259999997</c:v>
                </c:pt>
                <c:pt idx="36">
                  <c:v>0.00219434910000005</c:v>
                </c:pt>
                <c:pt idx="37">
                  <c:v>0.00195117850000004</c:v>
                </c:pt>
                <c:pt idx="38">
                  <c:v>0.00168380769999998</c:v>
                </c:pt>
                <c:pt idx="39">
                  <c:v>0.00155325959999997</c:v>
                </c:pt>
                <c:pt idx="40">
                  <c:v>0.00123529509999998</c:v>
                </c:pt>
                <c:pt idx="41">
                  <c:v>0.00104051709999997</c:v>
                </c:pt>
                <c:pt idx="42">
                  <c:v>0.000897393999999996</c:v>
                </c:pt>
                <c:pt idx="43">
                  <c:v>0.000802463399999897</c:v>
                </c:pt>
                <c:pt idx="44">
                  <c:v>0.000752456499999998</c:v>
                </c:pt>
                <c:pt idx="45">
                  <c:v>0.000815917900000018</c:v>
                </c:pt>
                <c:pt idx="46">
                  <c:v>0.000888683600000051</c:v>
                </c:pt>
                <c:pt idx="47">
                  <c:v>0.00091030329999997</c:v>
                </c:pt>
                <c:pt idx="48">
                  <c:v>0.000929052199999947</c:v>
                </c:pt>
                <c:pt idx="49">
                  <c:v>0.000899547099999953</c:v>
                </c:pt>
                <c:pt idx="50">
                  <c:v>0.000920441499999924</c:v>
                </c:pt>
                <c:pt idx="51">
                  <c:v>0.000849237099999955</c:v>
                </c:pt>
                <c:pt idx="52">
                  <c:v>0.000826119800000024</c:v>
                </c:pt>
                <c:pt idx="53">
                  <c:v>0.000770580499999895</c:v>
                </c:pt>
                <c:pt idx="54">
                  <c:v>0.000757050200000053</c:v>
                </c:pt>
                <c:pt idx="55">
                  <c:v>0.000650027800000008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735608"/>
        <c:axId val="-2131741704"/>
      </c:scatterChart>
      <c:valAx>
        <c:axId val="-2131735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1741704"/>
        <c:crosses val="autoZero"/>
        <c:crossBetween val="midCat"/>
      </c:valAx>
      <c:valAx>
        <c:axId val="-2131741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1735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3275156129746"/>
          <c:y val="0.00271033829104695"/>
          <c:w val="0.291818118338807"/>
          <c:h val="0.34122259408262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302791297054"/>
          <c:y val="0.0567689242856959"/>
          <c:w val="0.792987012194378"/>
          <c:h val="0.892818989570209"/>
        </c:manualLayout>
      </c:layout>
      <c:scatterChart>
        <c:scatterStyle val="lineMarker"/>
        <c:varyColors val="0"/>
        <c:ser>
          <c:idx val="0"/>
          <c:order val="0"/>
          <c:tx>
            <c:v>10mm</c:v>
          </c:tx>
          <c:spPr>
            <a:ln w="28575">
              <a:noFill/>
            </a:ln>
          </c:spPr>
          <c:xVal>
            <c:numRef>
              <c:f>Z方向3!$BP$4:$BP$59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Z方向3!$BR$4:$BR$59</c:f>
              <c:numCache>
                <c:formatCode>General</c:formatCode>
                <c:ptCount val="56"/>
                <c:pt idx="0">
                  <c:v>0.00016400997</c:v>
                </c:pt>
                <c:pt idx="1">
                  <c:v>0.000176109545999999</c:v>
                </c:pt>
                <c:pt idx="2">
                  <c:v>0.000161984915999999</c:v>
                </c:pt>
                <c:pt idx="3">
                  <c:v>0.000173582341000001</c:v>
                </c:pt>
                <c:pt idx="4">
                  <c:v>0.000180502049999998</c:v>
                </c:pt>
                <c:pt idx="5">
                  <c:v>0.000197920929999998</c:v>
                </c:pt>
                <c:pt idx="6">
                  <c:v>0.00020939142</c:v>
                </c:pt>
                <c:pt idx="7">
                  <c:v>0.000220950459999999</c:v>
                </c:pt>
                <c:pt idx="8">
                  <c:v>0.000245770589999999</c:v>
                </c:pt>
                <c:pt idx="9">
                  <c:v>0.000246053100000001</c:v>
                </c:pt>
                <c:pt idx="10">
                  <c:v>0.000280193849999999</c:v>
                </c:pt>
                <c:pt idx="11">
                  <c:v>0.00030225281</c:v>
                </c:pt>
                <c:pt idx="12">
                  <c:v>0.000329155600000002</c:v>
                </c:pt>
                <c:pt idx="13">
                  <c:v>0.00034787537</c:v>
                </c:pt>
                <c:pt idx="14">
                  <c:v>0.000378718140000001</c:v>
                </c:pt>
                <c:pt idx="15">
                  <c:v>0.000417025629999998</c:v>
                </c:pt>
                <c:pt idx="16">
                  <c:v>0.000440942049999997</c:v>
                </c:pt>
                <c:pt idx="17">
                  <c:v>0.00049215633</c:v>
                </c:pt>
                <c:pt idx="18">
                  <c:v>0.000534437399999997</c:v>
                </c:pt>
                <c:pt idx="19">
                  <c:v>0.000604762660000001</c:v>
                </c:pt>
                <c:pt idx="20">
                  <c:v>0.000667617100000003</c:v>
                </c:pt>
                <c:pt idx="21">
                  <c:v>0.00073861859999999</c:v>
                </c:pt>
                <c:pt idx="22">
                  <c:v>0.00085562984000001</c:v>
                </c:pt>
                <c:pt idx="23">
                  <c:v>0.00100050729999998</c:v>
                </c:pt>
                <c:pt idx="24">
                  <c:v>0.0011432785</c:v>
                </c:pt>
                <c:pt idx="25">
                  <c:v>0.00137843049999997</c:v>
                </c:pt>
                <c:pt idx="26">
                  <c:v>0.00156082289999998</c:v>
                </c:pt>
                <c:pt idx="27">
                  <c:v>0.00179318809999998</c:v>
                </c:pt>
                <c:pt idx="28">
                  <c:v>0.00200539800000002</c:v>
                </c:pt>
                <c:pt idx="29">
                  <c:v>0.00215529850000001</c:v>
                </c:pt>
                <c:pt idx="30">
                  <c:v>0.00248720899999999</c:v>
                </c:pt>
                <c:pt idx="31">
                  <c:v>0.00250954380000001</c:v>
                </c:pt>
                <c:pt idx="32">
                  <c:v>0.00251924149999999</c:v>
                </c:pt>
                <c:pt idx="33">
                  <c:v>0.00245084890000002</c:v>
                </c:pt>
                <c:pt idx="34">
                  <c:v>0.0021832155</c:v>
                </c:pt>
                <c:pt idx="35">
                  <c:v>0.00224352260000005</c:v>
                </c:pt>
                <c:pt idx="36">
                  <c:v>0.00233034909999996</c:v>
                </c:pt>
                <c:pt idx="37">
                  <c:v>0.00244617850000006</c:v>
                </c:pt>
                <c:pt idx="38">
                  <c:v>0.00244680769999994</c:v>
                </c:pt>
                <c:pt idx="39">
                  <c:v>0.00248825959999999</c:v>
                </c:pt>
                <c:pt idx="40">
                  <c:v>0.00232029509999998</c:v>
                </c:pt>
                <c:pt idx="41">
                  <c:v>0.00214151709999988</c:v>
                </c:pt>
                <c:pt idx="42">
                  <c:v>0.00186039399999993</c:v>
                </c:pt>
                <c:pt idx="43">
                  <c:v>0.00161846339999994</c:v>
                </c:pt>
                <c:pt idx="44">
                  <c:v>0.00134045649999992</c:v>
                </c:pt>
                <c:pt idx="45">
                  <c:v>0.00109391790000002</c:v>
                </c:pt>
                <c:pt idx="46">
                  <c:v>0.000845683600000035</c:v>
                </c:pt>
                <c:pt idx="47">
                  <c:v>0.000593303299999959</c:v>
                </c:pt>
                <c:pt idx="48">
                  <c:v>0.000347052199999864</c:v>
                </c:pt>
                <c:pt idx="49">
                  <c:v>9.45470999998976E-5</c:v>
                </c:pt>
                <c:pt idx="50">
                  <c:v>-5.85585000000277E-5</c:v>
                </c:pt>
                <c:pt idx="51">
                  <c:v>-0.000255762900000067</c:v>
                </c:pt>
                <c:pt idx="52">
                  <c:v>-0.000355880199999992</c:v>
                </c:pt>
                <c:pt idx="53">
                  <c:v>-0.000467419500000066</c:v>
                </c:pt>
                <c:pt idx="54">
                  <c:v>-0.000516949799999944</c:v>
                </c:pt>
                <c:pt idx="55">
                  <c:v>-0.000634972200000083</c:v>
                </c:pt>
              </c:numCache>
            </c:numRef>
          </c:yVal>
          <c:smooth val="0"/>
        </c:ser>
        <c:ser>
          <c:idx val="3"/>
          <c:order val="1"/>
          <c:tx>
            <c:v>20mmq</c:v>
          </c:tx>
          <c:spPr>
            <a:ln w="28575">
              <a:noFill/>
            </a:ln>
          </c:spPr>
          <c:xVal>
            <c:numRef>
              <c:f>Z方向3!$BD$4:$BD$59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Z方向3!$BF$4:$BF$59</c:f>
              <c:numCache>
                <c:formatCode>General</c:formatCode>
                <c:ptCount val="56"/>
                <c:pt idx="0">
                  <c:v>0.00016621997</c:v>
                </c:pt>
                <c:pt idx="1">
                  <c:v>0.000174719545999999</c:v>
                </c:pt>
                <c:pt idx="2">
                  <c:v>0.000161844916</c:v>
                </c:pt>
                <c:pt idx="3">
                  <c:v>0.000173292341000001</c:v>
                </c:pt>
                <c:pt idx="4">
                  <c:v>0.000182742049999998</c:v>
                </c:pt>
                <c:pt idx="5">
                  <c:v>0.000201820929999999</c:v>
                </c:pt>
                <c:pt idx="6">
                  <c:v>0.00021439142</c:v>
                </c:pt>
                <c:pt idx="7">
                  <c:v>0.000222350459999999</c:v>
                </c:pt>
                <c:pt idx="8">
                  <c:v>0.000242970589999999</c:v>
                </c:pt>
                <c:pt idx="9">
                  <c:v>0.0002526531</c:v>
                </c:pt>
                <c:pt idx="10">
                  <c:v>0.000286093849999999</c:v>
                </c:pt>
                <c:pt idx="11">
                  <c:v>0.000304952809999998</c:v>
                </c:pt>
                <c:pt idx="12">
                  <c:v>0.000335255600000001</c:v>
                </c:pt>
                <c:pt idx="13">
                  <c:v>0.000344575369999999</c:v>
                </c:pt>
                <c:pt idx="14">
                  <c:v>0.00038301814</c:v>
                </c:pt>
                <c:pt idx="15">
                  <c:v>0.000425825630000001</c:v>
                </c:pt>
                <c:pt idx="16">
                  <c:v>0.000421542050000001</c:v>
                </c:pt>
                <c:pt idx="17">
                  <c:v>0.000500256330000004</c:v>
                </c:pt>
                <c:pt idx="18">
                  <c:v>0.000539637400000001</c:v>
                </c:pt>
                <c:pt idx="19">
                  <c:v>0.00063416266</c:v>
                </c:pt>
                <c:pt idx="20">
                  <c:v>0.000749117100000002</c:v>
                </c:pt>
                <c:pt idx="21">
                  <c:v>0.000813118599999995</c:v>
                </c:pt>
                <c:pt idx="22">
                  <c:v>0.000909729840000012</c:v>
                </c:pt>
                <c:pt idx="23">
                  <c:v>0.00104350729999998</c:v>
                </c:pt>
                <c:pt idx="24">
                  <c:v>0.0011432785</c:v>
                </c:pt>
                <c:pt idx="25">
                  <c:v>0.00146443049999997</c:v>
                </c:pt>
                <c:pt idx="26">
                  <c:v>0.00165182289999999</c:v>
                </c:pt>
                <c:pt idx="27">
                  <c:v>0.00201318809999998</c:v>
                </c:pt>
                <c:pt idx="28">
                  <c:v>0.00244239800000001</c:v>
                </c:pt>
                <c:pt idx="29">
                  <c:v>0.00248129850000001</c:v>
                </c:pt>
                <c:pt idx="30">
                  <c:v>0.00263920899999998</c:v>
                </c:pt>
                <c:pt idx="31">
                  <c:v>0.00254054380000002</c:v>
                </c:pt>
                <c:pt idx="32">
                  <c:v>0.00296824149999997</c:v>
                </c:pt>
                <c:pt idx="33">
                  <c:v>0.00243984889999999</c:v>
                </c:pt>
                <c:pt idx="34">
                  <c:v>0.00226921549999992</c:v>
                </c:pt>
                <c:pt idx="35">
                  <c:v>0.00231352260000006</c:v>
                </c:pt>
                <c:pt idx="36">
                  <c:v>0.00234634909999998</c:v>
                </c:pt>
                <c:pt idx="37">
                  <c:v>0.00256517850000004</c:v>
                </c:pt>
                <c:pt idx="38">
                  <c:v>0.00244080769999999</c:v>
                </c:pt>
                <c:pt idx="39">
                  <c:v>0.00243425959999999</c:v>
                </c:pt>
                <c:pt idx="40">
                  <c:v>0.00237729509999995</c:v>
                </c:pt>
                <c:pt idx="41">
                  <c:v>0.00218951709999993</c:v>
                </c:pt>
                <c:pt idx="42">
                  <c:v>0.00187139399999991</c:v>
                </c:pt>
                <c:pt idx="43">
                  <c:v>0.00159946339999994</c:v>
                </c:pt>
                <c:pt idx="44">
                  <c:v>0.00134745650000001</c:v>
                </c:pt>
                <c:pt idx="45">
                  <c:v>0.00110391789999997</c:v>
                </c:pt>
                <c:pt idx="46">
                  <c:v>0.000864683600000027</c:v>
                </c:pt>
                <c:pt idx="47">
                  <c:v>0.000604303299999942</c:v>
                </c:pt>
                <c:pt idx="48">
                  <c:v>0.000364052199999909</c:v>
                </c:pt>
                <c:pt idx="49">
                  <c:v>0.000136547099999884</c:v>
                </c:pt>
                <c:pt idx="50">
                  <c:v>-3.55850000000046E-6</c:v>
                </c:pt>
                <c:pt idx="51">
                  <c:v>-0.000194762899999978</c:v>
                </c:pt>
                <c:pt idx="52">
                  <c:v>-0.000287880200000035</c:v>
                </c:pt>
                <c:pt idx="53">
                  <c:v>-0.000397419500000051</c:v>
                </c:pt>
                <c:pt idx="54">
                  <c:v>-0.000440949799999979</c:v>
                </c:pt>
                <c:pt idx="55">
                  <c:v>-0.000556972200000061</c:v>
                </c:pt>
              </c:numCache>
            </c:numRef>
          </c:yVal>
          <c:smooth val="0"/>
        </c:ser>
        <c:ser>
          <c:idx val="1"/>
          <c:order val="2"/>
          <c:tx>
            <c:v>20mm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Z方向3!$AF$4:$AF$59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Z方向3!$BC$4:$BC$59</c:f>
              <c:numCache>
                <c:formatCode>General</c:formatCode>
                <c:ptCount val="56"/>
                <c:pt idx="0">
                  <c:v>0.00016598997</c:v>
                </c:pt>
                <c:pt idx="1">
                  <c:v>0.000170929545999999</c:v>
                </c:pt>
                <c:pt idx="2">
                  <c:v>0.000163234916</c:v>
                </c:pt>
                <c:pt idx="3">
                  <c:v>0.000175772341</c:v>
                </c:pt>
                <c:pt idx="4">
                  <c:v>0.000184562049999998</c:v>
                </c:pt>
                <c:pt idx="5">
                  <c:v>0.000195520929999998</c:v>
                </c:pt>
                <c:pt idx="6">
                  <c:v>0.00020969142</c:v>
                </c:pt>
                <c:pt idx="7">
                  <c:v>0.000224050459999998</c:v>
                </c:pt>
                <c:pt idx="8">
                  <c:v>0.000252270589999999</c:v>
                </c:pt>
                <c:pt idx="9">
                  <c:v>0.000253653100000001</c:v>
                </c:pt>
                <c:pt idx="10">
                  <c:v>0.000277893849999999</c:v>
                </c:pt>
                <c:pt idx="11">
                  <c:v>0.000305352809999999</c:v>
                </c:pt>
                <c:pt idx="12">
                  <c:v>0.0003306556</c:v>
                </c:pt>
                <c:pt idx="13">
                  <c:v>0.000355375369999997</c:v>
                </c:pt>
                <c:pt idx="14">
                  <c:v>0.000396118139999998</c:v>
                </c:pt>
                <c:pt idx="15">
                  <c:v>0.000427325630000003</c:v>
                </c:pt>
                <c:pt idx="16">
                  <c:v>0.000419742049999998</c:v>
                </c:pt>
                <c:pt idx="17">
                  <c:v>0.000487656330000002</c:v>
                </c:pt>
                <c:pt idx="18">
                  <c:v>0.000523537400000003</c:v>
                </c:pt>
                <c:pt idx="19">
                  <c:v>0.000599762660000003</c:v>
                </c:pt>
                <c:pt idx="20">
                  <c:v>0.000667617100000003</c:v>
                </c:pt>
                <c:pt idx="21">
                  <c:v>0.000712818599999998</c:v>
                </c:pt>
                <c:pt idx="22">
                  <c:v>0.000877629840000005</c:v>
                </c:pt>
                <c:pt idx="23">
                  <c:v>0.000997507299999978</c:v>
                </c:pt>
                <c:pt idx="24">
                  <c:v>0.00116027849999999</c:v>
                </c:pt>
                <c:pt idx="25">
                  <c:v>0.00136043049999998</c:v>
                </c:pt>
                <c:pt idx="26">
                  <c:v>0.0014688229</c:v>
                </c:pt>
                <c:pt idx="27">
                  <c:v>0.00172018809999999</c:v>
                </c:pt>
                <c:pt idx="28">
                  <c:v>0.00188939800000001</c:v>
                </c:pt>
                <c:pt idx="29">
                  <c:v>0.00240329849999998</c:v>
                </c:pt>
                <c:pt idx="30">
                  <c:v>0.00205220899999997</c:v>
                </c:pt>
                <c:pt idx="31">
                  <c:v>0.00220154379999998</c:v>
                </c:pt>
                <c:pt idx="32">
                  <c:v>0.00226524150000001</c:v>
                </c:pt>
                <c:pt idx="33">
                  <c:v>0.00149184889999998</c:v>
                </c:pt>
                <c:pt idx="34">
                  <c:v>0.0013722155</c:v>
                </c:pt>
                <c:pt idx="35">
                  <c:v>0.0014425226</c:v>
                </c:pt>
                <c:pt idx="36">
                  <c:v>0.00110934910000005</c:v>
                </c:pt>
                <c:pt idx="37">
                  <c:v>0.00109917849999996</c:v>
                </c:pt>
                <c:pt idx="38">
                  <c:v>0.00112680769999995</c:v>
                </c:pt>
                <c:pt idx="39">
                  <c:v>0.00119225959999991</c:v>
                </c:pt>
                <c:pt idx="40">
                  <c:v>0.00118129509999998</c:v>
                </c:pt>
                <c:pt idx="41">
                  <c:v>0.00106751709999997</c:v>
                </c:pt>
                <c:pt idx="42">
                  <c:v>0.000929393999999916</c:v>
                </c:pt>
                <c:pt idx="43">
                  <c:v>0.000822463399999917</c:v>
                </c:pt>
                <c:pt idx="44">
                  <c:v>0.000703456499999921</c:v>
                </c:pt>
                <c:pt idx="45">
                  <c:v>0.000633917900000003</c:v>
                </c:pt>
                <c:pt idx="46">
                  <c:v>0.000555683600000023</c:v>
                </c:pt>
                <c:pt idx="47">
                  <c:v>0.000458303299999962</c:v>
                </c:pt>
                <c:pt idx="48">
                  <c:v>0.000351052199999868</c:v>
                </c:pt>
                <c:pt idx="49">
                  <c:v>0.000224547099999972</c:v>
                </c:pt>
                <c:pt idx="50">
                  <c:v>0.000178441499999904</c:v>
                </c:pt>
                <c:pt idx="51">
                  <c:v>7.22370999999278E-5</c:v>
                </c:pt>
                <c:pt idx="52">
                  <c:v>3.7119799999985E-5</c:v>
                </c:pt>
                <c:pt idx="53">
                  <c:v>-2.44195000000946E-5</c:v>
                </c:pt>
                <c:pt idx="54">
                  <c:v>-4.79498000000023E-5</c:v>
                </c:pt>
                <c:pt idx="55">
                  <c:v>-0.000153972200000019</c:v>
                </c:pt>
              </c:numCache>
            </c:numRef>
          </c:yVal>
          <c:smooth val="0"/>
        </c:ser>
        <c:ser>
          <c:idx val="8"/>
          <c:order val="3"/>
          <c:tx>
            <c:v>25mm</c:v>
          </c:tx>
          <c:spPr>
            <a:ln w="28575">
              <a:noFill/>
            </a:ln>
          </c:spPr>
          <c:xVal>
            <c:numRef>
              <c:f>Z方向3!$CE$4:$CE$59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Z方向3!$CG$4:$CG$59</c:f>
              <c:numCache>
                <c:formatCode>General</c:formatCode>
                <c:ptCount val="56"/>
                <c:pt idx="0">
                  <c:v>0.000163379969999999</c:v>
                </c:pt>
                <c:pt idx="1">
                  <c:v>0.000176139545999999</c:v>
                </c:pt>
                <c:pt idx="2">
                  <c:v>0.000162574916</c:v>
                </c:pt>
                <c:pt idx="3">
                  <c:v>0.000173362341000001</c:v>
                </c:pt>
                <c:pt idx="4">
                  <c:v>0.000178422049999998</c:v>
                </c:pt>
                <c:pt idx="5">
                  <c:v>0.000199120929999998</c:v>
                </c:pt>
                <c:pt idx="6">
                  <c:v>0.00020999142</c:v>
                </c:pt>
                <c:pt idx="7">
                  <c:v>0.000224050459999998</c:v>
                </c:pt>
                <c:pt idx="8">
                  <c:v>0.000249370589999999</c:v>
                </c:pt>
                <c:pt idx="9">
                  <c:v>0.000240453099999999</c:v>
                </c:pt>
                <c:pt idx="10">
                  <c:v>0.000264493849999998</c:v>
                </c:pt>
                <c:pt idx="11">
                  <c:v>0.000306252810000001</c:v>
                </c:pt>
                <c:pt idx="12">
                  <c:v>0.000329855600000001</c:v>
                </c:pt>
                <c:pt idx="13">
                  <c:v>0.000350975369999999</c:v>
                </c:pt>
                <c:pt idx="14">
                  <c:v>0.00036951814</c:v>
                </c:pt>
                <c:pt idx="15">
                  <c:v>0.000413925629999999</c:v>
                </c:pt>
                <c:pt idx="16">
                  <c:v>0.000433042049999999</c:v>
                </c:pt>
                <c:pt idx="17">
                  <c:v>0.000478856329999999</c:v>
                </c:pt>
                <c:pt idx="18">
                  <c:v>0.000543337400000003</c:v>
                </c:pt>
                <c:pt idx="19">
                  <c:v>0.000577062660000002</c:v>
                </c:pt>
                <c:pt idx="20">
                  <c:v>0.000645217099999998</c:v>
                </c:pt>
                <c:pt idx="21">
                  <c:v>0.000702618599999996</c:v>
                </c:pt>
                <c:pt idx="22">
                  <c:v>0.000782629840000007</c:v>
                </c:pt>
                <c:pt idx="23">
                  <c:v>0.00088850729999998</c:v>
                </c:pt>
                <c:pt idx="24">
                  <c:v>0.00111027849999999</c:v>
                </c:pt>
                <c:pt idx="25">
                  <c:v>0.00129343049999997</c:v>
                </c:pt>
                <c:pt idx="26">
                  <c:v>0.0013588229</c:v>
                </c:pt>
                <c:pt idx="27">
                  <c:v>0.00163418809999999</c:v>
                </c:pt>
                <c:pt idx="28">
                  <c:v>0.00173339800000002</c:v>
                </c:pt>
                <c:pt idx="29">
                  <c:v>0.00178529849999998</c:v>
                </c:pt>
                <c:pt idx="30">
                  <c:v>0.00168520900000002</c:v>
                </c:pt>
                <c:pt idx="31">
                  <c:v>0.00138854380000003</c:v>
                </c:pt>
                <c:pt idx="32">
                  <c:v>0.0015872415</c:v>
                </c:pt>
                <c:pt idx="33">
                  <c:v>0.00109584889999997</c:v>
                </c:pt>
                <c:pt idx="34">
                  <c:v>0.000481215500000021</c:v>
                </c:pt>
                <c:pt idx="35">
                  <c:v>0.000454522600000007</c:v>
                </c:pt>
                <c:pt idx="36">
                  <c:v>0.000544349100000008</c:v>
                </c:pt>
                <c:pt idx="37">
                  <c:v>0.000746178500000027</c:v>
                </c:pt>
                <c:pt idx="38">
                  <c:v>0.000614807699999997</c:v>
                </c:pt>
                <c:pt idx="39">
                  <c:v>0.000682259600000012</c:v>
                </c:pt>
                <c:pt idx="40">
                  <c:v>0.000640295099999966</c:v>
                </c:pt>
                <c:pt idx="41">
                  <c:v>0.000609517099999901</c:v>
                </c:pt>
                <c:pt idx="42">
                  <c:v>0.000517393999999949</c:v>
                </c:pt>
                <c:pt idx="43">
                  <c:v>0.000470463399999898</c:v>
                </c:pt>
                <c:pt idx="44">
                  <c:v>0.000417456499999913</c:v>
                </c:pt>
                <c:pt idx="45">
                  <c:v>0.000393917899999985</c:v>
                </c:pt>
                <c:pt idx="46">
                  <c:v>0.000357683599999992</c:v>
                </c:pt>
                <c:pt idx="47">
                  <c:v>0.000303303299999946</c:v>
                </c:pt>
                <c:pt idx="48">
                  <c:v>0.000226052199999938</c:v>
                </c:pt>
                <c:pt idx="49">
                  <c:v>0.000135547099999966</c:v>
                </c:pt>
                <c:pt idx="50">
                  <c:v>0.00012144149999993</c:v>
                </c:pt>
                <c:pt idx="51">
                  <c:v>4.62370999999573E-5</c:v>
                </c:pt>
                <c:pt idx="52">
                  <c:v>3.51198000000386E-5</c:v>
                </c:pt>
                <c:pt idx="53">
                  <c:v>-1.34195000000004E-5</c:v>
                </c:pt>
                <c:pt idx="54">
                  <c:v>-2.99497999999287E-5</c:v>
                </c:pt>
                <c:pt idx="55">
                  <c:v>-0.000128972200000077</c:v>
                </c:pt>
              </c:numCache>
            </c:numRef>
          </c:yVal>
          <c:smooth val="0"/>
        </c:ser>
        <c:ser>
          <c:idx val="2"/>
          <c:order val="4"/>
          <c:tx>
            <c:v>30mm</c:v>
          </c:tx>
          <c:spPr>
            <a:ln w="28575">
              <a:noFill/>
            </a:ln>
          </c:spPr>
          <c:xVal>
            <c:numRef>
              <c:f>Z方向3!$BS$4:$BS$59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Z方向3!$BU$4:$BU$59</c:f>
              <c:numCache>
                <c:formatCode>General</c:formatCode>
                <c:ptCount val="56"/>
                <c:pt idx="0">
                  <c:v>0.00016721997</c:v>
                </c:pt>
                <c:pt idx="1">
                  <c:v>0.000180549545999999</c:v>
                </c:pt>
                <c:pt idx="2">
                  <c:v>0.000165384916</c:v>
                </c:pt>
                <c:pt idx="3">
                  <c:v>0.000174472341000001</c:v>
                </c:pt>
                <c:pt idx="4">
                  <c:v>0.000179172049999999</c:v>
                </c:pt>
                <c:pt idx="5">
                  <c:v>0.000199320929999998</c:v>
                </c:pt>
                <c:pt idx="6">
                  <c:v>0.00021639142</c:v>
                </c:pt>
                <c:pt idx="7">
                  <c:v>0.000225350459999999</c:v>
                </c:pt>
                <c:pt idx="8">
                  <c:v>0.000250170589999999</c:v>
                </c:pt>
                <c:pt idx="9">
                  <c:v>0.000250053099999998</c:v>
                </c:pt>
                <c:pt idx="10">
                  <c:v>0.00028759385</c:v>
                </c:pt>
                <c:pt idx="11">
                  <c:v>0.00030355281</c:v>
                </c:pt>
                <c:pt idx="12">
                  <c:v>0.000331055600000001</c:v>
                </c:pt>
                <c:pt idx="13">
                  <c:v>0.000357175369999997</c:v>
                </c:pt>
                <c:pt idx="14">
                  <c:v>0.000355118139999999</c:v>
                </c:pt>
                <c:pt idx="15">
                  <c:v>0.000402025630000004</c:v>
                </c:pt>
                <c:pt idx="16">
                  <c:v>0.000457342049999997</c:v>
                </c:pt>
                <c:pt idx="17">
                  <c:v>0.000491956330000001</c:v>
                </c:pt>
                <c:pt idx="18">
                  <c:v>0.000518237400000003</c:v>
                </c:pt>
                <c:pt idx="19">
                  <c:v>0.000577562660000003</c:v>
                </c:pt>
                <c:pt idx="20">
                  <c:v>0.000702617099999997</c:v>
                </c:pt>
                <c:pt idx="21">
                  <c:v>0.000701818600000001</c:v>
                </c:pt>
                <c:pt idx="22">
                  <c:v>0.000837829840000012</c:v>
                </c:pt>
                <c:pt idx="23">
                  <c:v>0.000959507299999981</c:v>
                </c:pt>
                <c:pt idx="24">
                  <c:v>0.00100627849999998</c:v>
                </c:pt>
                <c:pt idx="25">
                  <c:v>0.00120143049999999</c:v>
                </c:pt>
                <c:pt idx="26">
                  <c:v>0.0013048229</c:v>
                </c:pt>
                <c:pt idx="27">
                  <c:v>0.00140218810000001</c:v>
                </c:pt>
                <c:pt idx="28">
                  <c:v>0.00157839800000001</c:v>
                </c:pt>
                <c:pt idx="29">
                  <c:v>0.0016472985</c:v>
                </c:pt>
                <c:pt idx="30">
                  <c:v>0.00148920899999999</c:v>
                </c:pt>
                <c:pt idx="31">
                  <c:v>0.0014665438</c:v>
                </c:pt>
                <c:pt idx="32">
                  <c:v>0.00120624149999998</c:v>
                </c:pt>
                <c:pt idx="33">
                  <c:v>0.000621848899999999</c:v>
                </c:pt>
                <c:pt idx="34">
                  <c:v>-4.47845000000058E-5</c:v>
                </c:pt>
                <c:pt idx="35">
                  <c:v>0.000284522600000003</c:v>
                </c:pt>
                <c:pt idx="36">
                  <c:v>-6.65089999996038E-6</c:v>
                </c:pt>
                <c:pt idx="37">
                  <c:v>-3.88215000000081E-5</c:v>
                </c:pt>
                <c:pt idx="38">
                  <c:v>6.38077000000292E-5</c:v>
                </c:pt>
                <c:pt idx="39">
                  <c:v>0.000201259599999948</c:v>
                </c:pt>
                <c:pt idx="40">
                  <c:v>0.000241295100000038</c:v>
                </c:pt>
                <c:pt idx="41">
                  <c:v>0.000208517099999916</c:v>
                </c:pt>
                <c:pt idx="42">
                  <c:v>0.000143393999999963</c:v>
                </c:pt>
                <c:pt idx="43">
                  <c:v>0.000109463399999954</c:v>
                </c:pt>
                <c:pt idx="44">
                  <c:v>8.34564999999676E-5</c:v>
                </c:pt>
                <c:pt idx="45">
                  <c:v>9.59178999999644E-5</c:v>
                </c:pt>
                <c:pt idx="46">
                  <c:v>0.00010068360000004</c:v>
                </c:pt>
                <c:pt idx="47">
                  <c:v>8.43032999999771E-5</c:v>
                </c:pt>
                <c:pt idx="48">
                  <c:v>5.20521999999302E-5</c:v>
                </c:pt>
                <c:pt idx="49">
                  <c:v>-1.04529000001241E-5</c:v>
                </c:pt>
                <c:pt idx="50">
                  <c:v>1.44149999992127E-6</c:v>
                </c:pt>
                <c:pt idx="51">
                  <c:v>-5.57628999999782E-5</c:v>
                </c:pt>
                <c:pt idx="52">
                  <c:v>-5.98802000000287E-5</c:v>
                </c:pt>
                <c:pt idx="53">
                  <c:v>-9.04195000001051E-5</c:v>
                </c:pt>
                <c:pt idx="54">
                  <c:v>-9.2949799999964E-5</c:v>
                </c:pt>
                <c:pt idx="55">
                  <c:v>-0.000200972200000038</c:v>
                </c:pt>
              </c:numCache>
            </c:numRef>
          </c:yVal>
          <c:smooth val="0"/>
        </c:ser>
        <c:ser>
          <c:idx val="5"/>
          <c:order val="5"/>
          <c:tx>
            <c:v>35mm</c:v>
          </c:tx>
          <c:spPr>
            <a:ln w="28575">
              <a:noFill/>
            </a:ln>
          </c:spPr>
          <c:xVal>
            <c:numRef>
              <c:f>Z方向3!$AR$4:$AR$59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Z方向3!$AT$4:$AT$59</c:f>
              <c:numCache>
                <c:formatCode>General</c:formatCode>
                <c:ptCount val="56"/>
                <c:pt idx="0">
                  <c:v>0.000221809969999999</c:v>
                </c:pt>
                <c:pt idx="1">
                  <c:v>0.000236219545999999</c:v>
                </c:pt>
                <c:pt idx="2">
                  <c:v>0.000218574916</c:v>
                </c:pt>
                <c:pt idx="3">
                  <c:v>0.000234942341000001</c:v>
                </c:pt>
                <c:pt idx="4">
                  <c:v>0.000233152049999999</c:v>
                </c:pt>
                <c:pt idx="5">
                  <c:v>0.000239720929999998</c:v>
                </c:pt>
                <c:pt idx="6">
                  <c:v>0.000250791419999998</c:v>
                </c:pt>
                <c:pt idx="7">
                  <c:v>0.000268150459999998</c:v>
                </c:pt>
                <c:pt idx="8">
                  <c:v>0.000305370589999999</c:v>
                </c:pt>
                <c:pt idx="9">
                  <c:v>0.0002643531</c:v>
                </c:pt>
                <c:pt idx="10">
                  <c:v>0.000304393849999997</c:v>
                </c:pt>
                <c:pt idx="11">
                  <c:v>0.000334852809999998</c:v>
                </c:pt>
                <c:pt idx="12">
                  <c:v>0.000363055600000002</c:v>
                </c:pt>
                <c:pt idx="13">
                  <c:v>0.000391575369999997</c:v>
                </c:pt>
                <c:pt idx="14">
                  <c:v>0.000422818139999999</c:v>
                </c:pt>
                <c:pt idx="15">
                  <c:v>0.000410025629999998</c:v>
                </c:pt>
                <c:pt idx="16">
                  <c:v>0.000505842049999996</c:v>
                </c:pt>
                <c:pt idx="17">
                  <c:v>0.000562756330000004</c:v>
                </c:pt>
                <c:pt idx="18">
                  <c:v>0.000567737399999997</c:v>
                </c:pt>
                <c:pt idx="19">
                  <c:v>0.00061536266</c:v>
                </c:pt>
                <c:pt idx="20">
                  <c:v>0.000652417099999997</c:v>
                </c:pt>
                <c:pt idx="21">
                  <c:v>0.000679618600000001</c:v>
                </c:pt>
                <c:pt idx="22">
                  <c:v>0.00083452984</c:v>
                </c:pt>
                <c:pt idx="23">
                  <c:v>0.00103050729999998</c:v>
                </c:pt>
                <c:pt idx="24">
                  <c:v>0.00102127849999999</c:v>
                </c:pt>
                <c:pt idx="25">
                  <c:v>0.00109643049999999</c:v>
                </c:pt>
                <c:pt idx="26">
                  <c:v>0.00126782289999999</c:v>
                </c:pt>
                <c:pt idx="27">
                  <c:v>0.0015031881</c:v>
                </c:pt>
                <c:pt idx="28">
                  <c:v>0.00159039800000002</c:v>
                </c:pt>
                <c:pt idx="29">
                  <c:v>0.00148429849999998</c:v>
                </c:pt>
                <c:pt idx="30">
                  <c:v>0.00172720900000001</c:v>
                </c:pt>
                <c:pt idx="31">
                  <c:v>0.000779543800000004</c:v>
                </c:pt>
                <c:pt idx="32">
                  <c:v>0.000465241499999991</c:v>
                </c:pt>
                <c:pt idx="33">
                  <c:v>0.00030984890000002</c:v>
                </c:pt>
                <c:pt idx="34">
                  <c:v>-0.000458784500000031</c:v>
                </c:pt>
                <c:pt idx="35">
                  <c:v>-0.00071347739999994</c:v>
                </c:pt>
                <c:pt idx="36">
                  <c:v>-0.000827650900000032</c:v>
                </c:pt>
                <c:pt idx="37">
                  <c:v>-0.000897821499999951</c:v>
                </c:pt>
                <c:pt idx="38">
                  <c:v>-0.000916192300000062</c:v>
                </c:pt>
                <c:pt idx="39">
                  <c:v>-0.000721740400000059</c:v>
                </c:pt>
                <c:pt idx="40">
                  <c:v>-0.000679704900000022</c:v>
                </c:pt>
                <c:pt idx="41">
                  <c:v>-0.000592482900000024</c:v>
                </c:pt>
                <c:pt idx="42">
                  <c:v>-0.000533606000000075</c:v>
                </c:pt>
                <c:pt idx="43">
                  <c:v>-0.000372536600000028</c:v>
                </c:pt>
                <c:pt idx="44">
                  <c:v>-0.00025554350000001</c:v>
                </c:pt>
                <c:pt idx="45">
                  <c:v>-0.000136082100000046</c:v>
                </c:pt>
                <c:pt idx="46">
                  <c:v>-3.1639999997779E-7</c:v>
                </c:pt>
                <c:pt idx="47">
                  <c:v>8.93032999998988E-5</c:v>
                </c:pt>
                <c:pt idx="48">
                  <c:v>0.000121052199999916</c:v>
                </c:pt>
                <c:pt idx="49">
                  <c:v>0.000105547099999881</c:v>
                </c:pt>
                <c:pt idx="50">
                  <c:v>0.000150441499999987</c:v>
                </c:pt>
                <c:pt idx="51">
                  <c:v>9.32370999999765E-5</c:v>
                </c:pt>
                <c:pt idx="52">
                  <c:v>0.0001071198</c:v>
                </c:pt>
                <c:pt idx="53">
                  <c:v>6.65804999999686E-5</c:v>
                </c:pt>
                <c:pt idx="54">
                  <c:v>4.10502000000035E-5</c:v>
                </c:pt>
                <c:pt idx="55">
                  <c:v>-5.59722000000873E-5</c:v>
                </c:pt>
              </c:numCache>
            </c:numRef>
          </c:yVal>
          <c:smooth val="0"/>
        </c:ser>
        <c:ser>
          <c:idx val="4"/>
          <c:order val="6"/>
          <c:tx>
            <c:v>40mm</c:v>
          </c:tx>
          <c:spPr>
            <a:ln w="28575">
              <a:noFill/>
            </a:ln>
          </c:spPr>
          <c:xVal>
            <c:numRef>
              <c:f>Z方向3!$BV$4:$BV$59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Z方向3!$BX$4:$BX$59</c:f>
              <c:numCache>
                <c:formatCode>General</c:formatCode>
                <c:ptCount val="56"/>
                <c:pt idx="0">
                  <c:v>0.00017020997</c:v>
                </c:pt>
                <c:pt idx="1">
                  <c:v>0.000187809545999999</c:v>
                </c:pt>
                <c:pt idx="2">
                  <c:v>0.000175654916</c:v>
                </c:pt>
                <c:pt idx="3">
                  <c:v>0.000177882341</c:v>
                </c:pt>
                <c:pt idx="4">
                  <c:v>0.000173712049999998</c:v>
                </c:pt>
                <c:pt idx="5">
                  <c:v>0.000201720929999998</c:v>
                </c:pt>
                <c:pt idx="6">
                  <c:v>0.00021639142</c:v>
                </c:pt>
                <c:pt idx="7">
                  <c:v>0.000210450459999999</c:v>
                </c:pt>
                <c:pt idx="8">
                  <c:v>0.000240270589999999</c:v>
                </c:pt>
                <c:pt idx="9">
                  <c:v>0.0002520531</c:v>
                </c:pt>
                <c:pt idx="10">
                  <c:v>0.000290693849999999</c:v>
                </c:pt>
                <c:pt idx="11">
                  <c:v>0.00030285281</c:v>
                </c:pt>
                <c:pt idx="12">
                  <c:v>0.0003429556</c:v>
                </c:pt>
                <c:pt idx="13">
                  <c:v>0.00035897537</c:v>
                </c:pt>
                <c:pt idx="14">
                  <c:v>0.000415518140000001</c:v>
                </c:pt>
                <c:pt idx="15">
                  <c:v>0.000465725630000004</c:v>
                </c:pt>
                <c:pt idx="16">
                  <c:v>0.000491842049999996</c:v>
                </c:pt>
                <c:pt idx="17">
                  <c:v>0.000522756329999999</c:v>
                </c:pt>
                <c:pt idx="18">
                  <c:v>0.000556137400000003</c:v>
                </c:pt>
                <c:pt idx="19">
                  <c:v>0.000596562660000001</c:v>
                </c:pt>
                <c:pt idx="20">
                  <c:v>0.0005584171</c:v>
                </c:pt>
                <c:pt idx="21">
                  <c:v>0.000756018599999991</c:v>
                </c:pt>
                <c:pt idx="22">
                  <c:v>0.000881529840000006</c:v>
                </c:pt>
                <c:pt idx="23">
                  <c:v>0.000912507299999976</c:v>
                </c:pt>
                <c:pt idx="24">
                  <c:v>0.00118727849999999</c:v>
                </c:pt>
                <c:pt idx="25">
                  <c:v>0.00121643049999998</c:v>
                </c:pt>
                <c:pt idx="26">
                  <c:v>0.00106982289999999</c:v>
                </c:pt>
                <c:pt idx="27">
                  <c:v>0.00107918809999999</c:v>
                </c:pt>
                <c:pt idx="28">
                  <c:v>0.00143939800000001</c:v>
                </c:pt>
                <c:pt idx="29">
                  <c:v>0.00123129849999998</c:v>
                </c:pt>
                <c:pt idx="30">
                  <c:v>0.00156020899999998</c:v>
                </c:pt>
                <c:pt idx="31">
                  <c:v>0.00114254380000001</c:v>
                </c:pt>
                <c:pt idx="32">
                  <c:v>-0.000604758500000024</c:v>
                </c:pt>
                <c:pt idx="33">
                  <c:v>-0.00100715109999999</c:v>
                </c:pt>
                <c:pt idx="34">
                  <c:v>-0.00179778450000001</c:v>
                </c:pt>
                <c:pt idx="35">
                  <c:v>-0.00173247739999993</c:v>
                </c:pt>
                <c:pt idx="36">
                  <c:v>-0.0020156509</c:v>
                </c:pt>
                <c:pt idx="37">
                  <c:v>-0.00207482149999993</c:v>
                </c:pt>
                <c:pt idx="38">
                  <c:v>-0.00182619230000003</c:v>
                </c:pt>
                <c:pt idx="39">
                  <c:v>-0.00176374040000005</c:v>
                </c:pt>
                <c:pt idx="40">
                  <c:v>-0.00176070490000002</c:v>
                </c:pt>
                <c:pt idx="41">
                  <c:v>-0.00174048290000006</c:v>
                </c:pt>
                <c:pt idx="42">
                  <c:v>-0.00180960600000002</c:v>
                </c:pt>
                <c:pt idx="43">
                  <c:v>-0.0017575366</c:v>
                </c:pt>
                <c:pt idx="44">
                  <c:v>-0.00167354350000004</c:v>
                </c:pt>
                <c:pt idx="45">
                  <c:v>-0.00160208210000001</c:v>
                </c:pt>
                <c:pt idx="46">
                  <c:v>-0.00150331640000001</c:v>
                </c:pt>
                <c:pt idx="47">
                  <c:v>-0.00140969670000002</c:v>
                </c:pt>
                <c:pt idx="48">
                  <c:v>-0.00135594780000003</c:v>
                </c:pt>
                <c:pt idx="49">
                  <c:v>-0.00130845290000003</c:v>
                </c:pt>
                <c:pt idx="50">
                  <c:v>-0.00120555850000004</c:v>
                </c:pt>
                <c:pt idx="51">
                  <c:v>-0.00120876290000005</c:v>
                </c:pt>
                <c:pt idx="52">
                  <c:v>-0.00118088019999996</c:v>
                </c:pt>
                <c:pt idx="53">
                  <c:v>-0.0011984195000001</c:v>
                </c:pt>
                <c:pt idx="54">
                  <c:v>-0.00121094979999992</c:v>
                </c:pt>
                <c:pt idx="55">
                  <c:v>-0.00129397220000005</c:v>
                </c:pt>
              </c:numCache>
            </c:numRef>
          </c:yVal>
          <c:smooth val="0"/>
        </c:ser>
        <c:ser>
          <c:idx val="6"/>
          <c:order val="7"/>
          <c:tx>
            <c:v>35mmq</c:v>
          </c:tx>
          <c:spPr>
            <a:ln w="28575">
              <a:noFill/>
            </a:ln>
          </c:spPr>
          <c:xVal>
            <c:numRef>
              <c:f>Z方向3!$BY$4:$BY$59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Z方向3!$CA$4:$CA$59</c:f>
              <c:numCache>
                <c:formatCode>General</c:formatCode>
                <c:ptCount val="56"/>
                <c:pt idx="0">
                  <c:v>0.000224749969999999</c:v>
                </c:pt>
                <c:pt idx="1">
                  <c:v>0.000239379545999999</c:v>
                </c:pt>
                <c:pt idx="2">
                  <c:v>0.000222004915999999</c:v>
                </c:pt>
                <c:pt idx="3">
                  <c:v>0.000238712341000001</c:v>
                </c:pt>
                <c:pt idx="4">
                  <c:v>0.000237342049999999</c:v>
                </c:pt>
                <c:pt idx="5">
                  <c:v>0.000244420929999997</c:v>
                </c:pt>
                <c:pt idx="6">
                  <c:v>0.00025609142</c:v>
                </c:pt>
                <c:pt idx="7">
                  <c:v>0.000274150459999999</c:v>
                </c:pt>
                <c:pt idx="8">
                  <c:v>0.00031227059</c:v>
                </c:pt>
                <c:pt idx="9">
                  <c:v>0.000272253099999998</c:v>
                </c:pt>
                <c:pt idx="10">
                  <c:v>0.000313593849999998</c:v>
                </c:pt>
                <c:pt idx="11">
                  <c:v>0.000345652809999999</c:v>
                </c:pt>
                <c:pt idx="12">
                  <c:v>0.000375855600000002</c:v>
                </c:pt>
                <c:pt idx="13">
                  <c:v>0.00040687537</c:v>
                </c:pt>
                <c:pt idx="14">
                  <c:v>0.00044141814</c:v>
                </c:pt>
                <c:pt idx="15">
                  <c:v>0.000432625630000002</c:v>
                </c:pt>
                <c:pt idx="16">
                  <c:v>0.00053394205</c:v>
                </c:pt>
                <c:pt idx="17">
                  <c:v>0.00059785633</c:v>
                </c:pt>
                <c:pt idx="18">
                  <c:v>0.000611937399999998</c:v>
                </c:pt>
                <c:pt idx="19">
                  <c:v>0.000671762659999998</c:v>
                </c:pt>
                <c:pt idx="20">
                  <c:v>0.0007249171</c:v>
                </c:pt>
                <c:pt idx="21">
                  <c:v>0.000773918599999992</c:v>
                </c:pt>
                <c:pt idx="22">
                  <c:v>0.00095842984000001</c:v>
                </c:pt>
                <c:pt idx="23">
                  <c:v>0.00119450729999998</c:v>
                </c:pt>
                <c:pt idx="24">
                  <c:v>0.00123827849999999</c:v>
                </c:pt>
                <c:pt idx="25">
                  <c:v>0.00138443049999998</c:v>
                </c:pt>
                <c:pt idx="26">
                  <c:v>0.00165282289999999</c:v>
                </c:pt>
                <c:pt idx="27">
                  <c:v>0.00201718809999998</c:v>
                </c:pt>
                <c:pt idx="28">
                  <c:v>0.00227339800000001</c:v>
                </c:pt>
                <c:pt idx="29">
                  <c:v>0.00238329849999996</c:v>
                </c:pt>
                <c:pt idx="30">
                  <c:v>0.00290120900000001</c:v>
                </c:pt>
                <c:pt idx="31">
                  <c:v>0.00227954380000001</c:v>
                </c:pt>
                <c:pt idx="32">
                  <c:v>0.0023572415</c:v>
                </c:pt>
                <c:pt idx="33">
                  <c:v>0.00262984890000001</c:v>
                </c:pt>
                <c:pt idx="34">
                  <c:v>0.00227421549999995</c:v>
                </c:pt>
                <c:pt idx="35">
                  <c:v>0.00236652260000003</c:v>
                </c:pt>
                <c:pt idx="36">
                  <c:v>0.00248334910000003</c:v>
                </c:pt>
                <c:pt idx="37">
                  <c:v>0.0024941785</c:v>
                </c:pt>
                <c:pt idx="38">
                  <c:v>0.00243280769999998</c:v>
                </c:pt>
                <c:pt idx="39">
                  <c:v>0.00248725959999996</c:v>
                </c:pt>
                <c:pt idx="40">
                  <c:v>0.0023132951</c:v>
                </c:pt>
                <c:pt idx="41">
                  <c:v>0.00212651709999989</c:v>
                </c:pt>
                <c:pt idx="42">
                  <c:v>0.00186139399999996</c:v>
                </c:pt>
                <c:pt idx="43">
                  <c:v>0.00165246339999991</c:v>
                </c:pt>
                <c:pt idx="44">
                  <c:v>0.00138545649999999</c:v>
                </c:pt>
                <c:pt idx="45">
                  <c:v>0.00113391789999995</c:v>
                </c:pt>
                <c:pt idx="46">
                  <c:v>0.000916683599999968</c:v>
                </c:pt>
                <c:pt idx="47">
                  <c:v>0.000688303299999915</c:v>
                </c:pt>
                <c:pt idx="48">
                  <c:v>0.000455052199999861</c:v>
                </c:pt>
                <c:pt idx="49">
                  <c:v>0.000220547099999968</c:v>
                </c:pt>
                <c:pt idx="50">
                  <c:v>9.14414999999558E-5</c:v>
                </c:pt>
                <c:pt idx="51">
                  <c:v>-9.77629000000757E-5</c:v>
                </c:pt>
                <c:pt idx="52">
                  <c:v>-0.000183880200000042</c:v>
                </c:pt>
                <c:pt idx="53">
                  <c:v>-0.000289419500000054</c:v>
                </c:pt>
                <c:pt idx="54">
                  <c:v>-0.000348949799999998</c:v>
                </c:pt>
                <c:pt idx="55">
                  <c:v>-0.000465972199999998</c:v>
                </c:pt>
              </c:numCache>
            </c:numRef>
          </c:yVal>
          <c:smooth val="0"/>
        </c:ser>
        <c:ser>
          <c:idx val="7"/>
          <c:order val="8"/>
          <c:tx>
            <c:v>45mm</c:v>
          </c:tx>
          <c:spPr>
            <a:ln w="28575">
              <a:noFill/>
            </a:ln>
          </c:spPr>
          <c:xVal>
            <c:numRef>
              <c:f>Z方向3!$CB$4:$CB$59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Z方向3!$CD$4:$CD$59</c:f>
              <c:numCache>
                <c:formatCode>General</c:formatCode>
                <c:ptCount val="56"/>
                <c:pt idx="0">
                  <c:v>0.00016583997</c:v>
                </c:pt>
                <c:pt idx="1">
                  <c:v>0.000185869545999999</c:v>
                </c:pt>
                <c:pt idx="2">
                  <c:v>0.000168934916</c:v>
                </c:pt>
                <c:pt idx="3">
                  <c:v>0.000173062341000001</c:v>
                </c:pt>
                <c:pt idx="4">
                  <c:v>0.000188112049999998</c:v>
                </c:pt>
                <c:pt idx="5">
                  <c:v>0.000206220929999999</c:v>
                </c:pt>
                <c:pt idx="6">
                  <c:v>0.000213091419999999</c:v>
                </c:pt>
                <c:pt idx="7">
                  <c:v>0.000230850459999999</c:v>
                </c:pt>
                <c:pt idx="8">
                  <c:v>0.00025587059</c:v>
                </c:pt>
                <c:pt idx="9">
                  <c:v>0.000247653099999998</c:v>
                </c:pt>
                <c:pt idx="10">
                  <c:v>0.00031279385</c:v>
                </c:pt>
                <c:pt idx="11">
                  <c:v>0.000330852810000001</c:v>
                </c:pt>
                <c:pt idx="12">
                  <c:v>0.000346655600000002</c:v>
                </c:pt>
                <c:pt idx="13">
                  <c:v>0.00033567537</c:v>
                </c:pt>
                <c:pt idx="14">
                  <c:v>0.000400218139999998</c:v>
                </c:pt>
                <c:pt idx="15">
                  <c:v>0.00041542563</c:v>
                </c:pt>
                <c:pt idx="16">
                  <c:v>0.000500142049999999</c:v>
                </c:pt>
                <c:pt idx="17">
                  <c:v>0.000508356330000001</c:v>
                </c:pt>
                <c:pt idx="18">
                  <c:v>0.000537737400000002</c:v>
                </c:pt>
                <c:pt idx="19">
                  <c:v>0.000574762659999998</c:v>
                </c:pt>
                <c:pt idx="20">
                  <c:v>0.000601717099999996</c:v>
                </c:pt>
                <c:pt idx="21">
                  <c:v>0.000749118599999987</c:v>
                </c:pt>
                <c:pt idx="22">
                  <c:v>0.00101662984</c:v>
                </c:pt>
                <c:pt idx="23">
                  <c:v>0.000961507299999983</c:v>
                </c:pt>
                <c:pt idx="24">
                  <c:v>0.000823278499999996</c:v>
                </c:pt>
                <c:pt idx="25">
                  <c:v>0.000919430499999984</c:v>
                </c:pt>
                <c:pt idx="26">
                  <c:v>0.000948822899999979</c:v>
                </c:pt>
                <c:pt idx="27">
                  <c:v>0.00179218809999998</c:v>
                </c:pt>
                <c:pt idx="28">
                  <c:v>0.00218039800000003</c:v>
                </c:pt>
                <c:pt idx="29">
                  <c:v>0.000886298499999993</c:v>
                </c:pt>
                <c:pt idx="30">
                  <c:v>0.000551208999999997</c:v>
                </c:pt>
                <c:pt idx="31">
                  <c:v>0.000955543800000013</c:v>
                </c:pt>
                <c:pt idx="32">
                  <c:v>0.000759241500000007</c:v>
                </c:pt>
                <c:pt idx="33">
                  <c:v>-0.000386151100000009</c:v>
                </c:pt>
                <c:pt idx="34">
                  <c:v>-0.000799784500000067</c:v>
                </c:pt>
                <c:pt idx="35">
                  <c:v>-0.00204247739999996</c:v>
                </c:pt>
                <c:pt idx="36">
                  <c:v>-0.00264465089999999</c:v>
                </c:pt>
                <c:pt idx="37">
                  <c:v>-0.00233482149999997</c:v>
                </c:pt>
                <c:pt idx="38">
                  <c:v>-0.00236719230000004</c:v>
                </c:pt>
                <c:pt idx="39">
                  <c:v>-0.00203774040000004</c:v>
                </c:pt>
                <c:pt idx="40">
                  <c:v>-0.00202170489999998</c:v>
                </c:pt>
                <c:pt idx="41">
                  <c:v>-0.00186248290000002</c:v>
                </c:pt>
                <c:pt idx="42">
                  <c:v>-0.00170960600000003</c:v>
                </c:pt>
                <c:pt idx="43">
                  <c:v>-0.00167953660000009</c:v>
                </c:pt>
                <c:pt idx="44">
                  <c:v>-0.00160854350000006</c:v>
                </c:pt>
                <c:pt idx="45">
                  <c:v>-0.00147208210000005</c:v>
                </c:pt>
                <c:pt idx="46">
                  <c:v>-0.00135331640000003</c:v>
                </c:pt>
                <c:pt idx="47">
                  <c:v>-0.00129569670000007</c:v>
                </c:pt>
                <c:pt idx="48">
                  <c:v>-0.00126194780000011</c:v>
                </c:pt>
                <c:pt idx="49">
                  <c:v>-0.00128645290000007</c:v>
                </c:pt>
                <c:pt idx="50">
                  <c:v>-0.00119055850000005</c:v>
                </c:pt>
                <c:pt idx="51">
                  <c:v>-0.00119676290000004</c:v>
                </c:pt>
                <c:pt idx="52">
                  <c:v>-0.00115588020000001</c:v>
                </c:pt>
                <c:pt idx="53">
                  <c:v>-0.00116141950000004</c:v>
                </c:pt>
                <c:pt idx="54">
                  <c:v>-0.00116694979999998</c:v>
                </c:pt>
                <c:pt idx="55">
                  <c:v>-0.0012299722000001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567624"/>
        <c:axId val="-2138919928"/>
      </c:scatterChart>
      <c:valAx>
        <c:axId val="-213856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8919928"/>
        <c:crosses val="autoZero"/>
        <c:crossBetween val="midCat"/>
      </c:valAx>
      <c:valAx>
        <c:axId val="-2138919928"/>
        <c:scaling>
          <c:orientation val="minMax"/>
          <c:max val="0.005"/>
          <c:min val="-0.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8567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3275156129746"/>
          <c:y val="0.00271033829104695"/>
          <c:w val="0.125440567750773"/>
          <c:h val="0.723543054396668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302791297054"/>
          <c:y val="0.0567689242856959"/>
          <c:w val="0.792987012194378"/>
          <c:h val="0.892818989570209"/>
        </c:manualLayout>
      </c:layout>
      <c:scatterChart>
        <c:scatterStyle val="lineMarker"/>
        <c:varyColors val="0"/>
        <c:ser>
          <c:idx val="0"/>
          <c:order val="0"/>
          <c:tx>
            <c:v>bh6+sks</c:v>
          </c:tx>
          <c:spPr>
            <a:ln w="28575">
              <a:noFill/>
            </a:ln>
          </c:spPr>
          <c:xVal>
            <c:numRef>
              <c:f>Z方向3!$AU$4:$AU$103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Z方向3!$AW$4:$AW$109</c:f>
              <c:numCache>
                <c:formatCode>General</c:formatCode>
                <c:ptCount val="106"/>
                <c:pt idx="0">
                  <c:v>0.00056320997</c:v>
                </c:pt>
                <c:pt idx="1">
                  <c:v>0.000595249545999999</c:v>
                </c:pt>
                <c:pt idx="2">
                  <c:v>0.000394764915999999</c:v>
                </c:pt>
                <c:pt idx="3">
                  <c:v>0.000449802341</c:v>
                </c:pt>
                <c:pt idx="4">
                  <c:v>0.000329952049999999</c:v>
                </c:pt>
                <c:pt idx="5">
                  <c:v>0.000168020929999998</c:v>
                </c:pt>
                <c:pt idx="6">
                  <c:v>0.000335991419999999</c:v>
                </c:pt>
                <c:pt idx="7">
                  <c:v>0.000370650459999998</c:v>
                </c:pt>
                <c:pt idx="8">
                  <c:v>0.000408770589999999</c:v>
                </c:pt>
                <c:pt idx="9">
                  <c:v>0.000415153099999999</c:v>
                </c:pt>
                <c:pt idx="10">
                  <c:v>0.000461193849999999</c:v>
                </c:pt>
                <c:pt idx="11">
                  <c:v>0.000501952810000001</c:v>
                </c:pt>
                <c:pt idx="12">
                  <c:v>0.0005462556</c:v>
                </c:pt>
                <c:pt idx="13">
                  <c:v>0.000596575369999998</c:v>
                </c:pt>
                <c:pt idx="14">
                  <c:v>0.000651118139999997</c:v>
                </c:pt>
                <c:pt idx="15">
                  <c:v>0.000732425629999998</c:v>
                </c:pt>
                <c:pt idx="16">
                  <c:v>0.000808942049999997</c:v>
                </c:pt>
                <c:pt idx="17">
                  <c:v>0.00093375633</c:v>
                </c:pt>
                <c:pt idx="18">
                  <c:v>0.0010333374</c:v>
                </c:pt>
                <c:pt idx="19">
                  <c:v>0.00121186266</c:v>
                </c:pt>
                <c:pt idx="20">
                  <c:v>0.0013626171</c:v>
                </c:pt>
                <c:pt idx="21">
                  <c:v>0.0015724186</c:v>
                </c:pt>
                <c:pt idx="22">
                  <c:v>0.00184252984000001</c:v>
                </c:pt>
                <c:pt idx="23">
                  <c:v>0.00218150729999998</c:v>
                </c:pt>
                <c:pt idx="24">
                  <c:v>0.00261727849999999</c:v>
                </c:pt>
                <c:pt idx="25">
                  <c:v>0.00313143049999998</c:v>
                </c:pt>
                <c:pt idx="26">
                  <c:v>0.0037158229</c:v>
                </c:pt>
                <c:pt idx="27">
                  <c:v>0.00445718809999998</c:v>
                </c:pt>
                <c:pt idx="28">
                  <c:v>0.00537839800000001</c:v>
                </c:pt>
                <c:pt idx="29">
                  <c:v>0.00636929850000001</c:v>
                </c:pt>
                <c:pt idx="30">
                  <c:v>0.00731620900000002</c:v>
                </c:pt>
                <c:pt idx="31">
                  <c:v>0.00857754380000003</c:v>
                </c:pt>
                <c:pt idx="32">
                  <c:v>0.0095292415</c:v>
                </c:pt>
                <c:pt idx="33">
                  <c:v>0.0101918489</c:v>
                </c:pt>
                <c:pt idx="34">
                  <c:v>0.0107702155</c:v>
                </c:pt>
                <c:pt idx="35">
                  <c:v>0.0111325226</c:v>
                </c:pt>
                <c:pt idx="36">
                  <c:v>0.0113373490999999</c:v>
                </c:pt>
                <c:pt idx="37">
                  <c:v>0.0114191785</c:v>
                </c:pt>
                <c:pt idx="38">
                  <c:v>0.0112888077</c:v>
                </c:pt>
                <c:pt idx="39">
                  <c:v>0.0111472596</c:v>
                </c:pt>
                <c:pt idx="40">
                  <c:v>0.0109332951</c:v>
                </c:pt>
                <c:pt idx="41">
                  <c:v>0.0106805171</c:v>
                </c:pt>
                <c:pt idx="42">
                  <c:v>0.010399394</c:v>
                </c:pt>
                <c:pt idx="43">
                  <c:v>0.0102264634</c:v>
                </c:pt>
                <c:pt idx="44">
                  <c:v>0.0101144565</c:v>
                </c:pt>
                <c:pt idx="45">
                  <c:v>0.0100749178999999</c:v>
                </c:pt>
                <c:pt idx="46">
                  <c:v>0.0100806836</c:v>
                </c:pt>
                <c:pt idx="47">
                  <c:v>0.0100823032999999</c:v>
                </c:pt>
                <c:pt idx="48">
                  <c:v>0.0100780521999999</c:v>
                </c:pt>
                <c:pt idx="49">
                  <c:v>0.0100495470999999</c:v>
                </c:pt>
                <c:pt idx="50">
                  <c:v>0.0100814414999999</c:v>
                </c:pt>
                <c:pt idx="51">
                  <c:v>0.0100392371</c:v>
                </c:pt>
                <c:pt idx="52">
                  <c:v>0.0100591198</c:v>
                </c:pt>
                <c:pt idx="53">
                  <c:v>0.0100305804999999</c:v>
                </c:pt>
                <c:pt idx="54">
                  <c:v>0.0100320502000001</c:v>
                </c:pt>
                <c:pt idx="55">
                  <c:v>0.00993002779999996</c:v>
                </c:pt>
              </c:numCache>
            </c:numRef>
          </c:yVal>
          <c:smooth val="0"/>
        </c:ser>
        <c:ser>
          <c:idx val="1"/>
          <c:order val="1"/>
          <c:tx>
            <c:v>S-2S TOSCA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Z方向3!$AF$4:$AF$59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Z方向3!$BC$4:$BC$59</c:f>
              <c:numCache>
                <c:formatCode>General</c:formatCode>
                <c:ptCount val="56"/>
                <c:pt idx="0">
                  <c:v>0.00016598997</c:v>
                </c:pt>
                <c:pt idx="1">
                  <c:v>0.000170929545999999</c:v>
                </c:pt>
                <c:pt idx="2">
                  <c:v>0.000163234916</c:v>
                </c:pt>
                <c:pt idx="3">
                  <c:v>0.000175772341</c:v>
                </c:pt>
                <c:pt idx="4">
                  <c:v>0.000184562049999998</c:v>
                </c:pt>
                <c:pt idx="5">
                  <c:v>0.000195520929999998</c:v>
                </c:pt>
                <c:pt idx="6">
                  <c:v>0.00020969142</c:v>
                </c:pt>
                <c:pt idx="7">
                  <c:v>0.000224050459999998</c:v>
                </c:pt>
                <c:pt idx="8">
                  <c:v>0.000252270589999999</c:v>
                </c:pt>
                <c:pt idx="9">
                  <c:v>0.000253653100000001</c:v>
                </c:pt>
                <c:pt idx="10">
                  <c:v>0.000277893849999999</c:v>
                </c:pt>
                <c:pt idx="11">
                  <c:v>0.000305352809999999</c:v>
                </c:pt>
                <c:pt idx="12">
                  <c:v>0.0003306556</c:v>
                </c:pt>
                <c:pt idx="13">
                  <c:v>0.000355375369999997</c:v>
                </c:pt>
                <c:pt idx="14">
                  <c:v>0.000396118139999998</c:v>
                </c:pt>
                <c:pt idx="15">
                  <c:v>0.000427325630000003</c:v>
                </c:pt>
                <c:pt idx="16">
                  <c:v>0.000419742049999998</c:v>
                </c:pt>
                <c:pt idx="17">
                  <c:v>0.000487656330000002</c:v>
                </c:pt>
                <c:pt idx="18">
                  <c:v>0.000523537400000003</c:v>
                </c:pt>
                <c:pt idx="19">
                  <c:v>0.000599762660000003</c:v>
                </c:pt>
                <c:pt idx="20">
                  <c:v>0.000667617100000003</c:v>
                </c:pt>
                <c:pt idx="21">
                  <c:v>0.000712818599999998</c:v>
                </c:pt>
                <c:pt idx="22">
                  <c:v>0.000877629840000005</c:v>
                </c:pt>
                <c:pt idx="23">
                  <c:v>0.000997507299999978</c:v>
                </c:pt>
                <c:pt idx="24">
                  <c:v>0.00116027849999999</c:v>
                </c:pt>
                <c:pt idx="25">
                  <c:v>0.00136043049999998</c:v>
                </c:pt>
                <c:pt idx="26">
                  <c:v>0.0014688229</c:v>
                </c:pt>
                <c:pt idx="27">
                  <c:v>0.00172018809999999</c:v>
                </c:pt>
                <c:pt idx="28">
                  <c:v>0.00188939800000001</c:v>
                </c:pt>
                <c:pt idx="29">
                  <c:v>0.00240329849999998</c:v>
                </c:pt>
                <c:pt idx="30">
                  <c:v>0.00205220899999997</c:v>
                </c:pt>
                <c:pt idx="31">
                  <c:v>0.00220154379999998</c:v>
                </c:pt>
                <c:pt idx="32">
                  <c:v>0.00226524150000001</c:v>
                </c:pt>
                <c:pt idx="33">
                  <c:v>0.00149184889999998</c:v>
                </c:pt>
                <c:pt idx="34">
                  <c:v>0.0013722155</c:v>
                </c:pt>
                <c:pt idx="35">
                  <c:v>0.0014425226</c:v>
                </c:pt>
                <c:pt idx="36">
                  <c:v>0.00110934910000005</c:v>
                </c:pt>
                <c:pt idx="37">
                  <c:v>0.00109917849999996</c:v>
                </c:pt>
                <c:pt idx="38">
                  <c:v>0.00112680769999995</c:v>
                </c:pt>
                <c:pt idx="39">
                  <c:v>0.00119225959999991</c:v>
                </c:pt>
                <c:pt idx="40">
                  <c:v>0.00118129509999998</c:v>
                </c:pt>
                <c:pt idx="41">
                  <c:v>0.00106751709999997</c:v>
                </c:pt>
                <c:pt idx="42">
                  <c:v>0.000929393999999916</c:v>
                </c:pt>
                <c:pt idx="43">
                  <c:v>0.000822463399999917</c:v>
                </c:pt>
                <c:pt idx="44">
                  <c:v>0.000703456499999921</c:v>
                </c:pt>
                <c:pt idx="45">
                  <c:v>0.000633917900000003</c:v>
                </c:pt>
                <c:pt idx="46">
                  <c:v>0.000555683600000023</c:v>
                </c:pt>
                <c:pt idx="47">
                  <c:v>0.000458303299999962</c:v>
                </c:pt>
                <c:pt idx="48">
                  <c:v>0.000351052199999868</c:v>
                </c:pt>
                <c:pt idx="49">
                  <c:v>0.000224547099999972</c:v>
                </c:pt>
                <c:pt idx="50">
                  <c:v>0.000178441499999904</c:v>
                </c:pt>
                <c:pt idx="51">
                  <c:v>7.22370999999278E-5</c:v>
                </c:pt>
                <c:pt idx="52">
                  <c:v>3.7119799999985E-5</c:v>
                </c:pt>
                <c:pt idx="53">
                  <c:v>-2.44195000000946E-5</c:v>
                </c:pt>
                <c:pt idx="54">
                  <c:v>-4.79498000000023E-5</c:v>
                </c:pt>
                <c:pt idx="55">
                  <c:v>-0.000153972200000019</c:v>
                </c:pt>
              </c:numCache>
            </c:numRef>
          </c:yVal>
          <c:smooth val="0"/>
        </c:ser>
        <c:ser>
          <c:idx val="2"/>
          <c:order val="2"/>
          <c:tx>
            <c:v>bh13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Z方向3!$BJ$4:$BJ$59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Z方向3!$BL$4:$BL$59</c:f>
              <c:numCache>
                <c:formatCode>General</c:formatCode>
                <c:ptCount val="56"/>
                <c:pt idx="0">
                  <c:v>0.00027344997</c:v>
                </c:pt>
                <c:pt idx="1">
                  <c:v>0.000277679545999999</c:v>
                </c:pt>
                <c:pt idx="2">
                  <c:v>0.000257654916</c:v>
                </c:pt>
                <c:pt idx="3">
                  <c:v>0.000270112341</c:v>
                </c:pt>
                <c:pt idx="4">
                  <c:v>0.000264812049999999</c:v>
                </c:pt>
                <c:pt idx="5">
                  <c:v>0.000270520929999999</c:v>
                </c:pt>
                <c:pt idx="6">
                  <c:v>0.00027009142</c:v>
                </c:pt>
                <c:pt idx="7">
                  <c:v>0.000279450459999999</c:v>
                </c:pt>
                <c:pt idx="8">
                  <c:v>0.00030097059</c:v>
                </c:pt>
                <c:pt idx="9">
                  <c:v>0.000285153100000001</c:v>
                </c:pt>
                <c:pt idx="10">
                  <c:v>0.000310893849999997</c:v>
                </c:pt>
                <c:pt idx="11">
                  <c:v>0.000315052810000001</c:v>
                </c:pt>
                <c:pt idx="12">
                  <c:v>0.0003196556</c:v>
                </c:pt>
                <c:pt idx="13">
                  <c:v>0.00032627537</c:v>
                </c:pt>
                <c:pt idx="14">
                  <c:v>0.00035501814</c:v>
                </c:pt>
                <c:pt idx="15">
                  <c:v>0.000355825630000001</c:v>
                </c:pt>
                <c:pt idx="16">
                  <c:v>0.000357042049999999</c:v>
                </c:pt>
                <c:pt idx="17">
                  <c:v>0.00041275633</c:v>
                </c:pt>
                <c:pt idx="18">
                  <c:v>0.000424537400000001</c:v>
                </c:pt>
                <c:pt idx="19">
                  <c:v>0.000456762659999998</c:v>
                </c:pt>
                <c:pt idx="20">
                  <c:v>0.000529717100000007</c:v>
                </c:pt>
                <c:pt idx="21">
                  <c:v>0.000498318599999992</c:v>
                </c:pt>
                <c:pt idx="22">
                  <c:v>0.000562429840000003</c:v>
                </c:pt>
                <c:pt idx="23">
                  <c:v>0.000600507299999983</c:v>
                </c:pt>
                <c:pt idx="24">
                  <c:v>0.000841278499999986</c:v>
                </c:pt>
                <c:pt idx="25">
                  <c:v>0.000867430499999988</c:v>
                </c:pt>
                <c:pt idx="26">
                  <c:v>0.000764822899999989</c:v>
                </c:pt>
                <c:pt idx="27">
                  <c:v>0.000689188099999988</c:v>
                </c:pt>
                <c:pt idx="28">
                  <c:v>0.000736398000000027</c:v>
                </c:pt>
                <c:pt idx="29">
                  <c:v>0.000663298499999965</c:v>
                </c:pt>
                <c:pt idx="30">
                  <c:v>0.000659208999999994</c:v>
                </c:pt>
                <c:pt idx="31">
                  <c:v>0.000286543799999983</c:v>
                </c:pt>
                <c:pt idx="32">
                  <c:v>-0.000413758500000028</c:v>
                </c:pt>
                <c:pt idx="33">
                  <c:v>-0.000729151099999992</c:v>
                </c:pt>
                <c:pt idx="34">
                  <c:v>-0.0017857845</c:v>
                </c:pt>
                <c:pt idx="35">
                  <c:v>-0.00220747739999993</c:v>
                </c:pt>
                <c:pt idx="36">
                  <c:v>-0.00245465089999997</c:v>
                </c:pt>
                <c:pt idx="37">
                  <c:v>-0.00264182150000003</c:v>
                </c:pt>
                <c:pt idx="38">
                  <c:v>-0.00274519230000003</c:v>
                </c:pt>
                <c:pt idx="39">
                  <c:v>-0.00264774040000004</c:v>
                </c:pt>
                <c:pt idx="40">
                  <c:v>-0.00272370489999996</c:v>
                </c:pt>
                <c:pt idx="41">
                  <c:v>-0.00265948290000006</c:v>
                </c:pt>
                <c:pt idx="42">
                  <c:v>-0.00259960600000009</c:v>
                </c:pt>
                <c:pt idx="43">
                  <c:v>-0.0024945366000001</c:v>
                </c:pt>
                <c:pt idx="44">
                  <c:v>-0.00236454350000004</c:v>
                </c:pt>
                <c:pt idx="45">
                  <c:v>-0.00214008210000005</c:v>
                </c:pt>
                <c:pt idx="46">
                  <c:v>-0.00192531640000004</c:v>
                </c:pt>
                <c:pt idx="47">
                  <c:v>-0.00177869670000008</c:v>
                </c:pt>
                <c:pt idx="48">
                  <c:v>-0.0016479478000001</c:v>
                </c:pt>
                <c:pt idx="49">
                  <c:v>-0.0015734529000001</c:v>
                </c:pt>
                <c:pt idx="50">
                  <c:v>-0.0014585585000001</c:v>
                </c:pt>
                <c:pt idx="51">
                  <c:v>-0.00144976289999998</c:v>
                </c:pt>
                <c:pt idx="52">
                  <c:v>-0.00141188020000005</c:v>
                </c:pt>
                <c:pt idx="53">
                  <c:v>-0.00141741950000007</c:v>
                </c:pt>
                <c:pt idx="54">
                  <c:v>-0.00140194979999997</c:v>
                </c:pt>
                <c:pt idx="55">
                  <c:v>-0.0014969722</c:v>
                </c:pt>
              </c:numCache>
            </c:numRef>
          </c:yVal>
          <c:smooth val="0"/>
        </c:ser>
        <c:ser>
          <c:idx val="3"/>
          <c:order val="3"/>
          <c:tx>
            <c:v>bh11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Z方向3!$BG$4:$BG$59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Z方向3!$BO$4:$BO$59</c:f>
              <c:numCache>
                <c:formatCode>General</c:formatCode>
                <c:ptCount val="56"/>
                <c:pt idx="0">
                  <c:v>0.000289439969999999</c:v>
                </c:pt>
                <c:pt idx="1">
                  <c:v>0.000295929545999999</c:v>
                </c:pt>
                <c:pt idx="2">
                  <c:v>0.000278494915999999</c:v>
                </c:pt>
                <c:pt idx="3">
                  <c:v>0.000293902340999999</c:v>
                </c:pt>
                <c:pt idx="4">
                  <c:v>0.000291882049999999</c:v>
                </c:pt>
                <c:pt idx="5">
                  <c:v>0.000301320929999998</c:v>
                </c:pt>
                <c:pt idx="6">
                  <c:v>0.000305091419999999</c:v>
                </c:pt>
                <c:pt idx="7">
                  <c:v>0.000319250459999998</c:v>
                </c:pt>
                <c:pt idx="8">
                  <c:v>0.000346370589999999</c:v>
                </c:pt>
                <c:pt idx="9">
                  <c:v>0.0003367531</c:v>
                </c:pt>
                <c:pt idx="10">
                  <c:v>0.000369593849999999</c:v>
                </c:pt>
                <c:pt idx="11">
                  <c:v>0.00038175281</c:v>
                </c:pt>
                <c:pt idx="12">
                  <c:v>0.0003955556</c:v>
                </c:pt>
                <c:pt idx="13">
                  <c:v>0.000412975369999999</c:v>
                </c:pt>
                <c:pt idx="14">
                  <c:v>0.000454118140000001</c:v>
                </c:pt>
                <c:pt idx="15">
                  <c:v>0.000469325630000003</c:v>
                </c:pt>
                <c:pt idx="16">
                  <c:v>0.000487442050000002</c:v>
                </c:pt>
                <c:pt idx="17">
                  <c:v>0.000563456330000003</c:v>
                </c:pt>
                <c:pt idx="18">
                  <c:v>0.0005994374</c:v>
                </c:pt>
                <c:pt idx="19">
                  <c:v>0.00066096266</c:v>
                </c:pt>
                <c:pt idx="20">
                  <c:v>0.000770717099999998</c:v>
                </c:pt>
                <c:pt idx="21">
                  <c:v>0.000784718599999998</c:v>
                </c:pt>
                <c:pt idx="22">
                  <c:v>0.000907029840000003</c:v>
                </c:pt>
                <c:pt idx="23">
                  <c:v>0.00101950729999999</c:v>
                </c:pt>
                <c:pt idx="24">
                  <c:v>0.00136027849999999</c:v>
                </c:pt>
                <c:pt idx="25">
                  <c:v>0.0015144305</c:v>
                </c:pt>
                <c:pt idx="26">
                  <c:v>0.0015808229</c:v>
                </c:pt>
                <c:pt idx="27">
                  <c:v>0.0017261881</c:v>
                </c:pt>
                <c:pt idx="28">
                  <c:v>0.00206339800000002</c:v>
                </c:pt>
                <c:pt idx="29">
                  <c:v>0.00235829849999997</c:v>
                </c:pt>
                <c:pt idx="30">
                  <c:v>0.002806209</c:v>
                </c:pt>
                <c:pt idx="31">
                  <c:v>0.00295754380000002</c:v>
                </c:pt>
                <c:pt idx="32">
                  <c:v>0.00282224149999999</c:v>
                </c:pt>
                <c:pt idx="33">
                  <c:v>0.00306084890000002</c:v>
                </c:pt>
                <c:pt idx="34">
                  <c:v>0.00245621549999997</c:v>
                </c:pt>
                <c:pt idx="35">
                  <c:v>0.00232952259999997</c:v>
                </c:pt>
                <c:pt idx="36">
                  <c:v>0.00219434910000005</c:v>
                </c:pt>
                <c:pt idx="37">
                  <c:v>0.00195117850000004</c:v>
                </c:pt>
                <c:pt idx="38">
                  <c:v>0.00168380769999998</c:v>
                </c:pt>
                <c:pt idx="39">
                  <c:v>0.00155325959999997</c:v>
                </c:pt>
                <c:pt idx="40">
                  <c:v>0.00123529509999998</c:v>
                </c:pt>
                <c:pt idx="41">
                  <c:v>0.00104051709999997</c:v>
                </c:pt>
                <c:pt idx="42">
                  <c:v>0.000897393999999996</c:v>
                </c:pt>
                <c:pt idx="43">
                  <c:v>0.000802463399999897</c:v>
                </c:pt>
                <c:pt idx="44">
                  <c:v>0.000752456499999998</c:v>
                </c:pt>
                <c:pt idx="45">
                  <c:v>0.000815917900000018</c:v>
                </c:pt>
                <c:pt idx="46">
                  <c:v>0.000888683600000051</c:v>
                </c:pt>
                <c:pt idx="47">
                  <c:v>0.00091030329999997</c:v>
                </c:pt>
                <c:pt idx="48">
                  <c:v>0.000929052199999947</c:v>
                </c:pt>
                <c:pt idx="49">
                  <c:v>0.000899547099999953</c:v>
                </c:pt>
                <c:pt idx="50">
                  <c:v>0.000920441499999924</c:v>
                </c:pt>
                <c:pt idx="51">
                  <c:v>0.000849237099999955</c:v>
                </c:pt>
                <c:pt idx="52">
                  <c:v>0.000826119800000024</c:v>
                </c:pt>
                <c:pt idx="53">
                  <c:v>0.000770580499999895</c:v>
                </c:pt>
                <c:pt idx="54">
                  <c:v>0.000757050200000053</c:v>
                </c:pt>
                <c:pt idx="55">
                  <c:v>0.000650027800000008</c:v>
                </c:pt>
              </c:numCache>
            </c:numRef>
          </c:yVal>
          <c:smooth val="0"/>
        </c:ser>
        <c:ser>
          <c:idx val="4"/>
          <c:order val="4"/>
          <c:tx>
            <c:v>bh34_5</c:v>
          </c:tx>
          <c:spPr>
            <a:ln w="28575">
              <a:noFill/>
            </a:ln>
          </c:spPr>
          <c:xVal>
            <c:numRef>
              <c:f>Z方向3!$BP$4:$BP$59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Z方向3!$BR$4:$BR$59</c:f>
              <c:numCache>
                <c:formatCode>General</c:formatCode>
                <c:ptCount val="56"/>
                <c:pt idx="0">
                  <c:v>0.00016400997</c:v>
                </c:pt>
                <c:pt idx="1">
                  <c:v>0.000176109545999999</c:v>
                </c:pt>
                <c:pt idx="2">
                  <c:v>0.000161984915999999</c:v>
                </c:pt>
                <c:pt idx="3">
                  <c:v>0.000173582341000001</c:v>
                </c:pt>
                <c:pt idx="4">
                  <c:v>0.000180502049999998</c:v>
                </c:pt>
                <c:pt idx="5">
                  <c:v>0.000197920929999998</c:v>
                </c:pt>
                <c:pt idx="6">
                  <c:v>0.00020939142</c:v>
                </c:pt>
                <c:pt idx="7">
                  <c:v>0.000220950459999999</c:v>
                </c:pt>
                <c:pt idx="8">
                  <c:v>0.000245770589999999</c:v>
                </c:pt>
                <c:pt idx="9">
                  <c:v>0.000246053100000001</c:v>
                </c:pt>
                <c:pt idx="10">
                  <c:v>0.000280193849999999</c:v>
                </c:pt>
                <c:pt idx="11">
                  <c:v>0.00030225281</c:v>
                </c:pt>
                <c:pt idx="12">
                  <c:v>0.000329155600000002</c:v>
                </c:pt>
                <c:pt idx="13">
                  <c:v>0.00034787537</c:v>
                </c:pt>
                <c:pt idx="14">
                  <c:v>0.000378718140000001</c:v>
                </c:pt>
                <c:pt idx="15">
                  <c:v>0.000417025629999998</c:v>
                </c:pt>
                <c:pt idx="16">
                  <c:v>0.000440942049999997</c:v>
                </c:pt>
                <c:pt idx="17">
                  <c:v>0.00049215633</c:v>
                </c:pt>
                <c:pt idx="18">
                  <c:v>0.000534437399999997</c:v>
                </c:pt>
                <c:pt idx="19">
                  <c:v>0.000604762660000001</c:v>
                </c:pt>
                <c:pt idx="20">
                  <c:v>0.000667617100000003</c:v>
                </c:pt>
                <c:pt idx="21">
                  <c:v>0.00073861859999999</c:v>
                </c:pt>
                <c:pt idx="22">
                  <c:v>0.00085562984000001</c:v>
                </c:pt>
                <c:pt idx="23">
                  <c:v>0.00100050729999998</c:v>
                </c:pt>
                <c:pt idx="24">
                  <c:v>0.0011432785</c:v>
                </c:pt>
                <c:pt idx="25">
                  <c:v>0.00137843049999997</c:v>
                </c:pt>
                <c:pt idx="26">
                  <c:v>0.00156082289999998</c:v>
                </c:pt>
                <c:pt idx="27">
                  <c:v>0.00179318809999998</c:v>
                </c:pt>
                <c:pt idx="28">
                  <c:v>0.00200539800000002</c:v>
                </c:pt>
                <c:pt idx="29">
                  <c:v>0.00215529850000001</c:v>
                </c:pt>
                <c:pt idx="30">
                  <c:v>0.00248720899999999</c:v>
                </c:pt>
                <c:pt idx="31">
                  <c:v>0.00250954380000001</c:v>
                </c:pt>
                <c:pt idx="32">
                  <c:v>0.00251924149999999</c:v>
                </c:pt>
                <c:pt idx="33">
                  <c:v>0.00245084890000002</c:v>
                </c:pt>
                <c:pt idx="34">
                  <c:v>0.0021832155</c:v>
                </c:pt>
                <c:pt idx="35">
                  <c:v>0.00224352260000005</c:v>
                </c:pt>
                <c:pt idx="36">
                  <c:v>0.00233034909999996</c:v>
                </c:pt>
                <c:pt idx="37">
                  <c:v>0.00244617850000006</c:v>
                </c:pt>
                <c:pt idx="38">
                  <c:v>0.00244680769999994</c:v>
                </c:pt>
                <c:pt idx="39">
                  <c:v>0.00248825959999999</c:v>
                </c:pt>
                <c:pt idx="40">
                  <c:v>0.00232029509999998</c:v>
                </c:pt>
                <c:pt idx="41">
                  <c:v>0.00214151709999988</c:v>
                </c:pt>
                <c:pt idx="42">
                  <c:v>0.00186039399999993</c:v>
                </c:pt>
                <c:pt idx="43">
                  <c:v>0.00161846339999994</c:v>
                </c:pt>
                <c:pt idx="44">
                  <c:v>0.00134045649999992</c:v>
                </c:pt>
                <c:pt idx="45">
                  <c:v>0.00109391790000002</c:v>
                </c:pt>
                <c:pt idx="46">
                  <c:v>0.000845683600000035</c:v>
                </c:pt>
                <c:pt idx="47">
                  <c:v>0.000593303299999959</c:v>
                </c:pt>
                <c:pt idx="48">
                  <c:v>0.000347052199999864</c:v>
                </c:pt>
                <c:pt idx="49">
                  <c:v>9.45470999998976E-5</c:v>
                </c:pt>
                <c:pt idx="50">
                  <c:v>-5.85585000000277E-5</c:v>
                </c:pt>
                <c:pt idx="51">
                  <c:v>-0.000255762900000067</c:v>
                </c:pt>
                <c:pt idx="52">
                  <c:v>-0.000355880199999992</c:v>
                </c:pt>
                <c:pt idx="53">
                  <c:v>-0.000467419500000066</c:v>
                </c:pt>
                <c:pt idx="54">
                  <c:v>-0.000516949799999944</c:v>
                </c:pt>
                <c:pt idx="55">
                  <c:v>-0.000634972200000083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076712"/>
        <c:axId val="-2138073640"/>
      </c:scatterChart>
      <c:valAx>
        <c:axId val="-213807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8073640"/>
        <c:crosses val="autoZero"/>
        <c:crossBetween val="midCat"/>
      </c:valAx>
      <c:valAx>
        <c:axId val="-2138073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80767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3275156129746"/>
          <c:y val="0.00271033829104695"/>
          <c:w val="0.123142429053691"/>
          <c:h val="0.27373775347975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MeshSize</a:t>
            </a:r>
          </a:p>
        </c:rich>
      </c:tx>
      <c:layout>
        <c:manualLayout>
          <c:xMode val="edge"/>
          <c:yMode val="edge"/>
          <c:x val="0.423116875410962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435783473176"/>
          <c:y val="0.26410353878179"/>
          <c:w val="0.766056240446436"/>
          <c:h val="0.674182608051736"/>
        </c:manualLayout>
      </c:layout>
      <c:scatterChart>
        <c:scatterStyle val="lineMarker"/>
        <c:varyColors val="0"/>
        <c:ser>
          <c:idx val="0"/>
          <c:order val="0"/>
          <c:tx>
            <c:v>By @ (77.5, 0, 0)</c:v>
          </c:tx>
          <c:spPr>
            <a:ln w="28575">
              <a:noFill/>
            </a:ln>
          </c:spPr>
          <c:xVal>
            <c:numRef>
              <c:f>Z方向3!$BL$67:$BL$71</c:f>
              <c:numCache>
                <c:formatCode>General</c:formatCode>
                <c:ptCount val="5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35.0</c:v>
                </c:pt>
                <c:pt idx="4">
                  <c:v>40.0</c:v>
                </c:pt>
              </c:numCache>
            </c:numRef>
          </c:xVal>
          <c:yVal>
            <c:numRef>
              <c:f>Z方向3!$BM$67:$BM$71</c:f>
              <c:numCache>
                <c:formatCode>General</c:formatCode>
                <c:ptCount val="5"/>
                <c:pt idx="0">
                  <c:v>-0.000153972200000019</c:v>
                </c:pt>
                <c:pt idx="1">
                  <c:v>-0.000128972200000077</c:v>
                </c:pt>
                <c:pt idx="2">
                  <c:v>-0.000200972200000038</c:v>
                </c:pt>
                <c:pt idx="3">
                  <c:v>-5.59722000000873E-5</c:v>
                </c:pt>
                <c:pt idx="4">
                  <c:v>-0.00129397220000005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110936"/>
        <c:axId val="-2138115416"/>
      </c:scatterChart>
      <c:valAx>
        <c:axId val="-2138110936"/>
        <c:scaling>
          <c:orientation val="minMax"/>
          <c:min val="5.0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sz="1600"/>
            </a:pPr>
            <a:endParaRPr lang="ja-JP"/>
          </a:p>
        </c:txPr>
        <c:crossAx val="-2138115416"/>
        <c:crosses val="autoZero"/>
        <c:crossBetween val="midCat"/>
      </c:valAx>
      <c:valAx>
        <c:axId val="-2138115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-2138110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4289717083628"/>
          <c:y val="0.629398300134113"/>
          <c:w val="0.401049270453376"/>
          <c:h val="0.123345428216457"/>
        </c:manualLayout>
      </c:layout>
      <c:overlay val="0"/>
      <c:txPr>
        <a:bodyPr/>
        <a:lstStyle/>
        <a:p>
          <a:pPr>
            <a:defRPr sz="1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測定×測定</c:v>
          </c:tx>
          <c:xVal>
            <c:numRef>
              <c:f>Z方向3!$BQ$67:$BQ$73</c:f>
              <c:numCache>
                <c:formatCode>General</c:formatCode>
                <c:ptCount val="7"/>
                <c:pt idx="0">
                  <c:v>1.2025</c:v>
                </c:pt>
                <c:pt idx="1">
                  <c:v>1.235</c:v>
                </c:pt>
                <c:pt idx="2">
                  <c:v>1.2675</c:v>
                </c:pt>
                <c:pt idx="3">
                  <c:v>1.3</c:v>
                </c:pt>
                <c:pt idx="4">
                  <c:v>1.3325</c:v>
                </c:pt>
                <c:pt idx="5">
                  <c:v>1.365</c:v>
                </c:pt>
                <c:pt idx="6">
                  <c:v>1.3975</c:v>
                </c:pt>
              </c:numCache>
            </c:numRef>
          </c:xVal>
          <c:yVal>
            <c:numRef>
              <c:f>Z方向3!$BR$67:$BR$73</c:f>
              <c:numCache>
                <c:formatCode>General</c:formatCode>
                <c:ptCount val="7"/>
                <c:pt idx="0">
                  <c:v>0.000168282</c:v>
                </c:pt>
                <c:pt idx="1">
                  <c:v>0.000157315</c:v>
                </c:pt>
                <c:pt idx="2">
                  <c:v>0.000169685</c:v>
                </c:pt>
                <c:pt idx="3">
                  <c:v>0.000202153</c:v>
                </c:pt>
                <c:pt idx="4">
                  <c:v>0.000248849</c:v>
                </c:pt>
                <c:pt idx="5">
                  <c:v>0.000304835</c:v>
                </c:pt>
                <c:pt idx="6">
                  <c:v>0.000367966</c:v>
                </c:pt>
              </c:numCache>
            </c:numRef>
          </c:yVal>
          <c:smooth val="1"/>
        </c:ser>
        <c:ser>
          <c:idx val="1"/>
          <c:order val="1"/>
          <c:tx>
            <c:v>測定×計算1</c:v>
          </c:tx>
          <c:xVal>
            <c:numRef>
              <c:f>Z方向3!$BQ$67:$BQ$73</c:f>
              <c:numCache>
                <c:formatCode>General</c:formatCode>
                <c:ptCount val="7"/>
                <c:pt idx="0">
                  <c:v>1.2025</c:v>
                </c:pt>
                <c:pt idx="1">
                  <c:v>1.235</c:v>
                </c:pt>
                <c:pt idx="2">
                  <c:v>1.2675</c:v>
                </c:pt>
                <c:pt idx="3">
                  <c:v>1.3</c:v>
                </c:pt>
                <c:pt idx="4">
                  <c:v>1.3325</c:v>
                </c:pt>
                <c:pt idx="5">
                  <c:v>1.365</c:v>
                </c:pt>
                <c:pt idx="6">
                  <c:v>1.3975</c:v>
                </c:pt>
              </c:numCache>
            </c:numRef>
          </c:xVal>
          <c:yVal>
            <c:numRef>
              <c:f>Z方向3!$BU$67:$BU$73</c:f>
              <c:numCache>
                <c:formatCode>General</c:formatCode>
                <c:ptCount val="7"/>
                <c:pt idx="0">
                  <c:v>0.000210009</c:v>
                </c:pt>
                <c:pt idx="1">
                  <c:v>0.000197773</c:v>
                </c:pt>
                <c:pt idx="2">
                  <c:v>0.000205379</c:v>
                </c:pt>
                <c:pt idx="3">
                  <c:v>0.000232085</c:v>
                </c:pt>
                <c:pt idx="4">
                  <c:v>0.000273026</c:v>
                </c:pt>
                <c:pt idx="5">
                  <c:v>0.000324265</c:v>
                </c:pt>
                <c:pt idx="6">
                  <c:v>0.000383764</c:v>
                </c:pt>
              </c:numCache>
            </c:numRef>
          </c:yVal>
          <c:smooth val="1"/>
        </c:ser>
        <c:ser>
          <c:idx val="2"/>
          <c:order val="2"/>
          <c:tx>
            <c:v>測定×計算2</c:v>
          </c:tx>
          <c:xVal>
            <c:numRef>
              <c:f>Z方向3!$BQ$67:$BQ$73</c:f>
              <c:numCache>
                <c:formatCode>General</c:formatCode>
                <c:ptCount val="7"/>
                <c:pt idx="0">
                  <c:v>1.2025</c:v>
                </c:pt>
                <c:pt idx="1">
                  <c:v>1.235</c:v>
                </c:pt>
                <c:pt idx="2">
                  <c:v>1.2675</c:v>
                </c:pt>
                <c:pt idx="3">
                  <c:v>1.3</c:v>
                </c:pt>
                <c:pt idx="4">
                  <c:v>1.3325</c:v>
                </c:pt>
                <c:pt idx="5">
                  <c:v>1.365</c:v>
                </c:pt>
                <c:pt idx="6">
                  <c:v>1.3975</c:v>
                </c:pt>
              </c:numCache>
            </c:numRef>
          </c:xVal>
          <c:yVal>
            <c:numRef>
              <c:f>Z方向3!$BT$67:$BT$73</c:f>
              <c:numCache>
                <c:formatCode>General</c:formatCode>
                <c:ptCount val="7"/>
                <c:pt idx="0">
                  <c:v>0.000248107</c:v>
                </c:pt>
                <c:pt idx="1">
                  <c:v>0.000234319</c:v>
                </c:pt>
                <c:pt idx="2">
                  <c:v>0.000237939</c:v>
                </c:pt>
                <c:pt idx="3">
                  <c:v>0.000259468</c:v>
                </c:pt>
                <c:pt idx="4">
                  <c:v>0.000295775</c:v>
                </c:pt>
                <c:pt idx="5">
                  <c:v>0.000342878</c:v>
                </c:pt>
                <c:pt idx="6">
                  <c:v>0.000399134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156136"/>
        <c:axId val="-2138162296"/>
      </c:scatterChart>
      <c:valAx>
        <c:axId val="-213815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8162296"/>
        <c:crosses val="autoZero"/>
        <c:crossBetween val="midCat"/>
      </c:valAx>
      <c:valAx>
        <c:axId val="-2138162296"/>
        <c:scaling>
          <c:orientation val="minMax"/>
        </c:scaling>
        <c:delete val="0"/>
        <c:axPos val="l"/>
        <c:majorGridlines/>
        <c:numFmt formatCode="0.0E+00" sourceLinked="0"/>
        <c:majorTickMark val="out"/>
        <c:minorTickMark val="none"/>
        <c:tickLblPos val="nextTo"/>
        <c:crossAx val="-2138156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302847753311"/>
          <c:y val="0.067612608702458"/>
          <c:w val="0.792987012194378"/>
          <c:h val="0.892818989570209"/>
        </c:manualLayout>
      </c:layout>
      <c:scatterChart>
        <c:scatterStyle val="lineMarker"/>
        <c:varyColors val="0"/>
        <c:ser>
          <c:idx val="0"/>
          <c:order val="0"/>
          <c:tx>
            <c:v>Dummy</c:v>
          </c:tx>
          <c:spPr>
            <a:ln w="28575">
              <a:noFill/>
            </a:ln>
          </c:spPr>
          <c:xVal>
            <c:numRef>
              <c:f>Z方向3!$BP$4:$BP$59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Z方向3!$CI$4:$CI$59</c:f>
              <c:numCache>
                <c:formatCode>General</c:formatCode>
                <c:ptCount val="5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5.0E-5</c:v>
                </c:pt>
                <c:pt idx="4">
                  <c:v>0.0001</c:v>
                </c:pt>
                <c:pt idx="5">
                  <c:v>0.00015</c:v>
                </c:pt>
                <c:pt idx="6">
                  <c:v>0.0002</c:v>
                </c:pt>
                <c:pt idx="7">
                  <c:v>0.00025</c:v>
                </c:pt>
                <c:pt idx="8">
                  <c:v>0.0003</c:v>
                </c:pt>
                <c:pt idx="9">
                  <c:v>0.00035</c:v>
                </c:pt>
                <c:pt idx="10">
                  <c:v>0.0004</c:v>
                </c:pt>
                <c:pt idx="11">
                  <c:v>0.00045</c:v>
                </c:pt>
                <c:pt idx="12">
                  <c:v>0.0005</c:v>
                </c:pt>
                <c:pt idx="13">
                  <c:v>0.00055</c:v>
                </c:pt>
                <c:pt idx="14">
                  <c:v>0.0006</c:v>
                </c:pt>
                <c:pt idx="15">
                  <c:v>0.00065</c:v>
                </c:pt>
                <c:pt idx="16">
                  <c:v>0.0007</c:v>
                </c:pt>
                <c:pt idx="17">
                  <c:v>0.00075</c:v>
                </c:pt>
                <c:pt idx="18">
                  <c:v>0.0008</c:v>
                </c:pt>
                <c:pt idx="19">
                  <c:v>0.00085</c:v>
                </c:pt>
                <c:pt idx="20">
                  <c:v>0.0009</c:v>
                </c:pt>
                <c:pt idx="21">
                  <c:v>0.00095</c:v>
                </c:pt>
                <c:pt idx="22">
                  <c:v>0.001</c:v>
                </c:pt>
                <c:pt idx="23">
                  <c:v>0.00125</c:v>
                </c:pt>
                <c:pt idx="24">
                  <c:v>0.0015</c:v>
                </c:pt>
                <c:pt idx="25">
                  <c:v>0.00175</c:v>
                </c:pt>
                <c:pt idx="26">
                  <c:v>0.002</c:v>
                </c:pt>
                <c:pt idx="27">
                  <c:v>0.00225</c:v>
                </c:pt>
                <c:pt idx="28">
                  <c:v>0.0025</c:v>
                </c:pt>
                <c:pt idx="29">
                  <c:v>0.00275</c:v>
                </c:pt>
                <c:pt idx="30">
                  <c:v>0.003</c:v>
                </c:pt>
                <c:pt idx="31">
                  <c:v>0.003</c:v>
                </c:pt>
                <c:pt idx="32">
                  <c:v>0.003</c:v>
                </c:pt>
                <c:pt idx="33">
                  <c:v>0.003</c:v>
                </c:pt>
                <c:pt idx="34">
                  <c:v>0.003</c:v>
                </c:pt>
                <c:pt idx="35">
                  <c:v>0.003</c:v>
                </c:pt>
                <c:pt idx="36">
                  <c:v>0.00285</c:v>
                </c:pt>
                <c:pt idx="37">
                  <c:v>0.0027</c:v>
                </c:pt>
                <c:pt idx="38">
                  <c:v>0.00255</c:v>
                </c:pt>
                <c:pt idx="39">
                  <c:v>0.0024</c:v>
                </c:pt>
                <c:pt idx="40">
                  <c:v>0.00225</c:v>
                </c:pt>
                <c:pt idx="41">
                  <c:v>0.0021</c:v>
                </c:pt>
                <c:pt idx="42">
                  <c:v>0.00195</c:v>
                </c:pt>
                <c:pt idx="43">
                  <c:v>0.0018</c:v>
                </c:pt>
                <c:pt idx="44">
                  <c:v>0.00165</c:v>
                </c:pt>
                <c:pt idx="45">
                  <c:v>0.0015</c:v>
                </c:pt>
                <c:pt idx="46">
                  <c:v>0.00135</c:v>
                </c:pt>
                <c:pt idx="47">
                  <c:v>0.0012</c:v>
                </c:pt>
                <c:pt idx="48">
                  <c:v>0.00105</c:v>
                </c:pt>
                <c:pt idx="49">
                  <c:v>0.0009</c:v>
                </c:pt>
                <c:pt idx="50">
                  <c:v>0.00075</c:v>
                </c:pt>
                <c:pt idx="51">
                  <c:v>0.0006</c:v>
                </c:pt>
                <c:pt idx="52">
                  <c:v>0.00045</c:v>
                </c:pt>
                <c:pt idx="53">
                  <c:v>0.0003</c:v>
                </c:pt>
                <c:pt idx="54">
                  <c:v>0.00015</c:v>
                </c:pt>
                <c:pt idx="55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v>S-2S TOSCA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Z方向3!$AF$4:$AF$59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Z方向3!$BC$4:$BC$59</c:f>
              <c:numCache>
                <c:formatCode>General</c:formatCode>
                <c:ptCount val="56"/>
                <c:pt idx="0">
                  <c:v>0.00016598997</c:v>
                </c:pt>
                <c:pt idx="1">
                  <c:v>0.000170929545999999</c:v>
                </c:pt>
                <c:pt idx="2">
                  <c:v>0.000163234916</c:v>
                </c:pt>
                <c:pt idx="3">
                  <c:v>0.000175772341</c:v>
                </c:pt>
                <c:pt idx="4">
                  <c:v>0.000184562049999998</c:v>
                </c:pt>
                <c:pt idx="5">
                  <c:v>0.000195520929999998</c:v>
                </c:pt>
                <c:pt idx="6">
                  <c:v>0.00020969142</c:v>
                </c:pt>
                <c:pt idx="7">
                  <c:v>0.000224050459999998</c:v>
                </c:pt>
                <c:pt idx="8">
                  <c:v>0.000252270589999999</c:v>
                </c:pt>
                <c:pt idx="9">
                  <c:v>0.000253653100000001</c:v>
                </c:pt>
                <c:pt idx="10">
                  <c:v>0.000277893849999999</c:v>
                </c:pt>
                <c:pt idx="11">
                  <c:v>0.000305352809999999</c:v>
                </c:pt>
                <c:pt idx="12">
                  <c:v>0.0003306556</c:v>
                </c:pt>
                <c:pt idx="13">
                  <c:v>0.000355375369999997</c:v>
                </c:pt>
                <c:pt idx="14">
                  <c:v>0.000396118139999998</c:v>
                </c:pt>
                <c:pt idx="15">
                  <c:v>0.000427325630000003</c:v>
                </c:pt>
                <c:pt idx="16">
                  <c:v>0.000419742049999998</c:v>
                </c:pt>
                <c:pt idx="17">
                  <c:v>0.000487656330000002</c:v>
                </c:pt>
                <c:pt idx="18">
                  <c:v>0.000523537400000003</c:v>
                </c:pt>
                <c:pt idx="19">
                  <c:v>0.000599762660000003</c:v>
                </c:pt>
                <c:pt idx="20">
                  <c:v>0.000667617100000003</c:v>
                </c:pt>
                <c:pt idx="21">
                  <c:v>0.000712818599999998</c:v>
                </c:pt>
                <c:pt idx="22">
                  <c:v>0.000877629840000005</c:v>
                </c:pt>
                <c:pt idx="23">
                  <c:v>0.000997507299999978</c:v>
                </c:pt>
                <c:pt idx="24">
                  <c:v>0.00116027849999999</c:v>
                </c:pt>
                <c:pt idx="25">
                  <c:v>0.00136043049999998</c:v>
                </c:pt>
                <c:pt idx="26">
                  <c:v>0.0014688229</c:v>
                </c:pt>
                <c:pt idx="27">
                  <c:v>0.00172018809999999</c:v>
                </c:pt>
                <c:pt idx="28">
                  <c:v>0.00188939800000001</c:v>
                </c:pt>
                <c:pt idx="29">
                  <c:v>0.00240329849999998</c:v>
                </c:pt>
                <c:pt idx="30">
                  <c:v>0.00205220899999997</c:v>
                </c:pt>
                <c:pt idx="31">
                  <c:v>0.00220154379999998</c:v>
                </c:pt>
                <c:pt idx="32">
                  <c:v>0.00226524150000001</c:v>
                </c:pt>
                <c:pt idx="33">
                  <c:v>0.00149184889999998</c:v>
                </c:pt>
                <c:pt idx="34">
                  <c:v>0.0013722155</c:v>
                </c:pt>
                <c:pt idx="35">
                  <c:v>0.0014425226</c:v>
                </c:pt>
                <c:pt idx="36">
                  <c:v>0.00110934910000005</c:v>
                </c:pt>
                <c:pt idx="37">
                  <c:v>0.00109917849999996</c:v>
                </c:pt>
                <c:pt idx="38">
                  <c:v>0.00112680769999995</c:v>
                </c:pt>
                <c:pt idx="39">
                  <c:v>0.00119225959999991</c:v>
                </c:pt>
                <c:pt idx="40">
                  <c:v>0.00118129509999998</c:v>
                </c:pt>
                <c:pt idx="41">
                  <c:v>0.00106751709999997</c:v>
                </c:pt>
                <c:pt idx="42">
                  <c:v>0.000929393999999916</c:v>
                </c:pt>
                <c:pt idx="43">
                  <c:v>0.000822463399999917</c:v>
                </c:pt>
                <c:pt idx="44">
                  <c:v>0.000703456499999921</c:v>
                </c:pt>
                <c:pt idx="45">
                  <c:v>0.000633917900000003</c:v>
                </c:pt>
                <c:pt idx="46">
                  <c:v>0.000555683600000023</c:v>
                </c:pt>
                <c:pt idx="47">
                  <c:v>0.000458303299999962</c:v>
                </c:pt>
                <c:pt idx="48">
                  <c:v>0.000351052199999868</c:v>
                </c:pt>
                <c:pt idx="49">
                  <c:v>0.000224547099999972</c:v>
                </c:pt>
                <c:pt idx="50">
                  <c:v>0.000178441499999904</c:v>
                </c:pt>
                <c:pt idx="51">
                  <c:v>7.22370999999278E-5</c:v>
                </c:pt>
                <c:pt idx="52">
                  <c:v>3.7119799999985E-5</c:v>
                </c:pt>
                <c:pt idx="53">
                  <c:v>-2.44195000000946E-5</c:v>
                </c:pt>
                <c:pt idx="54">
                  <c:v>-4.79498000000023E-5</c:v>
                </c:pt>
                <c:pt idx="55">
                  <c:v>-0.000153972200000019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211016"/>
        <c:axId val="-2138211928"/>
      </c:scatterChart>
      <c:valAx>
        <c:axId val="-213821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8211928"/>
        <c:crosses val="autoZero"/>
        <c:crossBetween val="midCat"/>
      </c:valAx>
      <c:valAx>
        <c:axId val="-2138211928"/>
        <c:scaling>
          <c:orientation val="minMax"/>
          <c:max val="0.005"/>
          <c:min val="-0.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82110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577352961389"/>
          <c:y val="0.111145959776355"/>
          <c:w val="0.238247618077576"/>
          <c:h val="0.20339195783248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r>
              <a:rPr lang="en-US" altLang="en-US"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Effective</a:t>
            </a:r>
            <a:r>
              <a:rPr lang="en-US" altLang="en-US" b="0" baseline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 length</a:t>
            </a:r>
            <a:endParaRPr lang="en-US" altLang="en-US" b="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2454286964129"/>
          <c:y val="0.161863763894717"/>
          <c:w val="0.693754811898513"/>
          <c:h val="0.645744987205753"/>
        </c:manualLayout>
      </c:layout>
      <c:scatterChart>
        <c:scatterStyle val="lineMarker"/>
        <c:varyColors val="0"/>
        <c:ser>
          <c:idx val="0"/>
          <c:order val="0"/>
          <c:tx>
            <c:v>Q1 measurement</c:v>
          </c:tx>
          <c:spPr>
            <a:ln w="28575">
              <a:noFill/>
            </a:ln>
          </c:spPr>
          <c:xVal>
            <c:numRef>
              <c:f>Z方向3!$C$112:$C$114</c:f>
              <c:numCache>
                <c:formatCode>General</c:formatCode>
                <c:ptCount val="3"/>
                <c:pt idx="0">
                  <c:v>500.0</c:v>
                </c:pt>
                <c:pt idx="1">
                  <c:v>2000.0</c:v>
                </c:pt>
                <c:pt idx="2">
                  <c:v>2500.0</c:v>
                </c:pt>
              </c:numCache>
            </c:numRef>
          </c:xVal>
          <c:yVal>
            <c:numRef>
              <c:f>Z方向3!$D$112:$D$114</c:f>
              <c:numCache>
                <c:formatCode>General</c:formatCode>
                <c:ptCount val="3"/>
                <c:pt idx="0">
                  <c:v>1.064116161929478</c:v>
                </c:pt>
                <c:pt idx="1">
                  <c:v>1.044491984259756</c:v>
                </c:pt>
                <c:pt idx="2">
                  <c:v>1.04178793853254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271272"/>
        <c:axId val="-2138283784"/>
      </c:scatterChart>
      <c:valAx>
        <c:axId val="-2138271272"/>
        <c:scaling>
          <c:orientation val="minMax"/>
          <c:max val="2500.0"/>
          <c:min val="50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defRPr>
                </a:pPr>
                <a:r>
                  <a:rPr lang="en-US" altLang="ja-JP" sz="1400" b="0"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rPr>
                  <a:t>Current</a:t>
                </a:r>
                <a:r>
                  <a:rPr lang="en-US" altLang="ja-JP" sz="1400" b="0" baseline="0"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rPr>
                  <a:t> [A]</a:t>
                </a:r>
                <a:endParaRPr lang="ja-JP" altLang="en-US" sz="1400" b="0">
                  <a:latin typeface="Arial Unicode MS" panose="020B0604020202020204" pitchFamily="50" charset="-128"/>
                  <a:ea typeface="Arial Unicode MS" panose="020B0604020202020204" pitchFamily="50" charset="-128"/>
                  <a:cs typeface="Arial Unicode MS" panose="020B060402020202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795319553805774"/>
              <c:y val="0.885517241379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8283784"/>
        <c:crosses val="autoZero"/>
        <c:crossBetween val="midCat"/>
      </c:valAx>
      <c:valAx>
        <c:axId val="-21382837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 b="0"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defRPr>
                </a:pPr>
                <a:r>
                  <a:rPr lang="en-US" altLang="ja-JP" sz="1400" b="0"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rPr>
                  <a:t>[m]</a:t>
                </a:r>
                <a:endParaRPr lang="ja-JP" altLang="en-US" sz="1400" b="0">
                  <a:latin typeface="Arial Unicode MS" panose="020B0604020202020204" pitchFamily="50" charset="-128"/>
                  <a:ea typeface="Arial Unicode MS" panose="020B0604020202020204" pitchFamily="50" charset="-128"/>
                  <a:cs typeface="Arial Unicode MS" panose="020B060402020202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0861111111111111"/>
              <c:y val="0.02035790980672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8271272"/>
        <c:crosses val="autoZero"/>
        <c:crossBetween val="midCat"/>
        <c:majorUnit val="0.005"/>
      </c:valAx>
    </c:plotArea>
    <c:legend>
      <c:legendPos val="r"/>
      <c:layout>
        <c:manualLayout>
          <c:xMode val="edge"/>
          <c:yMode val="edge"/>
          <c:x val="0.530570209973753"/>
          <c:y val="0.135858284172159"/>
          <c:w val="0.407739938757655"/>
          <c:h val="0.180333226371782"/>
        </c:manualLayout>
      </c:layout>
      <c:overlay val="0"/>
      <c:txPr>
        <a:bodyPr/>
        <a:lstStyle/>
        <a:p>
          <a:pPr>
            <a:defRPr sz="14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計算結果と測定値の比較</a:t>
            </a:r>
            <a:r>
              <a:rPr lang="en-US" altLang="ja-JP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 (Y=0mm, Z=0mm)</a:t>
            </a:r>
            <a:endParaRPr lang="ja-JP" altLang="en-US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141645657173465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291850388167"/>
          <c:y val="0.0865526470865058"/>
          <c:w val="0.835418547846573"/>
          <c:h val="0.739558106403575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FFC000"/>
              </a:solidFill>
            </a:ln>
          </c:spPr>
          <c:marker>
            <c:symbol val="diamond"/>
            <c:size val="3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X方向2!$G$4:$G$106</c:f>
              <c:numCache>
                <c:formatCode>General</c:formatCode>
                <c:ptCount val="103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  <c:pt idx="52">
                  <c:v>-5.0</c:v>
                </c:pt>
                <c:pt idx="53">
                  <c:v>-10.0</c:v>
                </c:pt>
                <c:pt idx="54">
                  <c:v>-15.0</c:v>
                </c:pt>
                <c:pt idx="55">
                  <c:v>-20.0</c:v>
                </c:pt>
                <c:pt idx="56">
                  <c:v>-25.0</c:v>
                </c:pt>
                <c:pt idx="57">
                  <c:v>-30.0</c:v>
                </c:pt>
                <c:pt idx="58">
                  <c:v>-35.0</c:v>
                </c:pt>
                <c:pt idx="59">
                  <c:v>-40.0</c:v>
                </c:pt>
                <c:pt idx="60">
                  <c:v>-45.0</c:v>
                </c:pt>
                <c:pt idx="61">
                  <c:v>-50.0</c:v>
                </c:pt>
                <c:pt idx="62">
                  <c:v>-55.0</c:v>
                </c:pt>
                <c:pt idx="63">
                  <c:v>-60.0</c:v>
                </c:pt>
                <c:pt idx="64">
                  <c:v>-65.0</c:v>
                </c:pt>
                <c:pt idx="65">
                  <c:v>-70.0</c:v>
                </c:pt>
                <c:pt idx="66">
                  <c:v>-75.0</c:v>
                </c:pt>
                <c:pt idx="67">
                  <c:v>-80.0</c:v>
                </c:pt>
                <c:pt idx="68">
                  <c:v>-85.0</c:v>
                </c:pt>
                <c:pt idx="69">
                  <c:v>-90.0</c:v>
                </c:pt>
                <c:pt idx="70">
                  <c:v>-95.0</c:v>
                </c:pt>
                <c:pt idx="71">
                  <c:v>-100.0</c:v>
                </c:pt>
                <c:pt idx="72">
                  <c:v>-105.0</c:v>
                </c:pt>
                <c:pt idx="73">
                  <c:v>-110.0</c:v>
                </c:pt>
                <c:pt idx="74">
                  <c:v>-115.0</c:v>
                </c:pt>
                <c:pt idx="75">
                  <c:v>-120.0</c:v>
                </c:pt>
                <c:pt idx="76">
                  <c:v>-125.0</c:v>
                </c:pt>
                <c:pt idx="77">
                  <c:v>-130.0</c:v>
                </c:pt>
                <c:pt idx="78">
                  <c:v>-135.0</c:v>
                </c:pt>
                <c:pt idx="79">
                  <c:v>-140.0</c:v>
                </c:pt>
                <c:pt idx="80">
                  <c:v>-145.0</c:v>
                </c:pt>
                <c:pt idx="81">
                  <c:v>-150.0</c:v>
                </c:pt>
                <c:pt idx="82">
                  <c:v>-155.0</c:v>
                </c:pt>
                <c:pt idx="83">
                  <c:v>-160.0</c:v>
                </c:pt>
                <c:pt idx="84">
                  <c:v>-165.0</c:v>
                </c:pt>
                <c:pt idx="85">
                  <c:v>-170.0</c:v>
                </c:pt>
                <c:pt idx="86">
                  <c:v>-175.0</c:v>
                </c:pt>
                <c:pt idx="87">
                  <c:v>-180.0</c:v>
                </c:pt>
                <c:pt idx="88">
                  <c:v>-185.0</c:v>
                </c:pt>
                <c:pt idx="89">
                  <c:v>-190.0</c:v>
                </c:pt>
                <c:pt idx="90">
                  <c:v>-195.0</c:v>
                </c:pt>
                <c:pt idx="91">
                  <c:v>-200.0</c:v>
                </c:pt>
                <c:pt idx="92">
                  <c:v>-205.0</c:v>
                </c:pt>
                <c:pt idx="93">
                  <c:v>-210.0</c:v>
                </c:pt>
                <c:pt idx="94">
                  <c:v>-215.0</c:v>
                </c:pt>
                <c:pt idx="95">
                  <c:v>-220.0</c:v>
                </c:pt>
                <c:pt idx="96">
                  <c:v>-225.0</c:v>
                </c:pt>
                <c:pt idx="97">
                  <c:v>-230.0</c:v>
                </c:pt>
                <c:pt idx="98">
                  <c:v>-235.0</c:v>
                </c:pt>
                <c:pt idx="99">
                  <c:v>-240.0</c:v>
                </c:pt>
                <c:pt idx="100">
                  <c:v>-245.0</c:v>
                </c:pt>
                <c:pt idx="101">
                  <c:v>-250.0</c:v>
                </c:pt>
                <c:pt idx="102">
                  <c:v>-255.0</c:v>
                </c:pt>
              </c:numCache>
            </c:numRef>
          </c:xVal>
          <c:yVal>
            <c:numRef>
              <c:f>X方向2!$H$4:$H$106</c:f>
              <c:numCache>
                <c:formatCode>General</c:formatCode>
                <c:ptCount val="103"/>
                <c:pt idx="0">
                  <c:v>2.2571437179626</c:v>
                </c:pt>
                <c:pt idx="1">
                  <c:v>2.2384238595846</c:v>
                </c:pt>
                <c:pt idx="2">
                  <c:v>2.2089909444804</c:v>
                </c:pt>
                <c:pt idx="3">
                  <c:v>2.171669168005</c:v>
                </c:pt>
                <c:pt idx="4">
                  <c:v>2.1285526748533</c:v>
                </c:pt>
                <c:pt idx="5">
                  <c:v>2.0813100353979</c:v>
                </c:pt>
                <c:pt idx="6">
                  <c:v>2.0315392426183</c:v>
                </c:pt>
                <c:pt idx="7">
                  <c:v>1.9806324023978</c:v>
                </c:pt>
                <c:pt idx="8">
                  <c:v>1.9289690290361</c:v>
                </c:pt>
                <c:pt idx="9">
                  <c:v>1.8773323126394</c:v>
                </c:pt>
                <c:pt idx="10">
                  <c:v>1.8263590238613</c:v>
                </c:pt>
                <c:pt idx="11">
                  <c:v>1.7758060352036</c:v>
                </c:pt>
                <c:pt idx="12">
                  <c:v>1.7261273106268</c:v>
                </c:pt>
                <c:pt idx="13">
                  <c:v>1.6770918030166</c:v>
                </c:pt>
                <c:pt idx="14">
                  <c:v>1.6290426659619</c:v>
                </c:pt>
                <c:pt idx="15">
                  <c:v>1.5817485173726</c:v>
                </c:pt>
                <c:pt idx="16">
                  <c:v>1.5352343853664</c:v>
                </c:pt>
                <c:pt idx="17">
                  <c:v>1.4891589677972</c:v>
                </c:pt>
                <c:pt idx="18">
                  <c:v>1.4434737902571</c:v>
                </c:pt>
                <c:pt idx="19">
                  <c:v>1.3983991107924</c:v>
                </c:pt>
                <c:pt idx="20">
                  <c:v>1.3535933571472</c:v>
                </c:pt>
                <c:pt idx="21">
                  <c:v>1.308958742527</c:v>
                </c:pt>
                <c:pt idx="22">
                  <c:v>1.2648379687958</c:v>
                </c:pt>
                <c:pt idx="23">
                  <c:v>1.2205465535413</c:v>
                </c:pt>
                <c:pt idx="24">
                  <c:v>1.1766958072866</c:v>
                </c:pt>
                <c:pt idx="25">
                  <c:v>1.1328355110727</c:v>
                </c:pt>
                <c:pt idx="26">
                  <c:v>1.0889783220089</c:v>
                </c:pt>
                <c:pt idx="27">
                  <c:v>1.0453471993446</c:v>
                </c:pt>
                <c:pt idx="28">
                  <c:v>1.0016648132414</c:v>
                </c:pt>
                <c:pt idx="29">
                  <c:v>0.9581669482868</c:v>
                </c:pt>
                <c:pt idx="30">
                  <c:v>0.9145618084148</c:v>
                </c:pt>
                <c:pt idx="31">
                  <c:v>0.8710888669213</c:v>
                </c:pt>
                <c:pt idx="32">
                  <c:v>0.8276185213694</c:v>
                </c:pt>
                <c:pt idx="33">
                  <c:v>0.7840141110624</c:v>
                </c:pt>
                <c:pt idx="34">
                  <c:v>0.7406004721558</c:v>
                </c:pt>
                <c:pt idx="35">
                  <c:v>0.6971615024364</c:v>
                </c:pt>
                <c:pt idx="36">
                  <c:v>0.6536836215778</c:v>
                </c:pt>
                <c:pt idx="37">
                  <c:v>0.6102070694942</c:v>
                </c:pt>
                <c:pt idx="38">
                  <c:v>0.5668748521166</c:v>
                </c:pt>
                <c:pt idx="39">
                  <c:v>0.5234144012569</c:v>
                </c:pt>
                <c:pt idx="40">
                  <c:v>0.4799661811201</c:v>
                </c:pt>
                <c:pt idx="41">
                  <c:v>0.4366693806817</c:v>
                </c:pt>
                <c:pt idx="42">
                  <c:v>0.3932123855799</c:v>
                </c:pt>
                <c:pt idx="43">
                  <c:v>0.3497820866264</c:v>
                </c:pt>
                <c:pt idx="44">
                  <c:v>0.3063795258663</c:v>
                </c:pt>
                <c:pt idx="45">
                  <c:v>0.2629106812504</c:v>
                </c:pt>
                <c:pt idx="46">
                  <c:v>0.2194046775657</c:v>
                </c:pt>
                <c:pt idx="47">
                  <c:v>0.1759579709972</c:v>
                </c:pt>
                <c:pt idx="48">
                  <c:v>0.1323506322613</c:v>
                </c:pt>
                <c:pt idx="49">
                  <c:v>0.0886463482046</c:v>
                </c:pt>
                <c:pt idx="50">
                  <c:v>0.0447320936856</c:v>
                </c:pt>
                <c:pt idx="51">
                  <c:v>0.000270808596</c:v>
                </c:pt>
                <c:pt idx="52">
                  <c:v>0.0444539863931</c:v>
                </c:pt>
                <c:pt idx="53">
                  <c:v>0.0885054212585</c:v>
                </c:pt>
                <c:pt idx="54">
                  <c:v>0.1322424631754</c:v>
                </c:pt>
                <c:pt idx="55">
                  <c:v>0.1757954180207</c:v>
                </c:pt>
                <c:pt idx="56">
                  <c:v>0.219317910007</c:v>
                </c:pt>
                <c:pt idx="57">
                  <c:v>0.262789207643</c:v>
                </c:pt>
                <c:pt idx="58">
                  <c:v>0.3061469635765</c:v>
                </c:pt>
                <c:pt idx="59">
                  <c:v>0.3496148373571</c:v>
                </c:pt>
                <c:pt idx="60">
                  <c:v>0.3930510655486</c:v>
                </c:pt>
                <c:pt idx="61">
                  <c:v>0.4364691929757</c:v>
                </c:pt>
                <c:pt idx="62">
                  <c:v>0.4798289054194</c:v>
                </c:pt>
                <c:pt idx="63">
                  <c:v>0.5232522447248</c:v>
                </c:pt>
                <c:pt idx="64">
                  <c:v>0.5666892453632</c:v>
                </c:pt>
                <c:pt idx="65">
                  <c:v>0.6100603903716</c:v>
                </c:pt>
                <c:pt idx="66">
                  <c:v>0.6533840937977</c:v>
                </c:pt>
                <c:pt idx="67">
                  <c:v>0.6967762419624</c:v>
                </c:pt>
                <c:pt idx="68">
                  <c:v>0.7402098593723</c:v>
                </c:pt>
                <c:pt idx="69">
                  <c:v>0.7837790618187</c:v>
                </c:pt>
                <c:pt idx="70">
                  <c:v>0.8271270113258</c:v>
                </c:pt>
                <c:pt idx="71">
                  <c:v>0.8705736960394</c:v>
                </c:pt>
                <c:pt idx="72">
                  <c:v>0.914121435219</c:v>
                </c:pt>
                <c:pt idx="73">
                  <c:v>0.9576601125624</c:v>
                </c:pt>
                <c:pt idx="74">
                  <c:v>1.0012434122601</c:v>
                </c:pt>
                <c:pt idx="75">
                  <c:v>1.0447808393013</c:v>
                </c:pt>
                <c:pt idx="76">
                  <c:v>1.0883026869376</c:v>
                </c:pt>
                <c:pt idx="77">
                  <c:v>1.1321275913808</c:v>
                </c:pt>
                <c:pt idx="78">
                  <c:v>1.1759658122918</c:v>
                </c:pt>
                <c:pt idx="79">
                  <c:v>1.2197966150275</c:v>
                </c:pt>
                <c:pt idx="80">
                  <c:v>1.2638112426735</c:v>
                </c:pt>
                <c:pt idx="81">
                  <c:v>1.3081230954959</c:v>
                </c:pt>
                <c:pt idx="82">
                  <c:v>1.352551372273</c:v>
                </c:pt>
                <c:pt idx="83">
                  <c:v>1.3973259400519</c:v>
                </c:pt>
                <c:pt idx="84">
                  <c:v>1.4422781444172</c:v>
                </c:pt>
                <c:pt idx="85">
                  <c:v>1.4878620210333</c:v>
                </c:pt>
                <c:pt idx="86">
                  <c:v>1.5336867693477</c:v>
                </c:pt>
                <c:pt idx="87">
                  <c:v>1.5803016169088</c:v>
                </c:pt>
                <c:pt idx="88">
                  <c:v>1.627668883347</c:v>
                </c:pt>
                <c:pt idx="89">
                  <c:v>1.6755563084053</c:v>
                </c:pt>
                <c:pt idx="90">
                  <c:v>1.7245005623496</c:v>
                </c:pt>
                <c:pt idx="91">
                  <c:v>1.7739144450054</c:v>
                </c:pt>
                <c:pt idx="92">
                  <c:v>1.8243838645885</c:v>
                </c:pt>
                <c:pt idx="93">
                  <c:v>1.8754187441563</c:v>
                </c:pt>
                <c:pt idx="94">
                  <c:v>1.9268235990405</c:v>
                </c:pt>
                <c:pt idx="95">
                  <c:v>1.9782923117964</c:v>
                </c:pt>
                <c:pt idx="96">
                  <c:v>2.0292391783317</c:v>
                </c:pt>
                <c:pt idx="97">
                  <c:v>2.0788347832309</c:v>
                </c:pt>
                <c:pt idx="98">
                  <c:v>2.1263109717436</c:v>
                </c:pt>
                <c:pt idx="99">
                  <c:v>2.1696453896892</c:v>
                </c:pt>
                <c:pt idx="100">
                  <c:v>2.2070607468996</c:v>
                </c:pt>
                <c:pt idx="101">
                  <c:v>2.2364400012063</c:v>
                </c:pt>
                <c:pt idx="102">
                  <c:v>2.2557028636572</c:v>
                </c:pt>
              </c:numCache>
            </c:numRef>
          </c:yVal>
          <c:smooth val="0"/>
        </c:ser>
        <c:ser>
          <c:idx val="1"/>
          <c:order val="1"/>
          <c:tx>
            <c:v>2500A TOSCA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X方向3!$D$4:$D$106</c:f>
              <c:numCache>
                <c:formatCode>General</c:formatCode>
                <c:ptCount val="103"/>
                <c:pt idx="0">
                  <c:v>-255.0</c:v>
                </c:pt>
                <c:pt idx="1">
                  <c:v>-250.0</c:v>
                </c:pt>
                <c:pt idx="2">
                  <c:v>-245.0</c:v>
                </c:pt>
                <c:pt idx="3">
                  <c:v>-240.0</c:v>
                </c:pt>
                <c:pt idx="4">
                  <c:v>-235.0</c:v>
                </c:pt>
                <c:pt idx="5">
                  <c:v>-230.0</c:v>
                </c:pt>
                <c:pt idx="6">
                  <c:v>-225.0</c:v>
                </c:pt>
                <c:pt idx="7">
                  <c:v>-220.0</c:v>
                </c:pt>
                <c:pt idx="8">
                  <c:v>-215.0</c:v>
                </c:pt>
                <c:pt idx="9">
                  <c:v>-210.0</c:v>
                </c:pt>
                <c:pt idx="10">
                  <c:v>-205.0</c:v>
                </c:pt>
                <c:pt idx="11">
                  <c:v>-200.0</c:v>
                </c:pt>
                <c:pt idx="12">
                  <c:v>-195.0</c:v>
                </c:pt>
                <c:pt idx="13">
                  <c:v>-190.0</c:v>
                </c:pt>
                <c:pt idx="14">
                  <c:v>-185.0</c:v>
                </c:pt>
                <c:pt idx="15">
                  <c:v>-180.0</c:v>
                </c:pt>
                <c:pt idx="16">
                  <c:v>-175.0</c:v>
                </c:pt>
                <c:pt idx="17">
                  <c:v>-170.0</c:v>
                </c:pt>
                <c:pt idx="18">
                  <c:v>-165.0</c:v>
                </c:pt>
                <c:pt idx="19">
                  <c:v>-160.0</c:v>
                </c:pt>
                <c:pt idx="20">
                  <c:v>-155.0</c:v>
                </c:pt>
                <c:pt idx="21">
                  <c:v>-150.0</c:v>
                </c:pt>
                <c:pt idx="22">
                  <c:v>-145.0</c:v>
                </c:pt>
                <c:pt idx="23">
                  <c:v>-140.0</c:v>
                </c:pt>
                <c:pt idx="24">
                  <c:v>-135.0</c:v>
                </c:pt>
                <c:pt idx="25">
                  <c:v>-130.0</c:v>
                </c:pt>
                <c:pt idx="26">
                  <c:v>-125.0</c:v>
                </c:pt>
                <c:pt idx="27">
                  <c:v>-120.0</c:v>
                </c:pt>
                <c:pt idx="28">
                  <c:v>-115.0</c:v>
                </c:pt>
                <c:pt idx="29">
                  <c:v>-110.0</c:v>
                </c:pt>
                <c:pt idx="30">
                  <c:v>-105.0</c:v>
                </c:pt>
                <c:pt idx="31">
                  <c:v>-100.0</c:v>
                </c:pt>
                <c:pt idx="32">
                  <c:v>-95.0</c:v>
                </c:pt>
                <c:pt idx="33">
                  <c:v>-90.0</c:v>
                </c:pt>
                <c:pt idx="34">
                  <c:v>-85.0</c:v>
                </c:pt>
                <c:pt idx="35">
                  <c:v>-80.0</c:v>
                </c:pt>
                <c:pt idx="36">
                  <c:v>-75.0</c:v>
                </c:pt>
                <c:pt idx="37">
                  <c:v>-70.0</c:v>
                </c:pt>
                <c:pt idx="38">
                  <c:v>-65.0</c:v>
                </c:pt>
                <c:pt idx="39">
                  <c:v>-60.0</c:v>
                </c:pt>
                <c:pt idx="40">
                  <c:v>-55.0</c:v>
                </c:pt>
                <c:pt idx="41">
                  <c:v>-50.0</c:v>
                </c:pt>
                <c:pt idx="42">
                  <c:v>-45.0</c:v>
                </c:pt>
                <c:pt idx="43">
                  <c:v>-40.0</c:v>
                </c:pt>
                <c:pt idx="44">
                  <c:v>-35.0</c:v>
                </c:pt>
                <c:pt idx="45">
                  <c:v>-30.0</c:v>
                </c:pt>
                <c:pt idx="46">
                  <c:v>-25.0</c:v>
                </c:pt>
                <c:pt idx="47">
                  <c:v>-20.0</c:v>
                </c:pt>
                <c:pt idx="48">
                  <c:v>-15.0</c:v>
                </c:pt>
                <c:pt idx="49">
                  <c:v>-10.0</c:v>
                </c:pt>
                <c:pt idx="50">
                  <c:v>-5.0</c:v>
                </c:pt>
                <c:pt idx="51">
                  <c:v>0.0</c:v>
                </c:pt>
                <c:pt idx="52">
                  <c:v>5.0</c:v>
                </c:pt>
                <c:pt idx="53">
                  <c:v>10.0</c:v>
                </c:pt>
                <c:pt idx="54">
                  <c:v>15.0</c:v>
                </c:pt>
                <c:pt idx="55">
                  <c:v>20.0</c:v>
                </c:pt>
                <c:pt idx="56">
                  <c:v>25.0</c:v>
                </c:pt>
                <c:pt idx="57">
                  <c:v>30.0</c:v>
                </c:pt>
                <c:pt idx="58">
                  <c:v>35.0</c:v>
                </c:pt>
                <c:pt idx="59">
                  <c:v>40.0</c:v>
                </c:pt>
                <c:pt idx="60">
                  <c:v>45.0</c:v>
                </c:pt>
                <c:pt idx="61">
                  <c:v>50.0</c:v>
                </c:pt>
                <c:pt idx="62">
                  <c:v>55.0</c:v>
                </c:pt>
                <c:pt idx="63">
                  <c:v>60.0</c:v>
                </c:pt>
                <c:pt idx="64">
                  <c:v>65.0</c:v>
                </c:pt>
                <c:pt idx="65">
                  <c:v>70.0</c:v>
                </c:pt>
                <c:pt idx="66">
                  <c:v>75.0</c:v>
                </c:pt>
                <c:pt idx="67">
                  <c:v>80.0</c:v>
                </c:pt>
                <c:pt idx="68">
                  <c:v>85.0</c:v>
                </c:pt>
                <c:pt idx="69">
                  <c:v>90.0</c:v>
                </c:pt>
                <c:pt idx="70">
                  <c:v>95.0</c:v>
                </c:pt>
                <c:pt idx="71">
                  <c:v>100.0</c:v>
                </c:pt>
                <c:pt idx="72">
                  <c:v>105.0</c:v>
                </c:pt>
                <c:pt idx="73">
                  <c:v>110.0</c:v>
                </c:pt>
                <c:pt idx="74">
                  <c:v>115.0</c:v>
                </c:pt>
                <c:pt idx="75">
                  <c:v>120.0</c:v>
                </c:pt>
                <c:pt idx="76">
                  <c:v>125.0</c:v>
                </c:pt>
                <c:pt idx="77">
                  <c:v>130.0</c:v>
                </c:pt>
                <c:pt idx="78">
                  <c:v>135.0</c:v>
                </c:pt>
                <c:pt idx="79">
                  <c:v>140.0</c:v>
                </c:pt>
                <c:pt idx="80">
                  <c:v>145.0</c:v>
                </c:pt>
                <c:pt idx="81">
                  <c:v>150.0</c:v>
                </c:pt>
                <c:pt idx="82">
                  <c:v>155.0</c:v>
                </c:pt>
                <c:pt idx="83">
                  <c:v>160.0</c:v>
                </c:pt>
                <c:pt idx="84">
                  <c:v>165.0</c:v>
                </c:pt>
                <c:pt idx="85">
                  <c:v>170.0</c:v>
                </c:pt>
                <c:pt idx="86">
                  <c:v>175.0</c:v>
                </c:pt>
                <c:pt idx="87">
                  <c:v>180.0</c:v>
                </c:pt>
                <c:pt idx="88">
                  <c:v>185.0</c:v>
                </c:pt>
                <c:pt idx="89">
                  <c:v>190.0</c:v>
                </c:pt>
                <c:pt idx="90">
                  <c:v>195.0</c:v>
                </c:pt>
                <c:pt idx="91">
                  <c:v>200.0</c:v>
                </c:pt>
                <c:pt idx="92">
                  <c:v>205.0</c:v>
                </c:pt>
                <c:pt idx="93">
                  <c:v>210.0</c:v>
                </c:pt>
                <c:pt idx="94">
                  <c:v>215.0</c:v>
                </c:pt>
                <c:pt idx="95">
                  <c:v>220.0</c:v>
                </c:pt>
                <c:pt idx="96">
                  <c:v>225.0</c:v>
                </c:pt>
                <c:pt idx="97">
                  <c:v>230.0</c:v>
                </c:pt>
                <c:pt idx="98">
                  <c:v>235.0</c:v>
                </c:pt>
                <c:pt idx="99">
                  <c:v>240.0</c:v>
                </c:pt>
                <c:pt idx="100">
                  <c:v>245.0</c:v>
                </c:pt>
                <c:pt idx="101">
                  <c:v>250.0</c:v>
                </c:pt>
                <c:pt idx="102">
                  <c:v>255.0</c:v>
                </c:pt>
              </c:numCache>
            </c:numRef>
          </c:xVal>
          <c:yVal>
            <c:numRef>
              <c:f>X方向3!$E$4:$E$106</c:f>
              <c:numCache>
                <c:formatCode>General</c:formatCode>
                <c:ptCount val="103"/>
                <c:pt idx="0">
                  <c:v>2.24767358199</c:v>
                </c:pt>
                <c:pt idx="1">
                  <c:v>2.22583270455</c:v>
                </c:pt>
                <c:pt idx="2">
                  <c:v>2.19919643988</c:v>
                </c:pt>
                <c:pt idx="3">
                  <c:v>2.16776478799</c:v>
                </c:pt>
                <c:pt idx="4">
                  <c:v>2.12448175583</c:v>
                </c:pt>
                <c:pt idx="5">
                  <c:v>2.07818913036</c:v>
                </c:pt>
                <c:pt idx="6">
                  <c:v>2.02888691159</c:v>
                </c:pt>
                <c:pt idx="7">
                  <c:v>1.97657509951</c:v>
                </c:pt>
                <c:pt idx="8">
                  <c:v>1.92528489343</c:v>
                </c:pt>
                <c:pt idx="9">
                  <c:v>1.87428014404</c:v>
                </c:pt>
                <c:pt idx="10">
                  <c:v>1.82356085134</c:v>
                </c:pt>
                <c:pt idx="11">
                  <c:v>1.77312701534</c:v>
                </c:pt>
                <c:pt idx="12">
                  <c:v>1.72384453118</c:v>
                </c:pt>
                <c:pt idx="13">
                  <c:v>1.675304112</c:v>
                </c:pt>
                <c:pt idx="14">
                  <c:v>1.62750575781</c:v>
                </c:pt>
                <c:pt idx="15">
                  <c:v>1.58044946858</c:v>
                </c:pt>
                <c:pt idx="16">
                  <c:v>1.53414916671</c:v>
                </c:pt>
                <c:pt idx="17">
                  <c:v>1.48832324984</c:v>
                </c:pt>
                <c:pt idx="18">
                  <c:v>1.44297171797</c:v>
                </c:pt>
                <c:pt idx="19">
                  <c:v>1.39809457109</c:v>
                </c:pt>
                <c:pt idx="20">
                  <c:v>1.35348303593</c:v>
                </c:pt>
                <c:pt idx="21">
                  <c:v>1.30908039209</c:v>
                </c:pt>
                <c:pt idx="22">
                  <c:v>1.26488663957</c:v>
                </c:pt>
                <c:pt idx="23">
                  <c:v>1.22090177837</c:v>
                </c:pt>
                <c:pt idx="24">
                  <c:v>1.17698487309</c:v>
                </c:pt>
                <c:pt idx="25">
                  <c:v>1.13313663053</c:v>
                </c:pt>
                <c:pt idx="26">
                  <c:v>1.08935705069</c:v>
                </c:pt>
                <c:pt idx="27">
                  <c:v>1.04564613357</c:v>
                </c:pt>
                <c:pt idx="28">
                  <c:v>1.00195971661</c:v>
                </c:pt>
                <c:pt idx="29">
                  <c:v>0.958296989979</c:v>
                </c:pt>
                <c:pt idx="30">
                  <c:v>0.914657953662</c:v>
                </c:pt>
                <c:pt idx="31">
                  <c:v>0.871042607663</c:v>
                </c:pt>
                <c:pt idx="32">
                  <c:v>0.827439318845</c:v>
                </c:pt>
                <c:pt idx="33">
                  <c:v>0.783845425721</c:v>
                </c:pt>
                <c:pt idx="34">
                  <c:v>0.74026092829</c:v>
                </c:pt>
                <c:pt idx="35">
                  <c:v>0.696685826554</c:v>
                </c:pt>
                <c:pt idx="36">
                  <c:v>0.653116435174</c:v>
                </c:pt>
                <c:pt idx="37">
                  <c:v>0.609551863687</c:v>
                </c:pt>
                <c:pt idx="38">
                  <c:v>0.565992112091</c:v>
                </c:pt>
                <c:pt idx="39">
                  <c:v>0.522437180387</c:v>
                </c:pt>
                <c:pt idx="40">
                  <c:v>0.478885606844</c:v>
                </c:pt>
                <c:pt idx="41">
                  <c:v>0.435337467795</c:v>
                </c:pt>
                <c:pt idx="42">
                  <c:v>0.39179276324</c:v>
                </c:pt>
                <c:pt idx="43">
                  <c:v>0.34825149318</c:v>
                </c:pt>
                <c:pt idx="44">
                  <c:v>0.304714184826</c:v>
                </c:pt>
                <c:pt idx="45">
                  <c:v>0.261178960664</c:v>
                </c:pt>
                <c:pt idx="46">
                  <c:v>0.217645820694</c:v>
                </c:pt>
                <c:pt idx="47">
                  <c:v>0.174114764915</c:v>
                </c:pt>
                <c:pt idx="48">
                  <c:v>0.130583839786</c:v>
                </c:pt>
                <c:pt idx="49" formatCode="0.00E+00">
                  <c:v>0.0870544039258</c:v>
                </c:pt>
                <c:pt idx="50" formatCode="0.00E+00">
                  <c:v>0.0435264573318</c:v>
                </c:pt>
                <c:pt idx="51">
                  <c:v>0.0</c:v>
                </c:pt>
                <c:pt idx="52" formatCode="0.00E+00">
                  <c:v>0.0435264573318</c:v>
                </c:pt>
                <c:pt idx="53" formatCode="0.00E+00">
                  <c:v>0.0870544039258</c:v>
                </c:pt>
                <c:pt idx="54">
                  <c:v>0.130583839786</c:v>
                </c:pt>
                <c:pt idx="55">
                  <c:v>0.174114764915</c:v>
                </c:pt>
                <c:pt idx="56">
                  <c:v>0.217645820694</c:v>
                </c:pt>
                <c:pt idx="57">
                  <c:v>0.261178960664</c:v>
                </c:pt>
                <c:pt idx="58">
                  <c:v>0.304714184826</c:v>
                </c:pt>
                <c:pt idx="59">
                  <c:v>0.34825149318</c:v>
                </c:pt>
                <c:pt idx="60">
                  <c:v>0.39179276324</c:v>
                </c:pt>
                <c:pt idx="61">
                  <c:v>0.435337467795</c:v>
                </c:pt>
                <c:pt idx="62">
                  <c:v>0.478885606844</c:v>
                </c:pt>
                <c:pt idx="63">
                  <c:v>0.522437180387</c:v>
                </c:pt>
                <c:pt idx="64">
                  <c:v>0.565992112091</c:v>
                </c:pt>
                <c:pt idx="65">
                  <c:v>0.609551863687</c:v>
                </c:pt>
                <c:pt idx="66">
                  <c:v>0.653116435174</c:v>
                </c:pt>
                <c:pt idx="67">
                  <c:v>0.696685826554</c:v>
                </c:pt>
                <c:pt idx="68">
                  <c:v>0.74026092829</c:v>
                </c:pt>
                <c:pt idx="69">
                  <c:v>0.783845425721</c:v>
                </c:pt>
                <c:pt idx="70">
                  <c:v>0.827439318845</c:v>
                </c:pt>
                <c:pt idx="71">
                  <c:v>0.871042607663</c:v>
                </c:pt>
                <c:pt idx="72">
                  <c:v>0.914657953662</c:v>
                </c:pt>
                <c:pt idx="73">
                  <c:v>0.958296989979</c:v>
                </c:pt>
                <c:pt idx="74">
                  <c:v>1.00195971661</c:v>
                </c:pt>
                <c:pt idx="75">
                  <c:v>1.04564613357</c:v>
                </c:pt>
                <c:pt idx="76">
                  <c:v>1.08935705069</c:v>
                </c:pt>
                <c:pt idx="77">
                  <c:v>1.13313663053</c:v>
                </c:pt>
                <c:pt idx="78">
                  <c:v>1.17698487309</c:v>
                </c:pt>
                <c:pt idx="79">
                  <c:v>1.22090177837</c:v>
                </c:pt>
                <c:pt idx="80">
                  <c:v>1.26488663957</c:v>
                </c:pt>
                <c:pt idx="81">
                  <c:v>1.30908039209</c:v>
                </c:pt>
                <c:pt idx="82">
                  <c:v>1.35348303593</c:v>
                </c:pt>
                <c:pt idx="83">
                  <c:v>1.39809457109</c:v>
                </c:pt>
                <c:pt idx="84">
                  <c:v>1.44297171797</c:v>
                </c:pt>
                <c:pt idx="85">
                  <c:v>1.48832324984</c:v>
                </c:pt>
                <c:pt idx="86">
                  <c:v>1.53414916671</c:v>
                </c:pt>
                <c:pt idx="87">
                  <c:v>1.58044946858</c:v>
                </c:pt>
                <c:pt idx="88">
                  <c:v>1.62750575781</c:v>
                </c:pt>
                <c:pt idx="89">
                  <c:v>1.675304112</c:v>
                </c:pt>
                <c:pt idx="90">
                  <c:v>1.72384453118</c:v>
                </c:pt>
                <c:pt idx="91">
                  <c:v>1.77312701534</c:v>
                </c:pt>
                <c:pt idx="92">
                  <c:v>1.82356085134</c:v>
                </c:pt>
                <c:pt idx="93">
                  <c:v>1.87428014404</c:v>
                </c:pt>
                <c:pt idx="94">
                  <c:v>1.92528489343</c:v>
                </c:pt>
                <c:pt idx="95">
                  <c:v>1.97657509951</c:v>
                </c:pt>
                <c:pt idx="96">
                  <c:v>2.02888691159</c:v>
                </c:pt>
                <c:pt idx="97">
                  <c:v>2.07818913036</c:v>
                </c:pt>
                <c:pt idx="98">
                  <c:v>2.12448175583</c:v>
                </c:pt>
                <c:pt idx="99">
                  <c:v>2.16776478799</c:v>
                </c:pt>
                <c:pt idx="100">
                  <c:v>2.19919643988</c:v>
                </c:pt>
                <c:pt idx="101">
                  <c:v>2.22583270455</c:v>
                </c:pt>
                <c:pt idx="102">
                  <c:v>2.24767358199</c:v>
                </c:pt>
              </c:numCache>
            </c:numRef>
          </c:yVal>
          <c:smooth val="0"/>
        </c:ser>
        <c:ser>
          <c:idx val="2"/>
          <c:order val="2"/>
          <c:tx>
            <c:v>bh19</c:v>
          </c:tx>
          <c:xVal>
            <c:numRef>
              <c:f>X方向3!$L$55:$L$106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X方向3!$O$55:$O$106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0.0410009279119</c:v>
                </c:pt>
                <c:pt idx="2">
                  <c:v>0.0820034116056</c:v>
                </c:pt>
                <c:pt idx="3" formatCode="General">
                  <c:v>0.123007451082</c:v>
                </c:pt>
                <c:pt idx="4" formatCode="General">
                  <c:v>0.164013046343</c:v>
                </c:pt>
                <c:pt idx="5" formatCode="General">
                  <c:v>0.205020197389</c:v>
                </c:pt>
                <c:pt idx="6" formatCode="General">
                  <c:v>0.246028904221</c:v>
                </c:pt>
                <c:pt idx="7" formatCode="General">
                  <c:v>0.287036274297</c:v>
                </c:pt>
                <c:pt idx="8" formatCode="General">
                  <c:v>0.328046880342</c:v>
                </c:pt>
                <c:pt idx="9" formatCode="General">
                  <c:v>0.369060722355</c:v>
                </c:pt>
                <c:pt idx="10" formatCode="General">
                  <c:v>0.410077800336</c:v>
                </c:pt>
                <c:pt idx="11" formatCode="General">
                  <c:v>0.451098114285</c:v>
                </c:pt>
                <c:pt idx="12" formatCode="General">
                  <c:v>0.492121664203</c:v>
                </c:pt>
                <c:pt idx="13" formatCode="General">
                  <c:v>0.533149770917</c:v>
                </c:pt>
                <c:pt idx="14" formatCode="General">
                  <c:v>0.574187522433</c:v>
                </c:pt>
                <c:pt idx="15" formatCode="General">
                  <c:v>0.615234918749</c:v>
                </c:pt>
                <c:pt idx="16" formatCode="General">
                  <c:v>0.656291959865</c:v>
                </c:pt>
                <c:pt idx="17" formatCode="General">
                  <c:v>0.697358645782</c:v>
                </c:pt>
                <c:pt idx="18" formatCode="General">
                  <c:v>0.7384349765</c:v>
                </c:pt>
                <c:pt idx="19" formatCode="General">
                  <c:v>0.77951145876</c:v>
                </c:pt>
                <c:pt idx="20" formatCode="General">
                  <c:v>0.82062319056</c:v>
                </c:pt>
                <c:pt idx="21" formatCode="General">
                  <c:v>0.861770171901</c:v>
                </c:pt>
                <c:pt idx="22" formatCode="General">
                  <c:v>0.902952402781</c:v>
                </c:pt>
                <c:pt idx="23" formatCode="General">
                  <c:v>0.944169883201</c:v>
                </c:pt>
                <c:pt idx="24" formatCode="General">
                  <c:v>0.985422613162</c:v>
                </c:pt>
                <c:pt idx="25" formatCode="General">
                  <c:v>1.0266717836</c:v>
                </c:pt>
                <c:pt idx="26" formatCode="General">
                  <c:v>1.06806062115</c:v>
                </c:pt>
                <c:pt idx="27" formatCode="General">
                  <c:v>1.10958912582</c:v>
                </c:pt>
                <c:pt idx="28" formatCode="General">
                  <c:v>1.1512572976</c:v>
                </c:pt>
                <c:pt idx="29" formatCode="General">
                  <c:v>1.1930651365</c:v>
                </c:pt>
                <c:pt idx="30" formatCode="General">
                  <c:v>1.23501264252</c:v>
                </c:pt>
                <c:pt idx="31" formatCode="General">
                  <c:v>1.27706223249</c:v>
                </c:pt>
                <c:pt idx="32" formatCode="General">
                  <c:v>1.31959105011</c:v>
                </c:pt>
                <c:pt idx="33" formatCode="General">
                  <c:v>1.36259909536</c:v>
                </c:pt>
                <c:pt idx="34" formatCode="General">
                  <c:v>1.40608636825</c:v>
                </c:pt>
                <c:pt idx="35" formatCode="General">
                  <c:v>1.45005286879</c:v>
                </c:pt>
                <c:pt idx="36" formatCode="General">
                  <c:v>1.49449859696</c:v>
                </c:pt>
                <c:pt idx="37" formatCode="General">
                  <c:v>1.54008061498</c:v>
                </c:pt>
                <c:pt idx="38" formatCode="General">
                  <c:v>1.58641011337</c:v>
                </c:pt>
                <c:pt idx="39" formatCode="General">
                  <c:v>1.63348709211</c:v>
                </c:pt>
                <c:pt idx="40" formatCode="General">
                  <c:v>1.68131155122</c:v>
                </c:pt>
                <c:pt idx="41" formatCode="General">
                  <c:v>1.72988349069</c:v>
                </c:pt>
                <c:pt idx="42" formatCode="General">
                  <c:v>1.77920291053</c:v>
                </c:pt>
                <c:pt idx="43" formatCode="General">
                  <c:v>1.83123373333</c:v>
                </c:pt>
                <c:pt idx="44" formatCode="General">
                  <c:v>1.88135768453</c:v>
                </c:pt>
                <c:pt idx="45" formatCode="General">
                  <c:v>1.92957476414</c:v>
                </c:pt>
                <c:pt idx="46" formatCode="General">
                  <c:v>1.97588497215</c:v>
                </c:pt>
                <c:pt idx="47" formatCode="General">
                  <c:v>2.02028830856</c:v>
                </c:pt>
                <c:pt idx="48" formatCode="General">
                  <c:v>2.06278477338</c:v>
                </c:pt>
                <c:pt idx="49" formatCode="General">
                  <c:v>2.07275382698</c:v>
                </c:pt>
                <c:pt idx="50" formatCode="General">
                  <c:v>2.08253338136</c:v>
                </c:pt>
                <c:pt idx="51" formatCode="General">
                  <c:v>2.0921234365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399128"/>
        <c:axId val="-2138405944"/>
      </c:scatterChart>
      <c:valAx>
        <c:axId val="-2138399128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/>
                </a:pP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X</a:t>
                </a:r>
                <a:r>
                  <a:rPr lang="ja-JP" altLang="en-US" sz="1800" b="0"/>
                  <a:t>位置 </a:t>
                </a:r>
                <a:r>
                  <a:rPr lang="en-US" altLang="ja-JP" sz="1800" b="0"/>
                  <a:t>[</a:t>
                </a:r>
                <a:r>
                  <a:rPr lang="en-US" altLang="ja-JP" sz="18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1800" b="0"/>
                  <a:t>]</a:t>
                </a:r>
                <a:endParaRPr lang="en-US" altLang="en-US" sz="18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8405944"/>
        <c:crosses val="autoZero"/>
        <c:crossBetween val="midCat"/>
      </c:valAx>
      <c:valAx>
        <c:axId val="-2138405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ja-JP" altLang="en-US" sz="1800" b="0"/>
                  <a:t>磁場 </a:t>
                </a:r>
                <a:r>
                  <a:rPr lang="en-US" altLang="ja-JP" sz="1800" b="0"/>
                  <a:t>[T]</a:t>
                </a:r>
                <a:endParaRPr lang="ja-JP" altLang="en-US" sz="1800" b="0"/>
              </a:p>
            </c:rich>
          </c:tx>
          <c:layout>
            <c:manualLayout>
              <c:xMode val="edge"/>
              <c:yMode val="edge"/>
              <c:x val="0.00100755654183852"/>
              <c:y val="0.3484649238027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8399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5012636107732"/>
          <c:y val="0.0917602224701"/>
          <c:w val="0.246262135448682"/>
          <c:h val="0.215148423647238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82457440911489"/>
          <c:y val="0.0266487095970659"/>
          <c:w val="0.904790527138306"/>
          <c:h val="0.913221314582988"/>
        </c:manualLayout>
      </c:layout>
      <c:scatterChart>
        <c:scatterStyle val="lineMarker"/>
        <c:varyColors val="0"/>
        <c:ser>
          <c:idx val="0"/>
          <c:order val="0"/>
          <c:tx>
            <c:v>2500A 測定値</c:v>
          </c:tx>
          <c:spPr>
            <a:ln w="15875">
              <a:solidFill>
                <a:srgbClr val="FFC000"/>
              </a:solidFill>
            </a:ln>
          </c:spPr>
          <c:marker>
            <c:symbol val="x"/>
            <c:size val="3"/>
            <c:spPr>
              <a:ln w="19050">
                <a:solidFill>
                  <a:srgbClr val="FFC000"/>
                </a:solidFill>
              </a:ln>
            </c:spPr>
          </c:marker>
          <c:xVal>
            <c:numRef>
              <c:f>Sheet2!$A$4:$A$55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Sheet2!$B$4:$B$55</c:f>
              <c:numCache>
                <c:formatCode>General</c:formatCode>
                <c:ptCount val="52"/>
                <c:pt idx="0">
                  <c:v>2.2537972217988</c:v>
                </c:pt>
                <c:pt idx="1">
                  <c:v>2.2341858686141</c:v>
                </c:pt>
                <c:pt idx="2">
                  <c:v>2.2046336509123</c:v>
                </c:pt>
                <c:pt idx="3">
                  <c:v>2.1669621282877</c:v>
                </c:pt>
                <c:pt idx="4">
                  <c:v>2.1236027735366</c:v>
                </c:pt>
                <c:pt idx="5">
                  <c:v>2.0763923768149</c:v>
                </c:pt>
                <c:pt idx="6">
                  <c:v>2.0272572407033</c:v>
                </c:pt>
                <c:pt idx="7">
                  <c:v>1.9759237143414</c:v>
                </c:pt>
                <c:pt idx="8">
                  <c:v>1.9247176907416</c:v>
                </c:pt>
                <c:pt idx="9">
                  <c:v>1.8728322394625</c:v>
                </c:pt>
                <c:pt idx="10">
                  <c:v>1.8222333794684</c:v>
                </c:pt>
                <c:pt idx="11">
                  <c:v>1.7716915281733</c:v>
                </c:pt>
                <c:pt idx="12">
                  <c:v>1.7223395857553</c:v>
                </c:pt>
                <c:pt idx="13">
                  <c:v>1.6734691083337</c:v>
                </c:pt>
                <c:pt idx="14">
                  <c:v>1.6256537635205</c:v>
                </c:pt>
                <c:pt idx="15">
                  <c:v>1.5789185079893</c:v>
                </c:pt>
                <c:pt idx="16">
                  <c:v>1.5317586078108</c:v>
                </c:pt>
                <c:pt idx="17">
                  <c:v>1.4857548550137</c:v>
                </c:pt>
                <c:pt idx="18">
                  <c:v>1.4405713128109</c:v>
                </c:pt>
                <c:pt idx="19">
                  <c:v>1.3958232335552</c:v>
                </c:pt>
                <c:pt idx="20">
                  <c:v>1.3507509012628</c:v>
                </c:pt>
                <c:pt idx="21">
                  <c:v>1.306587031241</c:v>
                </c:pt>
                <c:pt idx="22">
                  <c:v>1.2627469780393</c:v>
                </c:pt>
                <c:pt idx="23">
                  <c:v>1.2180725984372</c:v>
                </c:pt>
                <c:pt idx="24">
                  <c:v>1.174295040773</c:v>
                </c:pt>
                <c:pt idx="25">
                  <c:v>1.1312705882446</c:v>
                </c:pt>
                <c:pt idx="26">
                  <c:v>1.0870945651309</c:v>
                </c:pt>
                <c:pt idx="27">
                  <c:v>1.0436914212574</c:v>
                </c:pt>
                <c:pt idx="28">
                  <c:v>1.0005474737129</c:v>
                </c:pt>
                <c:pt idx="29">
                  <c:v>0.9565331468736</c:v>
                </c:pt>
                <c:pt idx="30">
                  <c:v>0.9130391784974</c:v>
                </c:pt>
                <c:pt idx="31">
                  <c:v>0.8698678020163</c:v>
                </c:pt>
                <c:pt idx="32">
                  <c:v>0.8263894619172</c:v>
                </c:pt>
                <c:pt idx="33">
                  <c:v>0.783003509919</c:v>
                </c:pt>
                <c:pt idx="34">
                  <c:v>0.7401475950262</c:v>
                </c:pt>
                <c:pt idx="35">
                  <c:v>0.6966861157698</c:v>
                </c:pt>
                <c:pt idx="36">
                  <c:v>0.6527942592411</c:v>
                </c:pt>
                <c:pt idx="37">
                  <c:v>0.6096972282659</c:v>
                </c:pt>
                <c:pt idx="38">
                  <c:v>0.5664246843699</c:v>
                </c:pt>
                <c:pt idx="39">
                  <c:v>0.5226705352399</c:v>
                </c:pt>
                <c:pt idx="40">
                  <c:v>0.4796424697733</c:v>
                </c:pt>
                <c:pt idx="41">
                  <c:v>0.4365169854348</c:v>
                </c:pt>
                <c:pt idx="42">
                  <c:v>0.392709248803</c:v>
                </c:pt>
                <c:pt idx="43">
                  <c:v>0.3491807481176</c:v>
                </c:pt>
                <c:pt idx="44">
                  <c:v>0.3061714708784</c:v>
                </c:pt>
                <c:pt idx="45">
                  <c:v>0.2624783772954</c:v>
                </c:pt>
                <c:pt idx="46">
                  <c:v>0.2190579597244</c:v>
                </c:pt>
                <c:pt idx="47">
                  <c:v>0.1755083216048</c:v>
                </c:pt>
                <c:pt idx="48">
                  <c:v>0.1325322879341</c:v>
                </c:pt>
                <c:pt idx="49">
                  <c:v>0.0887360655824</c:v>
                </c:pt>
                <c:pt idx="50">
                  <c:v>0.04500857802</c:v>
                </c:pt>
                <c:pt idx="51">
                  <c:v>0.0002782752512</c:v>
                </c:pt>
              </c:numCache>
            </c:numRef>
          </c:yVal>
          <c:smooth val="0"/>
        </c:ser>
        <c:ser>
          <c:idx val="1"/>
          <c:order val="1"/>
          <c:tx>
            <c:v>2500A TOSCA bh9</c:v>
          </c:tx>
          <c:spPr>
            <a:ln w="15875">
              <a:solidFill>
                <a:srgbClr val="0070C0"/>
              </a:solidFill>
            </a:ln>
          </c:spPr>
          <c:marker>
            <c:symbol val="diamond"/>
            <c:size val="3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Sheet2!$G$4:$G$55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Sheet2!$H$4:$H$55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0.0433086637923</c:v>
                </c:pt>
                <c:pt idx="2">
                  <c:v>0.0866189318094</c:v>
                </c:pt>
                <c:pt idx="3" formatCode="General">
                  <c:v>0.129930804052</c:v>
                </c:pt>
                <c:pt idx="4" formatCode="General">
                  <c:v>0.173244280521</c:v>
                </c:pt>
                <c:pt idx="5" formatCode="General">
                  <c:v>0.216557718552</c:v>
                </c:pt>
                <c:pt idx="6" formatCode="General">
                  <c:v>0.259873239841</c:v>
                </c:pt>
                <c:pt idx="7" formatCode="General">
                  <c:v>0.303190844389</c:v>
                </c:pt>
                <c:pt idx="8" formatCode="General">
                  <c:v>0.346510532195</c:v>
                </c:pt>
                <c:pt idx="9" formatCode="General">
                  <c:v>0.38983385974</c:v>
                </c:pt>
                <c:pt idx="10" formatCode="General">
                  <c:v>0.433160458675</c:v>
                </c:pt>
                <c:pt idx="11" formatCode="General">
                  <c:v>0.476490329001</c:v>
                </c:pt>
                <c:pt idx="12" formatCode="General">
                  <c:v>0.519823470718</c:v>
                </c:pt>
                <c:pt idx="13" formatCode="General">
                  <c:v>0.563159705421</c:v>
                </c:pt>
                <c:pt idx="14" formatCode="General">
                  <c:v>0.606500717484</c:v>
                </c:pt>
                <c:pt idx="15" formatCode="General">
                  <c:v>0.649846506907</c:v>
                </c:pt>
                <c:pt idx="16" formatCode="General">
                  <c:v>0.69319707369</c:v>
                </c:pt>
                <c:pt idx="17" formatCode="General">
                  <c:v>0.736553842363</c:v>
                </c:pt>
                <c:pt idx="18" formatCode="General">
                  <c:v>0.779918433395</c:v>
                </c:pt>
                <c:pt idx="19" formatCode="General">
                  <c:v>0.823290846785</c:v>
                </c:pt>
                <c:pt idx="20" formatCode="General">
                  <c:v>0.866671082534</c:v>
                </c:pt>
                <c:pt idx="21" formatCode="General">
                  <c:v>0.910060255805</c:v>
                </c:pt>
                <c:pt idx="22" formatCode="General">
                  <c:v>0.953470525309</c:v>
                </c:pt>
                <c:pt idx="23" formatCode="General">
                  <c:v>0.996901891045</c:v>
                </c:pt>
                <c:pt idx="24" formatCode="General">
                  <c:v>1.04035435301</c:v>
                </c:pt>
                <c:pt idx="25" formatCode="General">
                  <c:v>1.08382621994</c:v>
                </c:pt>
                <c:pt idx="26" formatCode="General">
                  <c:v>1.1273632275</c:v>
                </c:pt>
                <c:pt idx="27" formatCode="General">
                  <c:v>1.17096537571</c:v>
                </c:pt>
                <c:pt idx="28" formatCode="General">
                  <c:v>1.21463266457</c:v>
                </c:pt>
                <c:pt idx="29" formatCode="General">
                  <c:v>1.25836925991</c:v>
                </c:pt>
                <c:pt idx="30" formatCode="General">
                  <c:v>1.30229831234</c:v>
                </c:pt>
                <c:pt idx="31" formatCode="General">
                  <c:v>1.34641982186</c:v>
                </c:pt>
                <c:pt idx="32" formatCode="General">
                  <c:v>1.39073378847</c:v>
                </c:pt>
                <c:pt idx="33" formatCode="General">
                  <c:v>1.43534160263</c:v>
                </c:pt>
                <c:pt idx="34" formatCode="General">
                  <c:v>1.48043311616</c:v>
                </c:pt>
                <c:pt idx="35" formatCode="General">
                  <c:v>1.52600832905</c:v>
                </c:pt>
                <c:pt idx="36" formatCode="General">
                  <c:v>1.57206724131</c:v>
                </c:pt>
                <c:pt idx="37" formatCode="General">
                  <c:v>1.61880231143</c:v>
                </c:pt>
                <c:pt idx="38" formatCode="General">
                  <c:v>1.66629273393</c:v>
                </c:pt>
                <c:pt idx="39" formatCode="General">
                  <c:v>1.71453850881</c:v>
                </c:pt>
                <c:pt idx="40" formatCode="General">
                  <c:v>1.76353963606</c:v>
                </c:pt>
                <c:pt idx="41" formatCode="General">
                  <c:v>1.81370768324</c:v>
                </c:pt>
                <c:pt idx="42" formatCode="General">
                  <c:v>1.86420517931</c:v>
                </c:pt>
                <c:pt idx="43" formatCode="General">
                  <c:v>1.91503212425</c:v>
                </c:pt>
                <c:pt idx="44" formatCode="General">
                  <c:v>1.96618851808</c:v>
                </c:pt>
                <c:pt idx="45" formatCode="General">
                  <c:v>2.01798958122</c:v>
                </c:pt>
                <c:pt idx="46" formatCode="General">
                  <c:v>2.06718642232</c:v>
                </c:pt>
                <c:pt idx="47" formatCode="General">
                  <c:v>2.11377904137</c:v>
                </c:pt>
                <c:pt idx="48" formatCode="General">
                  <c:v>2.15776743837</c:v>
                </c:pt>
                <c:pt idx="49" formatCode="General">
                  <c:v>2.18912394173</c:v>
                </c:pt>
                <c:pt idx="50" formatCode="General">
                  <c:v>2.21570652888</c:v>
                </c:pt>
                <c:pt idx="51" formatCode="General">
                  <c:v>2.23751519981</c:v>
                </c:pt>
              </c:numCache>
            </c:numRef>
          </c:yVal>
          <c:smooth val="0"/>
        </c:ser>
        <c:ser>
          <c:idx val="2"/>
          <c:order val="2"/>
          <c:tx>
            <c:v>2000A 測定値</c:v>
          </c:tx>
          <c:spPr>
            <a:ln w="15875">
              <a:solidFill>
                <a:srgbClr val="7030A0"/>
              </a:solidFill>
            </a:ln>
          </c:spPr>
          <c:marker>
            <c:symbol val="x"/>
            <c:size val="4"/>
            <c:spPr>
              <a:ln w="19050">
                <a:solidFill>
                  <a:srgbClr val="7030A0"/>
                </a:solidFill>
              </a:ln>
            </c:spPr>
          </c:marker>
          <c:xVal>
            <c:numRef>
              <c:f>Sheet2!$C$4:$C$55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Sheet2!$D$4:$D$55</c:f>
              <c:numCache>
                <c:formatCode>General</c:formatCode>
                <c:ptCount val="52"/>
                <c:pt idx="0">
                  <c:v>2.1483843000245</c:v>
                </c:pt>
                <c:pt idx="1">
                  <c:v>2.1306250341402</c:v>
                </c:pt>
                <c:pt idx="2">
                  <c:v>2.102298688797</c:v>
                </c:pt>
                <c:pt idx="3">
                  <c:v>2.0666208816935</c:v>
                </c:pt>
                <c:pt idx="4">
                  <c:v>2.0244098119666</c:v>
                </c:pt>
                <c:pt idx="5">
                  <c:v>1.9779508261097</c:v>
                </c:pt>
                <c:pt idx="6">
                  <c:v>1.9286607262251</c:v>
                </c:pt>
                <c:pt idx="7">
                  <c:v>1.8788408958518</c:v>
                </c:pt>
                <c:pt idx="8">
                  <c:v>1.8283050235832</c:v>
                </c:pt>
                <c:pt idx="9">
                  <c:v>1.7784107886821</c:v>
                </c:pt>
                <c:pt idx="10">
                  <c:v>1.7288479039433</c:v>
                </c:pt>
                <c:pt idx="11">
                  <c:v>1.6793307825583</c:v>
                </c:pt>
                <c:pt idx="12">
                  <c:v>1.6315032350257</c:v>
                </c:pt>
                <c:pt idx="13">
                  <c:v>1.5839095303769</c:v>
                </c:pt>
                <c:pt idx="14">
                  <c:v>1.5375961232521</c:v>
                </c:pt>
                <c:pt idx="15">
                  <c:v>1.4927376405608</c:v>
                </c:pt>
                <c:pt idx="16">
                  <c:v>1.4476165104134</c:v>
                </c:pt>
                <c:pt idx="17">
                  <c:v>1.4038144039327</c:v>
                </c:pt>
                <c:pt idx="18">
                  <c:v>1.3601862015237</c:v>
                </c:pt>
                <c:pt idx="19">
                  <c:v>1.3174786120836</c:v>
                </c:pt>
                <c:pt idx="20">
                  <c:v>1.2754807048462</c:v>
                </c:pt>
                <c:pt idx="21">
                  <c:v>1.2327733530283</c:v>
                </c:pt>
                <c:pt idx="22">
                  <c:v>1.1910990556455</c:v>
                </c:pt>
                <c:pt idx="23">
                  <c:v>1.1491914184543</c:v>
                </c:pt>
                <c:pt idx="24">
                  <c:v>1.1082184341475</c:v>
                </c:pt>
                <c:pt idx="25">
                  <c:v>1.0663638415053</c:v>
                </c:pt>
                <c:pt idx="26">
                  <c:v>1.0252958508032</c:v>
                </c:pt>
                <c:pt idx="27">
                  <c:v>0.9844632488589</c:v>
                </c:pt>
                <c:pt idx="28">
                  <c:v>0.9427939185844</c:v>
                </c:pt>
                <c:pt idx="29">
                  <c:v>0.9018028278625</c:v>
                </c:pt>
                <c:pt idx="30">
                  <c:v>0.8611417358395</c:v>
                </c:pt>
                <c:pt idx="31">
                  <c:v>0.8200020431356</c:v>
                </c:pt>
                <c:pt idx="32">
                  <c:v>0.7790889352591</c:v>
                </c:pt>
                <c:pt idx="33">
                  <c:v>0.7381511551225</c:v>
                </c:pt>
                <c:pt idx="34">
                  <c:v>0.6972744644538</c:v>
                </c:pt>
                <c:pt idx="35">
                  <c:v>0.6564114740394</c:v>
                </c:pt>
                <c:pt idx="36">
                  <c:v>0.6155832990527</c:v>
                </c:pt>
                <c:pt idx="37">
                  <c:v>0.5751506144812</c:v>
                </c:pt>
                <c:pt idx="38">
                  <c:v>0.5337499403224</c:v>
                </c:pt>
                <c:pt idx="39">
                  <c:v>0.4928876587934</c:v>
                </c:pt>
                <c:pt idx="40">
                  <c:v>0.4525051685421</c:v>
                </c:pt>
                <c:pt idx="41">
                  <c:v>0.4111494717807</c:v>
                </c:pt>
                <c:pt idx="42">
                  <c:v>0.370182532522</c:v>
                </c:pt>
                <c:pt idx="43">
                  <c:v>0.3293953835498</c:v>
                </c:pt>
                <c:pt idx="44">
                  <c:v>0.28903423465</c:v>
                </c:pt>
                <c:pt idx="45">
                  <c:v>0.2480576719983</c:v>
                </c:pt>
                <c:pt idx="46">
                  <c:v>0.2067095282719</c:v>
                </c:pt>
                <c:pt idx="47">
                  <c:v>0.1660346618037</c:v>
                </c:pt>
                <c:pt idx="48">
                  <c:v>0.1250850159936</c:v>
                </c:pt>
                <c:pt idx="49">
                  <c:v>0.0839020573373</c:v>
                </c:pt>
                <c:pt idx="50">
                  <c:v>0.042527135383</c:v>
                </c:pt>
                <c:pt idx="51">
                  <c:v>0.0007213731809</c:v>
                </c:pt>
              </c:numCache>
            </c:numRef>
          </c:yVal>
          <c:smooth val="0"/>
        </c:ser>
        <c:ser>
          <c:idx val="3"/>
          <c:order val="3"/>
          <c:tx>
            <c:v>2000A TOSCA bh9</c:v>
          </c:tx>
          <c:spPr>
            <a:ln w="15875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Sheet2!$G$4:$G$55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Sheet2!$I$4:$I$55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0.0410184816059</c:v>
                </c:pt>
                <c:pt idx="2">
                  <c:v>0.0820383663079</c:v>
                </c:pt>
                <c:pt idx="3" formatCode="General">
                  <c:v>0.123059654107</c:v>
                </c:pt>
                <c:pt idx="4" formatCode="General">
                  <c:v>0.164082345003</c:v>
                </c:pt>
                <c:pt idx="5" formatCode="General">
                  <c:v>0.205105230669</c:v>
                </c:pt>
                <c:pt idx="6" formatCode="General">
                  <c:v>0.24612989526</c:v>
                </c:pt>
                <c:pt idx="7" formatCode="General">
                  <c:v>0.287156338778</c:v>
                </c:pt>
                <c:pt idx="8" formatCode="General">
                  <c:v>0.328184561222</c:v>
                </c:pt>
                <c:pt idx="9" formatCode="General">
                  <c:v>0.369215191433</c:v>
                </c:pt>
                <c:pt idx="10" formatCode="General">
                  <c:v>0.410249353924</c:v>
                </c:pt>
                <c:pt idx="11" formatCode="General">
                  <c:v>0.451287048696</c:v>
                </c:pt>
                <c:pt idx="12" formatCode="General">
                  <c:v>0.49232827575</c:v>
                </c:pt>
                <c:pt idx="13" formatCode="General">
                  <c:v>0.533374126017</c:v>
                </c:pt>
                <c:pt idx="14" formatCode="General">
                  <c:v>0.574426413496</c:v>
                </c:pt>
                <c:pt idx="15" formatCode="General">
                  <c:v>0.615485138186</c:v>
                </c:pt>
                <c:pt idx="16" formatCode="General">
                  <c:v>0.656550300088</c:v>
                </c:pt>
                <c:pt idx="17" formatCode="General">
                  <c:v>0.697622263054</c:v>
                </c:pt>
                <c:pt idx="18" formatCode="General">
                  <c:v>0.738707093241</c:v>
                </c:pt>
                <c:pt idx="19" formatCode="General">
                  <c:v>0.77980479065</c:v>
                </c:pt>
                <c:pt idx="20" formatCode="General">
                  <c:v>0.82091535528</c:v>
                </c:pt>
                <c:pt idx="21" formatCode="General">
                  <c:v>0.862043728218</c:v>
                </c:pt>
                <c:pt idx="22" formatCode="General">
                  <c:v>0.903202797876</c:v>
                </c:pt>
                <c:pt idx="23" formatCode="General">
                  <c:v>0.944392564252</c:v>
                </c:pt>
                <c:pt idx="24" formatCode="General">
                  <c:v>0.985613027348</c:v>
                </c:pt>
                <c:pt idx="25" formatCode="General">
                  <c:v>1.02685946524</c:v>
                </c:pt>
                <c:pt idx="26" formatCode="General">
                  <c:v>1.06819664861</c:v>
                </c:pt>
                <c:pt idx="27" formatCode="General">
                  <c:v>1.10962457746</c:v>
                </c:pt>
                <c:pt idx="28" formatCode="General">
                  <c:v>1.15114325179</c:v>
                </c:pt>
                <c:pt idx="29" formatCode="General">
                  <c:v>1.19277049617</c:v>
                </c:pt>
                <c:pt idx="30" formatCode="General">
                  <c:v>1.23462130558</c:v>
                </c:pt>
                <c:pt idx="31" formatCode="General">
                  <c:v>1.27669568002</c:v>
                </c:pt>
                <c:pt idx="32" formatCode="General">
                  <c:v>1.31899361949</c:v>
                </c:pt>
                <c:pt idx="33" formatCode="General">
                  <c:v>1.36162741113</c:v>
                </c:pt>
                <c:pt idx="34" formatCode="General">
                  <c:v>1.40480748317</c:v>
                </c:pt>
                <c:pt idx="35" formatCode="General">
                  <c:v>1.44853383561</c:v>
                </c:pt>
                <c:pt idx="36" formatCode="General">
                  <c:v>1.49280646846</c:v>
                </c:pt>
                <c:pt idx="37" formatCode="General">
                  <c:v>1.53781195318</c:v>
                </c:pt>
                <c:pt idx="38" formatCode="General">
                  <c:v>1.58372208586</c:v>
                </c:pt>
                <c:pt idx="39" formatCode="General">
                  <c:v>1.6305368665</c:v>
                </c:pt>
                <c:pt idx="40" formatCode="General">
                  <c:v>1.6782562951</c:v>
                </c:pt>
                <c:pt idx="41" formatCode="General">
                  <c:v>1.7273939471</c:v>
                </c:pt>
                <c:pt idx="42" formatCode="General">
                  <c:v>1.77701753976</c:v>
                </c:pt>
                <c:pt idx="43" formatCode="General">
                  <c:v>1.82712707309</c:v>
                </c:pt>
                <c:pt idx="44" formatCode="General">
                  <c:v>1.87772254708</c:v>
                </c:pt>
                <c:pt idx="45" formatCode="General">
                  <c:v>1.92913283444</c:v>
                </c:pt>
                <c:pt idx="46" formatCode="General">
                  <c:v>1.97802569242</c:v>
                </c:pt>
                <c:pt idx="47" formatCode="General">
                  <c:v>2.02440112104</c:v>
                </c:pt>
                <c:pt idx="48" formatCode="General">
                  <c:v>2.06825912028</c:v>
                </c:pt>
                <c:pt idx="49" formatCode="General">
                  <c:v>2.09938912637</c:v>
                </c:pt>
                <c:pt idx="50" formatCode="General">
                  <c:v>2.1249729128</c:v>
                </c:pt>
                <c:pt idx="51" formatCode="General">
                  <c:v>2.14501047956</c:v>
                </c:pt>
              </c:numCache>
            </c:numRef>
          </c:yVal>
          <c:smooth val="0"/>
        </c:ser>
        <c:ser>
          <c:idx val="4"/>
          <c:order val="4"/>
          <c:tx>
            <c:v>500A 測定値</c:v>
          </c:tx>
          <c:spPr>
            <a:ln w="15875">
              <a:solidFill>
                <a:srgbClr val="00B0F0"/>
              </a:solidFill>
            </a:ln>
          </c:spPr>
          <c:marker>
            <c:symbol val="x"/>
            <c:size val="3"/>
            <c:spPr>
              <a:ln w="19050">
                <a:solidFill>
                  <a:srgbClr val="00B0F0"/>
                </a:solidFill>
              </a:ln>
            </c:spPr>
          </c:marker>
          <c:xVal>
            <c:numRef>
              <c:f>Sheet2!$E$4:$E$55</c:f>
              <c:numCache>
                <c:formatCode>General</c:formatCode>
                <c:ptCount val="52"/>
                <c:pt idx="0">
                  <c:v>255.0</c:v>
                </c:pt>
                <c:pt idx="1">
                  <c:v>250.0</c:v>
                </c:pt>
                <c:pt idx="2">
                  <c:v>245.0</c:v>
                </c:pt>
                <c:pt idx="3">
                  <c:v>240.0</c:v>
                </c:pt>
                <c:pt idx="4">
                  <c:v>235.0</c:v>
                </c:pt>
                <c:pt idx="5">
                  <c:v>230.0</c:v>
                </c:pt>
                <c:pt idx="6">
                  <c:v>225.0</c:v>
                </c:pt>
                <c:pt idx="7">
                  <c:v>220.0</c:v>
                </c:pt>
                <c:pt idx="8">
                  <c:v>215.0</c:v>
                </c:pt>
                <c:pt idx="9">
                  <c:v>210.0</c:v>
                </c:pt>
                <c:pt idx="10">
                  <c:v>205.0</c:v>
                </c:pt>
                <c:pt idx="11">
                  <c:v>200.0</c:v>
                </c:pt>
                <c:pt idx="12">
                  <c:v>195.0</c:v>
                </c:pt>
                <c:pt idx="13">
                  <c:v>190.0</c:v>
                </c:pt>
                <c:pt idx="14">
                  <c:v>185.0</c:v>
                </c:pt>
                <c:pt idx="15">
                  <c:v>180.0</c:v>
                </c:pt>
                <c:pt idx="16">
                  <c:v>175.0</c:v>
                </c:pt>
                <c:pt idx="17">
                  <c:v>170.0</c:v>
                </c:pt>
                <c:pt idx="18">
                  <c:v>165.0</c:v>
                </c:pt>
                <c:pt idx="19">
                  <c:v>160.0</c:v>
                </c:pt>
                <c:pt idx="20">
                  <c:v>155.0</c:v>
                </c:pt>
                <c:pt idx="21">
                  <c:v>150.0</c:v>
                </c:pt>
                <c:pt idx="22">
                  <c:v>145.0</c:v>
                </c:pt>
                <c:pt idx="23">
                  <c:v>140.0</c:v>
                </c:pt>
                <c:pt idx="24">
                  <c:v>135.0</c:v>
                </c:pt>
                <c:pt idx="25">
                  <c:v>130.0</c:v>
                </c:pt>
                <c:pt idx="26">
                  <c:v>125.0</c:v>
                </c:pt>
                <c:pt idx="27">
                  <c:v>120.0</c:v>
                </c:pt>
                <c:pt idx="28">
                  <c:v>115.0</c:v>
                </c:pt>
                <c:pt idx="29">
                  <c:v>110.0</c:v>
                </c:pt>
                <c:pt idx="30">
                  <c:v>105.0</c:v>
                </c:pt>
                <c:pt idx="31">
                  <c:v>100.0</c:v>
                </c:pt>
                <c:pt idx="32">
                  <c:v>95.0</c:v>
                </c:pt>
                <c:pt idx="33">
                  <c:v>90.0</c:v>
                </c:pt>
                <c:pt idx="34">
                  <c:v>85.0</c:v>
                </c:pt>
                <c:pt idx="35">
                  <c:v>80.0</c:v>
                </c:pt>
                <c:pt idx="36">
                  <c:v>75.0</c:v>
                </c:pt>
                <c:pt idx="37">
                  <c:v>70.0</c:v>
                </c:pt>
                <c:pt idx="38">
                  <c:v>65.0</c:v>
                </c:pt>
                <c:pt idx="39">
                  <c:v>60.0</c:v>
                </c:pt>
                <c:pt idx="40">
                  <c:v>55.0</c:v>
                </c:pt>
                <c:pt idx="41">
                  <c:v>50.0</c:v>
                </c:pt>
                <c:pt idx="42">
                  <c:v>45.0</c:v>
                </c:pt>
                <c:pt idx="43">
                  <c:v>40.0</c:v>
                </c:pt>
                <c:pt idx="44">
                  <c:v>35.0</c:v>
                </c:pt>
                <c:pt idx="45">
                  <c:v>30.0</c:v>
                </c:pt>
                <c:pt idx="46">
                  <c:v>25.0</c:v>
                </c:pt>
                <c:pt idx="47">
                  <c:v>20.0</c:v>
                </c:pt>
                <c:pt idx="48">
                  <c:v>15.0</c:v>
                </c:pt>
                <c:pt idx="49">
                  <c:v>10.0</c:v>
                </c:pt>
                <c:pt idx="50">
                  <c:v>5.0</c:v>
                </c:pt>
                <c:pt idx="51">
                  <c:v>0.0</c:v>
                </c:pt>
              </c:numCache>
            </c:numRef>
          </c:xVal>
          <c:yVal>
            <c:numRef>
              <c:f>Sheet2!$F$4:$F$55</c:f>
              <c:numCache>
                <c:formatCode>General</c:formatCode>
                <c:ptCount val="52"/>
                <c:pt idx="0">
                  <c:v>1.238083313856</c:v>
                </c:pt>
                <c:pt idx="1">
                  <c:v>1.2227472722263</c:v>
                </c:pt>
                <c:pt idx="2">
                  <c:v>1.1990853265585</c:v>
                </c:pt>
                <c:pt idx="3">
                  <c:v>1.1697195643961</c:v>
                </c:pt>
                <c:pt idx="4">
                  <c:v>1.1365936069921</c:v>
                </c:pt>
                <c:pt idx="5">
                  <c:v>1.1016129580129</c:v>
                </c:pt>
                <c:pt idx="6">
                  <c:v>1.0658513353818</c:v>
                </c:pt>
                <c:pt idx="7">
                  <c:v>1.0305540201717</c:v>
                </c:pt>
                <c:pt idx="8">
                  <c:v>0.9960580572443</c:v>
                </c:pt>
                <c:pt idx="9">
                  <c:v>0.9628970894029</c:v>
                </c:pt>
                <c:pt idx="10">
                  <c:v>0.9311333417171</c:v>
                </c:pt>
                <c:pt idx="11">
                  <c:v>0.9006211024192</c:v>
                </c:pt>
                <c:pt idx="12">
                  <c:v>0.8714823966186</c:v>
                </c:pt>
                <c:pt idx="13">
                  <c:v>0.8437805132759</c:v>
                </c:pt>
                <c:pt idx="14">
                  <c:v>0.81693707368</c:v>
                </c:pt>
                <c:pt idx="15">
                  <c:v>0.7912020005998</c:v>
                </c:pt>
                <c:pt idx="16">
                  <c:v>0.7660454418005</c:v>
                </c:pt>
                <c:pt idx="17">
                  <c:v>0.7417758364314</c:v>
                </c:pt>
                <c:pt idx="18">
                  <c:v>0.7178931578134</c:v>
                </c:pt>
                <c:pt idx="19">
                  <c:v>0.6944831916265</c:v>
                </c:pt>
                <c:pt idx="20">
                  <c:v>0.6714140318874</c:v>
                </c:pt>
                <c:pt idx="21">
                  <c:v>0.648823772814</c:v>
                </c:pt>
                <c:pt idx="22">
                  <c:v>0.6265419823921</c:v>
                </c:pt>
                <c:pt idx="23">
                  <c:v>0.6040723395373</c:v>
                </c:pt>
                <c:pt idx="24">
                  <c:v>0.5822507388821</c:v>
                </c:pt>
                <c:pt idx="25">
                  <c:v>0.560109438381</c:v>
                </c:pt>
                <c:pt idx="26">
                  <c:v>0.5382280311696</c:v>
                </c:pt>
                <c:pt idx="27">
                  <c:v>0.5164783711662</c:v>
                </c:pt>
                <c:pt idx="28">
                  <c:v>0.4947945699067</c:v>
                </c:pt>
                <c:pt idx="29">
                  <c:v>0.4731903007468</c:v>
                </c:pt>
                <c:pt idx="30">
                  <c:v>0.4516344216624</c:v>
                </c:pt>
                <c:pt idx="31">
                  <c:v>0.4300808747785</c:v>
                </c:pt>
                <c:pt idx="32">
                  <c:v>0.4085869199148</c:v>
                </c:pt>
                <c:pt idx="33">
                  <c:v>0.387028163381</c:v>
                </c:pt>
                <c:pt idx="34">
                  <c:v>0.3655911056057</c:v>
                </c:pt>
                <c:pt idx="35">
                  <c:v>0.3441140867283</c:v>
                </c:pt>
                <c:pt idx="36">
                  <c:v>0.3229876564859</c:v>
                </c:pt>
                <c:pt idx="37">
                  <c:v>0.3016321596472</c:v>
                </c:pt>
                <c:pt idx="38">
                  <c:v>0.2797912619555</c:v>
                </c:pt>
                <c:pt idx="39">
                  <c:v>0.258594560345</c:v>
                </c:pt>
                <c:pt idx="40">
                  <c:v>0.2369099310085</c:v>
                </c:pt>
                <c:pt idx="41">
                  <c:v>0.2154726175033</c:v>
                </c:pt>
                <c:pt idx="42">
                  <c:v>0.1943920928311</c:v>
                </c:pt>
                <c:pt idx="43">
                  <c:v>0.1725872335176</c:v>
                </c:pt>
                <c:pt idx="44">
                  <c:v>0.1513531209505</c:v>
                </c:pt>
                <c:pt idx="45">
                  <c:v>0.1296882572127</c:v>
                </c:pt>
                <c:pt idx="46">
                  <c:v>0.1085141201201</c:v>
                </c:pt>
                <c:pt idx="47">
                  <c:v>0.0866653424987</c:v>
                </c:pt>
                <c:pt idx="48">
                  <c:v>0.0650792597714</c:v>
                </c:pt>
                <c:pt idx="49">
                  <c:v>0.0436193150996</c:v>
                </c:pt>
                <c:pt idx="50">
                  <c:v>0.0220783852312</c:v>
                </c:pt>
                <c:pt idx="51">
                  <c:v>0.0004845399092</c:v>
                </c:pt>
              </c:numCache>
            </c:numRef>
          </c:yVal>
          <c:smooth val="0"/>
        </c:ser>
        <c:ser>
          <c:idx val="5"/>
          <c:order val="5"/>
          <c:tx>
            <c:v>500A TOSCA bh9</c:v>
          </c:tx>
          <c:spPr>
            <a:ln w="15875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Sheet2!$G$4:$G$55</c:f>
              <c:numCache>
                <c:formatCode>General</c:formatCode>
                <c:ptCount val="52"/>
                <c:pt idx="0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>
                  <c:v>60.0</c:v>
                </c:pt>
                <c:pt idx="13">
                  <c:v>65.0</c:v>
                </c:pt>
                <c:pt idx="14">
                  <c:v>70.0</c:v>
                </c:pt>
                <c:pt idx="15">
                  <c:v>75.0</c:v>
                </c:pt>
                <c:pt idx="16">
                  <c:v>80.0</c:v>
                </c:pt>
                <c:pt idx="17">
                  <c:v>85.0</c:v>
                </c:pt>
                <c:pt idx="18">
                  <c:v>90.0</c:v>
                </c:pt>
                <c:pt idx="19">
                  <c:v>95.0</c:v>
                </c:pt>
                <c:pt idx="20">
                  <c:v>100.0</c:v>
                </c:pt>
                <c:pt idx="21">
                  <c:v>105.0</c:v>
                </c:pt>
                <c:pt idx="22">
                  <c:v>110.0</c:v>
                </c:pt>
                <c:pt idx="23">
                  <c:v>115.0</c:v>
                </c:pt>
                <c:pt idx="24">
                  <c:v>120.0</c:v>
                </c:pt>
                <c:pt idx="25">
                  <c:v>125.0</c:v>
                </c:pt>
                <c:pt idx="26">
                  <c:v>130.0</c:v>
                </c:pt>
                <c:pt idx="27">
                  <c:v>135.0</c:v>
                </c:pt>
                <c:pt idx="28">
                  <c:v>140.0</c:v>
                </c:pt>
                <c:pt idx="29">
                  <c:v>145.0</c:v>
                </c:pt>
                <c:pt idx="30">
                  <c:v>150.0</c:v>
                </c:pt>
                <c:pt idx="31">
                  <c:v>155.0</c:v>
                </c:pt>
                <c:pt idx="32">
                  <c:v>160.0</c:v>
                </c:pt>
                <c:pt idx="33">
                  <c:v>165.0</c:v>
                </c:pt>
                <c:pt idx="34">
                  <c:v>170.0</c:v>
                </c:pt>
                <c:pt idx="35">
                  <c:v>175.0</c:v>
                </c:pt>
                <c:pt idx="36">
                  <c:v>180.0</c:v>
                </c:pt>
                <c:pt idx="37">
                  <c:v>185.0</c:v>
                </c:pt>
                <c:pt idx="38">
                  <c:v>190.0</c:v>
                </c:pt>
                <c:pt idx="39">
                  <c:v>195.0</c:v>
                </c:pt>
                <c:pt idx="40">
                  <c:v>200.0</c:v>
                </c:pt>
                <c:pt idx="41">
                  <c:v>205.0</c:v>
                </c:pt>
                <c:pt idx="42">
                  <c:v>210.0</c:v>
                </c:pt>
                <c:pt idx="43">
                  <c:v>215.0</c:v>
                </c:pt>
                <c:pt idx="44">
                  <c:v>220.0</c:v>
                </c:pt>
                <c:pt idx="45">
                  <c:v>225.0</c:v>
                </c:pt>
                <c:pt idx="46">
                  <c:v>230.0</c:v>
                </c:pt>
                <c:pt idx="47">
                  <c:v>235.0</c:v>
                </c:pt>
                <c:pt idx="48">
                  <c:v>240.0</c:v>
                </c:pt>
                <c:pt idx="49">
                  <c:v>245.0</c:v>
                </c:pt>
                <c:pt idx="50">
                  <c:v>250.0</c:v>
                </c:pt>
                <c:pt idx="51">
                  <c:v>255.0</c:v>
                </c:pt>
              </c:numCache>
            </c:numRef>
          </c:xVal>
          <c:yVal>
            <c:numRef>
              <c:f>Sheet2!$J$4:$J$55</c:f>
              <c:numCache>
                <c:formatCode>0.00E+00</c:formatCode>
                <c:ptCount val="52"/>
                <c:pt idx="0" formatCode="General">
                  <c:v>0.0</c:v>
                </c:pt>
                <c:pt idx="1">
                  <c:v>0.0214202609978</c:v>
                </c:pt>
                <c:pt idx="2">
                  <c:v>0.0428405201962</c:v>
                </c:pt>
                <c:pt idx="3">
                  <c:v>0.0642607775952</c:v>
                </c:pt>
                <c:pt idx="4">
                  <c:v>0.0856810331953</c:v>
                </c:pt>
                <c:pt idx="5" formatCode="General">
                  <c:v>0.10710141671</c:v>
                </c:pt>
                <c:pt idx="6" formatCode="General">
                  <c:v>0.128522300899</c:v>
                </c:pt>
                <c:pt idx="7" formatCode="General">
                  <c:v>0.149943685762</c:v>
                </c:pt>
                <c:pt idx="8" formatCode="General">
                  <c:v>0.171365571299</c:v>
                </c:pt>
                <c:pt idx="9" formatCode="General">
                  <c:v>0.19278800924</c:v>
                </c:pt>
                <c:pt idx="10" formatCode="General">
                  <c:v>0.21421267674</c:v>
                </c:pt>
                <c:pt idx="11" formatCode="General">
                  <c:v>0.2356395738</c:v>
                </c:pt>
                <c:pt idx="12" formatCode="General">
                  <c:v>0.257068700418</c:v>
                </c:pt>
                <c:pt idx="13" formatCode="General">
                  <c:v>0.278501143132</c:v>
                </c:pt>
                <c:pt idx="14" formatCode="General">
                  <c:v>0.299940007872</c:v>
                </c:pt>
                <c:pt idx="15" formatCode="General">
                  <c:v>0.321385294638</c:v>
                </c:pt>
                <c:pt idx="16" formatCode="General">
                  <c:v>0.34283700343</c:v>
                </c:pt>
                <c:pt idx="17" formatCode="General">
                  <c:v>0.364295435968</c:v>
                </c:pt>
                <c:pt idx="18" formatCode="General">
                  <c:v>0.385771070478</c:v>
                </c:pt>
                <c:pt idx="19" formatCode="General">
                  <c:v>0.407263906961</c:v>
                </c:pt>
                <c:pt idx="20" formatCode="General">
                  <c:v>0.428773945417</c:v>
                </c:pt>
                <c:pt idx="21" formatCode="General">
                  <c:v>0.45030755823</c:v>
                </c:pt>
                <c:pt idx="22" formatCode="General">
                  <c:v>0.471880809594</c:v>
                </c:pt>
                <c:pt idx="23" formatCode="General">
                  <c:v>0.49349369951</c:v>
                </c:pt>
                <c:pt idx="24" formatCode="General">
                  <c:v>0.515146227977</c:v>
                </c:pt>
                <c:pt idx="25" formatCode="General">
                  <c:v>0.536834191936</c:v>
                </c:pt>
                <c:pt idx="26" formatCode="General">
                  <c:v>0.5586287333</c:v>
                </c:pt>
                <c:pt idx="27" formatCode="General">
                  <c:v>0.580529852069</c:v>
                </c:pt>
                <c:pt idx="28" formatCode="General">
                  <c:v>0.602537548243</c:v>
                </c:pt>
                <c:pt idx="29" formatCode="General">
                  <c:v>0.624659530453</c:v>
                </c:pt>
                <c:pt idx="30" formatCode="General">
                  <c:v>0.647035178772</c:v>
                </c:pt>
                <c:pt idx="31" formatCode="General">
                  <c:v>0.669664493199</c:v>
                </c:pt>
                <c:pt idx="32" formatCode="General">
                  <c:v>0.692547473736</c:v>
                </c:pt>
                <c:pt idx="33" formatCode="General">
                  <c:v>0.715801711374</c:v>
                </c:pt>
                <c:pt idx="34" formatCode="General">
                  <c:v>0.739656716556</c:v>
                </c:pt>
                <c:pt idx="35" formatCode="General">
                  <c:v>0.764112489281</c:v>
                </c:pt>
                <c:pt idx="36" formatCode="General">
                  <c:v>0.789169029548</c:v>
                </c:pt>
                <c:pt idx="37" formatCode="General">
                  <c:v>0.814986606833</c:v>
                </c:pt>
                <c:pt idx="38" formatCode="General">
                  <c:v>0.841831902049</c:v>
                </c:pt>
                <c:pt idx="39" formatCode="General">
                  <c:v>0.869704915195</c:v>
                </c:pt>
                <c:pt idx="40" formatCode="General">
                  <c:v>0.898605646273</c:v>
                </c:pt>
                <c:pt idx="41" formatCode="General">
                  <c:v>0.9290429123</c:v>
                </c:pt>
                <c:pt idx="42" formatCode="General">
                  <c:v>0.960675775271</c:v>
                </c:pt>
                <c:pt idx="43" formatCode="General">
                  <c:v>0.993504235186</c:v>
                </c:pt>
                <c:pt idx="44" formatCode="General">
                  <c:v>1.02752829205</c:v>
                </c:pt>
                <c:pt idx="45" formatCode="General">
                  <c:v>1.06345500208</c:v>
                </c:pt>
                <c:pt idx="46" formatCode="General">
                  <c:v>1.0984758023</c:v>
                </c:pt>
                <c:pt idx="47" formatCode="General">
                  <c:v>1.13259069269</c:v>
                </c:pt>
                <c:pt idx="48" formatCode="General">
                  <c:v>1.16579967325</c:v>
                </c:pt>
                <c:pt idx="49" formatCode="General">
                  <c:v>1.19566898759</c:v>
                </c:pt>
                <c:pt idx="50" formatCode="General">
                  <c:v>1.21784122906</c:v>
                </c:pt>
                <c:pt idx="51" formatCode="General">
                  <c:v>1.23231639768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628856"/>
        <c:axId val="-2138649112"/>
      </c:scatterChart>
      <c:valAx>
        <c:axId val="-213862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8649112"/>
        <c:crosses val="autoZero"/>
        <c:crossBetween val="midCat"/>
      </c:valAx>
      <c:valAx>
        <c:axId val="-2138649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8628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490219256944"/>
          <c:y val="0.0592290354173337"/>
          <c:w val="0.312264898185437"/>
          <c:h val="0.39669349013388"/>
        </c:manualLayout>
      </c:layout>
      <c:overlay val="0"/>
      <c:txPr>
        <a:bodyPr/>
        <a:lstStyle/>
        <a:p>
          <a:pPr>
            <a:defRPr sz="18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>
                <a:latin typeface="+mn-ea"/>
                <a:ea typeface="+mn-ea"/>
                <a:cs typeface="Arial Unicode MS" pitchFamily="50" charset="-128"/>
              </a:rPr>
              <a:t>計算</a:t>
            </a:r>
            <a:r>
              <a:rPr lang="ja-JP" altLang="en-US" sz="2000" b="0" baseline="0">
                <a:latin typeface="+mn-lt"/>
                <a:ea typeface="+mn-ea"/>
                <a:cs typeface="+mn-cs"/>
              </a:rPr>
              <a:t> </a:t>
            </a:r>
            <a:r>
              <a:rPr lang="en-US" altLang="ja-JP" sz="2000" b="0" baseline="0">
                <a:latin typeface="+mn-lt"/>
                <a:ea typeface="+mn-ea"/>
                <a:cs typeface="+mn-cs"/>
              </a:rPr>
              <a:t>&amp; </a:t>
            </a:r>
            <a:r>
              <a:rPr lang="ja-JP" altLang="en-US" sz="2000" b="0" baseline="0">
                <a:latin typeface="+mn-lt"/>
                <a:ea typeface="+mn-ea"/>
                <a:cs typeface="+mn-cs"/>
              </a:rPr>
              <a:t>測定磁場 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02158014889207"/>
          <c:y val="0.0991841019872516"/>
          <c:w val="0.943295597484277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1"/>
          <c:order val="1"/>
          <c:tx>
            <c:v>2500A(測定値)</c:v>
          </c:tx>
          <c:spPr>
            <a:ln w="19050">
              <a:solidFill>
                <a:srgbClr val="FFC000"/>
              </a:solidFill>
            </a:ln>
          </c:spPr>
          <c:marker>
            <c:symbol val="x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Z方向!$Y$4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Z方向!$Y$5:$Y$405</c:f>
              <c:numCache>
                <c:formatCode>General</c:formatCode>
                <c:ptCount val="201"/>
                <c:pt idx="0">
                  <c:v>0.00419110211514</c:v>
                </c:pt>
                <c:pt idx="1">
                  <c:v>0.0042935331478</c:v>
                </c:pt>
                <c:pt idx="2">
                  <c:v>0.0045237409142</c:v>
                </c:pt>
                <c:pt idx="3">
                  <c:v>0.00476652966297</c:v>
                </c:pt>
                <c:pt idx="4">
                  <c:v>0.00498131142758</c:v>
                </c:pt>
                <c:pt idx="5">
                  <c:v>0.00521774832542</c:v>
                </c:pt>
                <c:pt idx="6">
                  <c:v>0.00551630016393</c:v>
                </c:pt>
                <c:pt idx="7">
                  <c:v>0.00584423992871</c:v>
                </c:pt>
                <c:pt idx="8">
                  <c:v>0.00617217969405</c:v>
                </c:pt>
                <c:pt idx="9">
                  <c:v>0.0065648726944</c:v>
                </c:pt>
                <c:pt idx="10">
                  <c:v>0.00686587191938</c:v>
                </c:pt>
                <c:pt idx="11">
                  <c:v>0.00716390417581</c:v>
                </c:pt>
                <c:pt idx="12">
                  <c:v>0.00760598368647</c:v>
                </c:pt>
                <c:pt idx="13">
                  <c:v>0.00811822123509</c:v>
                </c:pt>
                <c:pt idx="14">
                  <c:v>0.00859396653598</c:v>
                </c:pt>
                <c:pt idx="15">
                  <c:v>0.00909195627399</c:v>
                </c:pt>
                <c:pt idx="16">
                  <c:v>0.00989444659606</c:v>
                </c:pt>
                <c:pt idx="17">
                  <c:v>0.0106674194044</c:v>
                </c:pt>
                <c:pt idx="18">
                  <c:v>0.0114403922154</c:v>
                </c:pt>
                <c:pt idx="19">
                  <c:v>0.0122937076046</c:v>
                </c:pt>
                <c:pt idx="20">
                  <c:v>0.0131069059528</c:v>
                </c:pt>
                <c:pt idx="21">
                  <c:v>0.0138757908695</c:v>
                </c:pt>
                <c:pt idx="22">
                  <c:v>0.0146464477365</c:v>
                </c:pt>
                <c:pt idx="23">
                  <c:v>0.0158975202807</c:v>
                </c:pt>
                <c:pt idx="24">
                  <c:v>0.0170761634949</c:v>
                </c:pt>
                <c:pt idx="25">
                  <c:v>0.0182548067121</c:v>
                </c:pt>
                <c:pt idx="26">
                  <c:v>0.0199006927243</c:v>
                </c:pt>
                <c:pt idx="27">
                  <c:v>0.0216258624784</c:v>
                </c:pt>
                <c:pt idx="28">
                  <c:v>0.0232781228195</c:v>
                </c:pt>
                <c:pt idx="29">
                  <c:v>0.0250310613927</c:v>
                </c:pt>
                <c:pt idx="30">
                  <c:v>0.0272683765385</c:v>
                </c:pt>
                <c:pt idx="31">
                  <c:v>0.0288127382919</c:v>
                </c:pt>
                <c:pt idx="32">
                  <c:v>0.0303571000472</c:v>
                </c:pt>
                <c:pt idx="33">
                  <c:v>0.0326474641185</c:v>
                </c:pt>
                <c:pt idx="34">
                  <c:v>0.0362005649133</c:v>
                </c:pt>
                <c:pt idx="35">
                  <c:v>0.0398772768305</c:v>
                </c:pt>
                <c:pt idx="36">
                  <c:v>0.0436076617605</c:v>
                </c:pt>
                <c:pt idx="37">
                  <c:v>0.0488357801253</c:v>
                </c:pt>
                <c:pt idx="38">
                  <c:v>0.052918602751</c:v>
                </c:pt>
                <c:pt idx="39">
                  <c:v>0.0570014253785</c:v>
                </c:pt>
                <c:pt idx="40">
                  <c:v>0.0627593754109</c:v>
                </c:pt>
                <c:pt idx="41">
                  <c:v>0.0703384404268</c:v>
                </c:pt>
                <c:pt idx="42">
                  <c:v>0.0780616428191</c:v>
                </c:pt>
                <c:pt idx="43">
                  <c:v>0.0857848452128</c:v>
                </c:pt>
                <c:pt idx="44">
                  <c:v>0.0955191433181</c:v>
                </c:pt>
                <c:pt idx="45">
                  <c:v>0.105996004481</c:v>
                </c:pt>
                <c:pt idx="46">
                  <c:v>0.116472865645</c:v>
                </c:pt>
                <c:pt idx="47">
                  <c:v>0.127842329596</c:v>
                </c:pt>
                <c:pt idx="48">
                  <c:v>0.140921086052</c:v>
                </c:pt>
                <c:pt idx="49">
                  <c:v>0.153597297097</c:v>
                </c:pt>
                <c:pt idx="50">
                  <c:v>0.165528869615</c:v>
                </c:pt>
                <c:pt idx="51">
                  <c:v>0.177241549055</c:v>
                </c:pt>
                <c:pt idx="52">
                  <c:v>0.192263838554</c:v>
                </c:pt>
                <c:pt idx="53">
                  <c:v>0.207286128054</c:v>
                </c:pt>
                <c:pt idx="54">
                  <c:v>0.221290287484</c:v>
                </c:pt>
                <c:pt idx="55">
                  <c:v>0.234881663927</c:v>
                </c:pt>
                <c:pt idx="56">
                  <c:v>0.251508512649</c:v>
                </c:pt>
                <c:pt idx="57">
                  <c:v>0.267671318171</c:v>
                </c:pt>
                <c:pt idx="58">
                  <c:v>0.283563734603</c:v>
                </c:pt>
                <c:pt idx="59">
                  <c:v>0.293461680192</c:v>
                </c:pt>
                <c:pt idx="60">
                  <c:v>0.301449872131</c:v>
                </c:pt>
                <c:pt idx="61">
                  <c:v>0.308345437769</c:v>
                </c:pt>
                <c:pt idx="62">
                  <c:v>0.313836506051</c:v>
                </c:pt>
                <c:pt idx="63">
                  <c:v>0.318195175645</c:v>
                </c:pt>
                <c:pt idx="64">
                  <c:v>0.321597308882</c:v>
                </c:pt>
                <c:pt idx="65">
                  <c:v>0.324204077936</c:v>
                </c:pt>
                <c:pt idx="66">
                  <c:v>0.326210989182</c:v>
                </c:pt>
                <c:pt idx="67">
                  <c:v>0.327715828687</c:v>
                </c:pt>
                <c:pt idx="68">
                  <c:v>0.328846058846</c:v>
                </c:pt>
                <c:pt idx="69">
                  <c:v>0.329668729173</c:v>
                </c:pt>
                <c:pt idx="70">
                  <c:v>0.330286764127</c:v>
                </c:pt>
                <c:pt idx="71">
                  <c:v>0.330745366166</c:v>
                </c:pt>
                <c:pt idx="72">
                  <c:v>0.331092920598</c:v>
                </c:pt>
                <c:pt idx="73">
                  <c:v>0.331343252457</c:v>
                </c:pt>
                <c:pt idx="74">
                  <c:v>0.331533458029</c:v>
                </c:pt>
                <c:pt idx="75">
                  <c:v>0.331671986977</c:v>
                </c:pt>
                <c:pt idx="76">
                  <c:v>0.33177599434</c:v>
                </c:pt>
                <c:pt idx="77">
                  <c:v>0.331852641052</c:v>
                </c:pt>
                <c:pt idx="78">
                  <c:v>0.331911162226</c:v>
                </c:pt>
                <c:pt idx="79">
                  <c:v>0.331954078819</c:v>
                </c:pt>
                <c:pt idx="80">
                  <c:v>0.331988746637</c:v>
                </c:pt>
                <c:pt idx="81">
                  <c:v>0.332013720107</c:v>
                </c:pt>
                <c:pt idx="82">
                  <c:v>0.332030063025</c:v>
                </c:pt>
                <c:pt idx="83">
                  <c:v>0.332041631063</c:v>
                </c:pt>
                <c:pt idx="84">
                  <c:v>0.332054144352</c:v>
                </c:pt>
                <c:pt idx="85">
                  <c:v>0.332064084785</c:v>
                </c:pt>
                <c:pt idx="86">
                  <c:v>0.332067884353</c:v>
                </c:pt>
                <c:pt idx="87">
                  <c:v>0.332070609646</c:v>
                </c:pt>
                <c:pt idx="88">
                  <c:v>0.33207599204</c:v>
                </c:pt>
                <c:pt idx="89">
                  <c:v>0.332081408024</c:v>
                </c:pt>
                <c:pt idx="90">
                  <c:v>0.332084712077</c:v>
                </c:pt>
                <c:pt idx="91">
                  <c:v>0.332085391969</c:v>
                </c:pt>
                <c:pt idx="92">
                  <c:v>0.332084418068</c:v>
                </c:pt>
                <c:pt idx="93">
                  <c:v>0.332085144296</c:v>
                </c:pt>
                <c:pt idx="94">
                  <c:v>0.332087026793</c:v>
                </c:pt>
                <c:pt idx="95">
                  <c:v>0.332088680171</c:v>
                </c:pt>
                <c:pt idx="96">
                  <c:v>0.332089354826</c:v>
                </c:pt>
                <c:pt idx="97">
                  <c:v>0.332087811793</c:v>
                </c:pt>
                <c:pt idx="98">
                  <c:v>0.332087188478</c:v>
                </c:pt>
                <c:pt idx="99">
                  <c:v>0.332085697964</c:v>
                </c:pt>
                <c:pt idx="100">
                  <c:v>0.332086891723</c:v>
                </c:pt>
                <c:pt idx="101">
                  <c:v>0.332085697964</c:v>
                </c:pt>
                <c:pt idx="102">
                  <c:v>0.332087188478</c:v>
                </c:pt>
                <c:pt idx="103">
                  <c:v>0.332087811793</c:v>
                </c:pt>
                <c:pt idx="104">
                  <c:v>0.332089354826</c:v>
                </c:pt>
                <c:pt idx="105">
                  <c:v>0.332088680171</c:v>
                </c:pt>
                <c:pt idx="106">
                  <c:v>0.332087026793</c:v>
                </c:pt>
                <c:pt idx="107">
                  <c:v>0.332085144296</c:v>
                </c:pt>
                <c:pt idx="108">
                  <c:v>0.332084418068</c:v>
                </c:pt>
                <c:pt idx="109">
                  <c:v>0.332085391969</c:v>
                </c:pt>
                <c:pt idx="110">
                  <c:v>0.332084712077</c:v>
                </c:pt>
                <c:pt idx="111">
                  <c:v>0.332081408024</c:v>
                </c:pt>
                <c:pt idx="112">
                  <c:v>0.33207599204</c:v>
                </c:pt>
                <c:pt idx="113">
                  <c:v>0.332070609646</c:v>
                </c:pt>
                <c:pt idx="114">
                  <c:v>0.332067884353</c:v>
                </c:pt>
                <c:pt idx="115">
                  <c:v>0.332064084785</c:v>
                </c:pt>
                <c:pt idx="116">
                  <c:v>0.332054144352</c:v>
                </c:pt>
                <c:pt idx="117">
                  <c:v>0.332041631063</c:v>
                </c:pt>
                <c:pt idx="118">
                  <c:v>0.332030063025</c:v>
                </c:pt>
                <c:pt idx="119">
                  <c:v>0.332013720107</c:v>
                </c:pt>
                <c:pt idx="120">
                  <c:v>0.331988746637</c:v>
                </c:pt>
                <c:pt idx="121">
                  <c:v>0.331954078819</c:v>
                </c:pt>
                <c:pt idx="122">
                  <c:v>0.331911162226</c:v>
                </c:pt>
                <c:pt idx="123">
                  <c:v>0.331852641052</c:v>
                </c:pt>
                <c:pt idx="124">
                  <c:v>0.33177599434</c:v>
                </c:pt>
                <c:pt idx="125">
                  <c:v>0.331671986977</c:v>
                </c:pt>
                <c:pt idx="126">
                  <c:v>0.331533458029</c:v>
                </c:pt>
                <c:pt idx="127">
                  <c:v>0.331343252457</c:v>
                </c:pt>
                <c:pt idx="128">
                  <c:v>0.331092920598</c:v>
                </c:pt>
                <c:pt idx="129">
                  <c:v>0.330745366166</c:v>
                </c:pt>
                <c:pt idx="130">
                  <c:v>0.330286764127</c:v>
                </c:pt>
                <c:pt idx="131">
                  <c:v>0.329668729173</c:v>
                </c:pt>
                <c:pt idx="132">
                  <c:v>0.328846058846</c:v>
                </c:pt>
                <c:pt idx="133">
                  <c:v>0.327715828687</c:v>
                </c:pt>
                <c:pt idx="134">
                  <c:v>0.326210989182</c:v>
                </c:pt>
                <c:pt idx="135">
                  <c:v>0.324204077936</c:v>
                </c:pt>
                <c:pt idx="136">
                  <c:v>0.321597308882</c:v>
                </c:pt>
                <c:pt idx="137">
                  <c:v>0.318195175645</c:v>
                </c:pt>
                <c:pt idx="138">
                  <c:v>0.313836506051</c:v>
                </c:pt>
                <c:pt idx="139">
                  <c:v>0.308345437769</c:v>
                </c:pt>
                <c:pt idx="140">
                  <c:v>0.301449872131</c:v>
                </c:pt>
                <c:pt idx="141">
                  <c:v>0.293461680192</c:v>
                </c:pt>
                <c:pt idx="142">
                  <c:v>0.283563734603</c:v>
                </c:pt>
                <c:pt idx="143">
                  <c:v>0.267671318171</c:v>
                </c:pt>
                <c:pt idx="144">
                  <c:v>0.251508512649</c:v>
                </c:pt>
                <c:pt idx="145">
                  <c:v>0.234881663927</c:v>
                </c:pt>
                <c:pt idx="146">
                  <c:v>0.221290287484</c:v>
                </c:pt>
                <c:pt idx="147">
                  <c:v>0.207286128054</c:v>
                </c:pt>
                <c:pt idx="148">
                  <c:v>0.192263838554</c:v>
                </c:pt>
                <c:pt idx="149">
                  <c:v>0.177241549055</c:v>
                </c:pt>
                <c:pt idx="150">
                  <c:v>0.165528869615</c:v>
                </c:pt>
                <c:pt idx="151">
                  <c:v>0.153597297097</c:v>
                </c:pt>
                <c:pt idx="152">
                  <c:v>0.140921086052</c:v>
                </c:pt>
                <c:pt idx="153">
                  <c:v>0.127842329596</c:v>
                </c:pt>
                <c:pt idx="154">
                  <c:v>0.116472865645</c:v>
                </c:pt>
                <c:pt idx="155">
                  <c:v>0.105996004481</c:v>
                </c:pt>
                <c:pt idx="156">
                  <c:v>0.0955191433181</c:v>
                </c:pt>
                <c:pt idx="157">
                  <c:v>0.0857848452128</c:v>
                </c:pt>
                <c:pt idx="158">
                  <c:v>0.0780616428191</c:v>
                </c:pt>
                <c:pt idx="159">
                  <c:v>0.0703384404268</c:v>
                </c:pt>
                <c:pt idx="160">
                  <c:v>0.0627593754109</c:v>
                </c:pt>
                <c:pt idx="161">
                  <c:v>0.0570014253785</c:v>
                </c:pt>
                <c:pt idx="162">
                  <c:v>0.052918602751</c:v>
                </c:pt>
                <c:pt idx="163">
                  <c:v>0.0488357801253</c:v>
                </c:pt>
                <c:pt idx="164">
                  <c:v>0.0436076617605</c:v>
                </c:pt>
                <c:pt idx="165">
                  <c:v>0.0398772768305</c:v>
                </c:pt>
                <c:pt idx="166">
                  <c:v>0.0362005649133</c:v>
                </c:pt>
                <c:pt idx="167">
                  <c:v>0.0326474641185</c:v>
                </c:pt>
                <c:pt idx="168">
                  <c:v>0.0303571000472</c:v>
                </c:pt>
                <c:pt idx="169">
                  <c:v>0.0288127382919</c:v>
                </c:pt>
                <c:pt idx="170">
                  <c:v>0.0272683765385</c:v>
                </c:pt>
                <c:pt idx="171">
                  <c:v>0.0250310613927</c:v>
                </c:pt>
                <c:pt idx="172">
                  <c:v>0.0232781228195</c:v>
                </c:pt>
                <c:pt idx="173">
                  <c:v>0.0216258624784</c:v>
                </c:pt>
                <c:pt idx="174">
                  <c:v>0.0199006927243</c:v>
                </c:pt>
                <c:pt idx="175">
                  <c:v>0.0182548067121</c:v>
                </c:pt>
                <c:pt idx="176">
                  <c:v>0.0170761634949</c:v>
                </c:pt>
                <c:pt idx="177">
                  <c:v>0.0158975202807</c:v>
                </c:pt>
                <c:pt idx="178">
                  <c:v>0.0146464477365</c:v>
                </c:pt>
                <c:pt idx="179">
                  <c:v>0.0138757908695</c:v>
                </c:pt>
                <c:pt idx="180">
                  <c:v>0.0131069059528</c:v>
                </c:pt>
                <c:pt idx="181">
                  <c:v>0.0122937076046</c:v>
                </c:pt>
                <c:pt idx="182">
                  <c:v>0.0114403922154</c:v>
                </c:pt>
                <c:pt idx="183">
                  <c:v>0.0106674194044</c:v>
                </c:pt>
                <c:pt idx="184">
                  <c:v>0.00989444659606</c:v>
                </c:pt>
                <c:pt idx="185">
                  <c:v>0.00909195627399</c:v>
                </c:pt>
                <c:pt idx="186">
                  <c:v>0.00859396653598</c:v>
                </c:pt>
                <c:pt idx="187">
                  <c:v>0.00811822123509</c:v>
                </c:pt>
                <c:pt idx="188">
                  <c:v>0.00760598368647</c:v>
                </c:pt>
                <c:pt idx="189">
                  <c:v>0.00716390417581</c:v>
                </c:pt>
                <c:pt idx="190">
                  <c:v>0.00686587191938</c:v>
                </c:pt>
                <c:pt idx="191">
                  <c:v>0.0065648726944</c:v>
                </c:pt>
                <c:pt idx="192">
                  <c:v>0.00617217969405</c:v>
                </c:pt>
                <c:pt idx="193">
                  <c:v>0.00584423992871</c:v>
                </c:pt>
                <c:pt idx="194">
                  <c:v>0.00551630016393</c:v>
                </c:pt>
                <c:pt idx="195">
                  <c:v>0.00521774832542</c:v>
                </c:pt>
                <c:pt idx="196">
                  <c:v>0.00498131142758</c:v>
                </c:pt>
                <c:pt idx="197">
                  <c:v>0.00476652966297</c:v>
                </c:pt>
                <c:pt idx="198">
                  <c:v>0.0045237409142</c:v>
                </c:pt>
                <c:pt idx="199">
                  <c:v>0.0042935331478</c:v>
                </c:pt>
                <c:pt idx="200">
                  <c:v>0.00419110211514</c:v>
                </c:pt>
              </c:numCache>
            </c:numRef>
          </c:yVal>
          <c:smooth val="0"/>
        </c:ser>
        <c:ser>
          <c:idx val="2"/>
          <c:order val="3"/>
          <c:tx>
            <c:v>500A(測定値)</c:v>
          </c:tx>
          <c:spPr>
            <a:ln w="19050">
              <a:solidFill>
                <a:srgbClr val="00B0F0"/>
              </a:solidFill>
            </a:ln>
          </c:spPr>
          <c:marker>
            <c:symbol val="x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Z方向!$F$5:$F$203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Z方向!$G$5:$G$203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210360"/>
        <c:axId val="-2133377208"/>
      </c:scatterChart>
      <c:valAx>
        <c:axId val="-2133210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377208"/>
        <c:crosses val="autoZero"/>
        <c:crossBetween val="midCat"/>
      </c:valAx>
      <c:valAx>
        <c:axId val="-2133377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2103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9958592404664"/>
          <c:y val="0.170477605694558"/>
          <c:w val="0.179365609348915"/>
          <c:h val="0.2229786315271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24579020319089"/>
          <c:y val="0.026340497473403"/>
          <c:w val="0.926981332389631"/>
          <c:h val="0.914224974547221"/>
        </c:manualLayout>
      </c:layout>
      <c:scatterChart>
        <c:scatterStyle val="lineMarker"/>
        <c:varyColors val="0"/>
        <c:ser>
          <c:idx val="0"/>
          <c:order val="0"/>
          <c:tx>
            <c:v>bh6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0"/>
        </c:ser>
        <c:ser>
          <c:idx val="1"/>
          <c:order val="1"/>
          <c:tx>
            <c:v>bh8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BHcurve!$F$4:$F$39</c:f>
              <c:numCache>
                <c:formatCode>General</c:formatCode>
                <c:ptCount val="36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  <c:pt idx="34">
                  <c:v>6.207043E6</c:v>
                </c:pt>
                <c:pt idx="35" formatCode="0.00E+00">
                  <c:v>7.782677E7</c:v>
                </c:pt>
              </c:numCache>
            </c:numRef>
          </c:xVal>
          <c:yVal>
            <c:numRef>
              <c:f>BHcurve!$E$4:$E$39</c:f>
              <c:numCache>
                <c:formatCode>General</c:formatCode>
                <c:ptCount val="36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2.07</c:v>
                </c:pt>
                <c:pt idx="29">
                  <c:v>2.2</c:v>
                </c:pt>
                <c:pt idx="30">
                  <c:v>2.3</c:v>
                </c:pt>
                <c:pt idx="31">
                  <c:v>2.535</c:v>
                </c:pt>
                <c:pt idx="32">
                  <c:v>2.85</c:v>
                </c:pt>
                <c:pt idx="33">
                  <c:v>5.3</c:v>
                </c:pt>
                <c:pt idx="34">
                  <c:v>8.0</c:v>
                </c:pt>
                <c:pt idx="35">
                  <c:v>90.0</c:v>
                </c:pt>
              </c:numCache>
            </c:numRef>
          </c:yVal>
          <c:smooth val="0"/>
        </c:ser>
        <c:ser>
          <c:idx val="2"/>
          <c:order val="2"/>
          <c:tx>
            <c:v>bh9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numRef>
              <c:f>BHcurve!$H$4:$H$37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BHcurve!$G$4:$G$37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2.04</c:v>
                </c:pt>
                <c:pt idx="29">
                  <c:v>2.16</c:v>
                </c:pt>
                <c:pt idx="30">
                  <c:v>2.26</c:v>
                </c:pt>
                <c:pt idx="31">
                  <c:v>2.52</c:v>
                </c:pt>
                <c:pt idx="32">
                  <c:v>2.85</c:v>
                </c:pt>
                <c:pt idx="33">
                  <c:v>5.3</c:v>
                </c:pt>
              </c:numCache>
            </c:numRef>
          </c:yVal>
          <c:smooth val="0"/>
        </c:ser>
        <c:ser>
          <c:idx val="3"/>
          <c:order val="3"/>
          <c:tx>
            <c:v>bh10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BHcurve!$J$4:$J$37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BHcurve!$I$4:$I$37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1.932</c:v>
                </c:pt>
                <c:pt idx="28">
                  <c:v>2.05</c:v>
                </c:pt>
                <c:pt idx="29">
                  <c:v>2.17</c:v>
                </c:pt>
                <c:pt idx="30">
                  <c:v>2.27</c:v>
                </c:pt>
                <c:pt idx="31">
                  <c:v>2.537</c:v>
                </c:pt>
                <c:pt idx="32">
                  <c:v>2.858</c:v>
                </c:pt>
                <c:pt idx="33">
                  <c:v>5.3</c:v>
                </c:pt>
              </c:numCache>
            </c:numRef>
          </c:yVal>
          <c:smooth val="0"/>
        </c:ser>
        <c:ser>
          <c:idx val="4"/>
          <c:order val="4"/>
          <c:tx>
            <c:v>bh11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5"/>
          <c:order val="5"/>
          <c:tx>
            <c:v>bh12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BHcurve!$N$4:$N$37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BHcurve!$M$4:$M$37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2.02</c:v>
                </c:pt>
                <c:pt idx="20">
                  <c:v>2.09</c:v>
                </c:pt>
                <c:pt idx="21">
                  <c:v>2.14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6"/>
          <c:order val="6"/>
          <c:tx>
            <c:v>bh13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BHcurve!$P$4:$P$37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BHcurve!$O$4:$O$37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1.93</c:v>
                </c:pt>
                <c:pt idx="18">
                  <c:v>1.97</c:v>
                </c:pt>
                <c:pt idx="19">
                  <c:v>2.03</c:v>
                </c:pt>
                <c:pt idx="20">
                  <c:v>2.1</c:v>
                </c:pt>
                <c:pt idx="21">
                  <c:v>2.15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999336"/>
        <c:axId val="2139951128"/>
      </c:scatterChart>
      <c:valAx>
        <c:axId val="2139999336"/>
        <c:scaling>
          <c:logBase val="10.0"/>
          <c:orientation val="minMax"/>
          <c:min val="10.0"/>
        </c:scaling>
        <c:delete val="0"/>
        <c:axPos val="b"/>
        <c:minorGridlines/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39951128"/>
        <c:crosses val="autoZero"/>
        <c:crossBetween val="midCat"/>
      </c:valAx>
      <c:valAx>
        <c:axId val="2139951128"/>
        <c:scaling>
          <c:logBase val="10.0"/>
          <c:orientation val="minMax"/>
        </c:scaling>
        <c:delete val="0"/>
        <c:axPos val="l"/>
        <c:majorGridlines/>
        <c:min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39999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304314488779"/>
          <c:y val="0.511216596146122"/>
          <c:w val="0.114029018844555"/>
          <c:h val="0.452062655869084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24579020319089"/>
          <c:y val="0.026340497473403"/>
          <c:w val="0.926981332389631"/>
          <c:h val="0.914224974547221"/>
        </c:manualLayout>
      </c:layout>
      <c:scatterChart>
        <c:scatterStyle val="lineMarker"/>
        <c:varyColors val="0"/>
        <c:ser>
          <c:idx val="0"/>
          <c:order val="0"/>
          <c:tx>
            <c:v>bh6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0"/>
        </c:ser>
        <c:ser>
          <c:idx val="1"/>
          <c:order val="1"/>
          <c:tx>
            <c:v>bh8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BHcurve!$F$4:$F$39</c:f>
              <c:numCache>
                <c:formatCode>General</c:formatCode>
                <c:ptCount val="36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  <c:pt idx="34">
                  <c:v>6.207043E6</c:v>
                </c:pt>
                <c:pt idx="35" formatCode="0.00E+00">
                  <c:v>7.782677E7</c:v>
                </c:pt>
              </c:numCache>
            </c:numRef>
          </c:xVal>
          <c:yVal>
            <c:numRef>
              <c:f>BHcurve!$E$4:$E$39</c:f>
              <c:numCache>
                <c:formatCode>General</c:formatCode>
                <c:ptCount val="36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2.07</c:v>
                </c:pt>
                <c:pt idx="29">
                  <c:v>2.2</c:v>
                </c:pt>
                <c:pt idx="30">
                  <c:v>2.3</c:v>
                </c:pt>
                <c:pt idx="31">
                  <c:v>2.535</c:v>
                </c:pt>
                <c:pt idx="32">
                  <c:v>2.85</c:v>
                </c:pt>
                <c:pt idx="33">
                  <c:v>5.3</c:v>
                </c:pt>
                <c:pt idx="34">
                  <c:v>8.0</c:v>
                </c:pt>
                <c:pt idx="35">
                  <c:v>90.0</c:v>
                </c:pt>
              </c:numCache>
            </c:numRef>
          </c:yVal>
          <c:smooth val="0"/>
        </c:ser>
        <c:ser>
          <c:idx val="2"/>
          <c:order val="2"/>
          <c:tx>
            <c:v>bh9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numRef>
              <c:f>BHcurve!$H$4:$H$37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BHcurve!$G$4:$G$37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2.04</c:v>
                </c:pt>
                <c:pt idx="29">
                  <c:v>2.16</c:v>
                </c:pt>
                <c:pt idx="30">
                  <c:v>2.26</c:v>
                </c:pt>
                <c:pt idx="31">
                  <c:v>2.52</c:v>
                </c:pt>
                <c:pt idx="32">
                  <c:v>2.85</c:v>
                </c:pt>
                <c:pt idx="33">
                  <c:v>5.3</c:v>
                </c:pt>
              </c:numCache>
            </c:numRef>
          </c:yVal>
          <c:smooth val="0"/>
        </c:ser>
        <c:ser>
          <c:idx val="3"/>
          <c:order val="3"/>
          <c:tx>
            <c:v>bh10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BHcurve!$J$4:$J$37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BHcurve!$I$4:$I$37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1.932</c:v>
                </c:pt>
                <c:pt idx="28">
                  <c:v>2.05</c:v>
                </c:pt>
                <c:pt idx="29">
                  <c:v>2.17</c:v>
                </c:pt>
                <c:pt idx="30">
                  <c:v>2.27</c:v>
                </c:pt>
                <c:pt idx="31">
                  <c:v>2.537</c:v>
                </c:pt>
                <c:pt idx="32">
                  <c:v>2.858</c:v>
                </c:pt>
                <c:pt idx="33">
                  <c:v>5.3</c:v>
                </c:pt>
              </c:numCache>
            </c:numRef>
          </c:yVal>
          <c:smooth val="0"/>
        </c:ser>
        <c:ser>
          <c:idx val="4"/>
          <c:order val="4"/>
          <c:tx>
            <c:v>bh11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5"/>
          <c:order val="5"/>
          <c:tx>
            <c:v>bh12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BHcurve!$N$4:$N$37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BHcurve!$M$4:$M$37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2.02</c:v>
                </c:pt>
                <c:pt idx="20">
                  <c:v>2.09</c:v>
                </c:pt>
                <c:pt idx="21">
                  <c:v>2.14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6"/>
          <c:order val="6"/>
          <c:tx>
            <c:v>bh13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BHcurve!$P$4:$P$37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BHcurve!$O$4:$O$37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1.93</c:v>
                </c:pt>
                <c:pt idx="18">
                  <c:v>1.97</c:v>
                </c:pt>
                <c:pt idx="19">
                  <c:v>2.03</c:v>
                </c:pt>
                <c:pt idx="20">
                  <c:v>2.1</c:v>
                </c:pt>
                <c:pt idx="21">
                  <c:v>2.15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164104"/>
        <c:axId val="2139969848"/>
      </c:scatterChart>
      <c:valAx>
        <c:axId val="2139164104"/>
        <c:scaling>
          <c:logBase val="10.0"/>
          <c:orientation val="minMax"/>
          <c:max val="3.5E6"/>
          <c:min val="10000.0"/>
        </c:scaling>
        <c:delete val="0"/>
        <c:axPos val="b"/>
        <c:minorGridlines/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39969848"/>
        <c:crosses val="autoZero"/>
        <c:crossBetween val="midCat"/>
      </c:valAx>
      <c:valAx>
        <c:axId val="2139969848"/>
        <c:scaling>
          <c:logBase val="10.0"/>
          <c:orientation val="minMax"/>
          <c:max val="10.0"/>
          <c:min val="1.0"/>
        </c:scaling>
        <c:delete val="0"/>
        <c:axPos val="l"/>
        <c:majorGridlines>
          <c:spPr>
            <a:ln w="15875"/>
          </c:spPr>
        </c:majorGridlines>
        <c:minorGridlines>
          <c:spPr>
            <a:ln>
              <a:solidFill>
                <a:schemeClr val="bg1">
                  <a:lumMod val="50000"/>
                </a:schemeClr>
              </a:solidFill>
            </a:ln>
          </c:spPr>
        </c:minorGridlines>
        <c:numFmt formatCode="#,##0.00_);[Red]\(#,##0.00\)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139164104"/>
        <c:crosses val="autoZero"/>
        <c:crossBetween val="midCat"/>
        <c:majorUnit val="10.0"/>
      </c:valAx>
    </c:plotArea>
    <c:legend>
      <c:legendPos val="r"/>
      <c:layout>
        <c:manualLayout>
          <c:xMode val="edge"/>
          <c:yMode val="edge"/>
          <c:x val="0.459004689020614"/>
          <c:y val="0.0794253743193133"/>
          <c:w val="0.114029018844555"/>
          <c:h val="0.380888278644885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24579020319089"/>
          <c:y val="0.026340497473403"/>
          <c:w val="0.926981332389631"/>
          <c:h val="0.914224974547221"/>
        </c:manualLayout>
      </c:layout>
      <c:scatterChart>
        <c:scatterStyle val="lineMarker"/>
        <c:varyColors val="0"/>
        <c:ser>
          <c:idx val="0"/>
          <c:order val="0"/>
          <c:tx>
            <c:v>bh6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0"/>
        </c:ser>
        <c:ser>
          <c:idx val="1"/>
          <c:order val="1"/>
          <c:tx>
            <c:v>bh8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BHcurve!$F$4:$F$39</c:f>
              <c:numCache>
                <c:formatCode>General</c:formatCode>
                <c:ptCount val="36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  <c:pt idx="34">
                  <c:v>6.207043E6</c:v>
                </c:pt>
                <c:pt idx="35" formatCode="0.00E+00">
                  <c:v>7.782677E7</c:v>
                </c:pt>
              </c:numCache>
            </c:numRef>
          </c:xVal>
          <c:yVal>
            <c:numRef>
              <c:f>BHcurve!$E$4:$E$39</c:f>
              <c:numCache>
                <c:formatCode>General</c:formatCode>
                <c:ptCount val="36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2.07</c:v>
                </c:pt>
                <c:pt idx="29">
                  <c:v>2.2</c:v>
                </c:pt>
                <c:pt idx="30">
                  <c:v>2.3</c:v>
                </c:pt>
                <c:pt idx="31">
                  <c:v>2.535</c:v>
                </c:pt>
                <c:pt idx="32">
                  <c:v>2.85</c:v>
                </c:pt>
                <c:pt idx="33">
                  <c:v>5.3</c:v>
                </c:pt>
                <c:pt idx="34">
                  <c:v>8.0</c:v>
                </c:pt>
                <c:pt idx="35">
                  <c:v>90.0</c:v>
                </c:pt>
              </c:numCache>
            </c:numRef>
          </c:yVal>
          <c:smooth val="0"/>
        </c:ser>
        <c:ser>
          <c:idx val="2"/>
          <c:order val="2"/>
          <c:tx>
            <c:v>bh9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numRef>
              <c:f>BHcurve!$H$4:$H$37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BHcurve!$G$4:$G$37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2.04</c:v>
                </c:pt>
                <c:pt idx="29">
                  <c:v>2.16</c:v>
                </c:pt>
                <c:pt idx="30">
                  <c:v>2.26</c:v>
                </c:pt>
                <c:pt idx="31">
                  <c:v>2.52</c:v>
                </c:pt>
                <c:pt idx="32">
                  <c:v>2.85</c:v>
                </c:pt>
                <c:pt idx="33">
                  <c:v>5.3</c:v>
                </c:pt>
              </c:numCache>
            </c:numRef>
          </c:yVal>
          <c:smooth val="0"/>
        </c:ser>
        <c:ser>
          <c:idx val="3"/>
          <c:order val="3"/>
          <c:tx>
            <c:v>bh10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BHcurve!$J$4:$J$37</c:f>
              <c:numCache>
                <c:formatCode>General</c:formatCode>
                <c:ptCount val="34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</c:numCache>
            </c:numRef>
          </c:xVal>
          <c:yVal>
            <c:numRef>
              <c:f>BHcurve!$I$4:$I$37</c:f>
              <c:numCache>
                <c:formatCode>General</c:formatCode>
                <c:ptCount val="34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1.932</c:v>
                </c:pt>
                <c:pt idx="28">
                  <c:v>2.05</c:v>
                </c:pt>
                <c:pt idx="29">
                  <c:v>2.17</c:v>
                </c:pt>
                <c:pt idx="30">
                  <c:v>2.27</c:v>
                </c:pt>
                <c:pt idx="31">
                  <c:v>2.537</c:v>
                </c:pt>
                <c:pt idx="32">
                  <c:v>2.858</c:v>
                </c:pt>
                <c:pt idx="33">
                  <c:v>5.3</c:v>
                </c:pt>
              </c:numCache>
            </c:numRef>
          </c:yVal>
          <c:smooth val="0"/>
        </c:ser>
        <c:ser>
          <c:idx val="4"/>
          <c:order val="4"/>
          <c:tx>
            <c:v>bh11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5"/>
          <c:order val="5"/>
          <c:tx>
            <c:v>bh12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BHcurve!$N$4:$N$37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BHcurve!$M$4:$M$37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2.02</c:v>
                </c:pt>
                <c:pt idx="20">
                  <c:v>2.09</c:v>
                </c:pt>
                <c:pt idx="21">
                  <c:v>2.14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ser>
          <c:idx val="6"/>
          <c:order val="6"/>
          <c:tx>
            <c:v>bh13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BHcurve!$P$4:$P$37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BHcurve!$O$4:$O$37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1.93</c:v>
                </c:pt>
                <c:pt idx="18">
                  <c:v>1.97</c:v>
                </c:pt>
                <c:pt idx="19">
                  <c:v>2.03</c:v>
                </c:pt>
                <c:pt idx="20">
                  <c:v>2.1</c:v>
                </c:pt>
                <c:pt idx="21">
                  <c:v>2.15</c:v>
                </c:pt>
                <c:pt idx="22">
                  <c:v>2.2</c:v>
                </c:pt>
                <c:pt idx="23">
                  <c:v>2.24</c:v>
                </c:pt>
                <c:pt idx="24">
                  <c:v>2.4</c:v>
                </c:pt>
                <c:pt idx="25">
                  <c:v>2.53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916104"/>
        <c:axId val="-2131910568"/>
      </c:scatterChart>
      <c:valAx>
        <c:axId val="-2131916104"/>
        <c:scaling>
          <c:logBase val="10.0"/>
          <c:orientation val="minMax"/>
          <c:max val="1.0E6"/>
          <c:min val="10000.0"/>
        </c:scaling>
        <c:delete val="0"/>
        <c:axPos val="b"/>
        <c:minorGridlines/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910568"/>
        <c:crossesAt val="2.0"/>
        <c:crossBetween val="midCat"/>
      </c:valAx>
      <c:valAx>
        <c:axId val="-2131910568"/>
        <c:scaling>
          <c:logBase val="10.0"/>
          <c:orientation val="minMax"/>
          <c:max val="3.2"/>
          <c:min val="1.8"/>
        </c:scaling>
        <c:delete val="0"/>
        <c:axPos val="l"/>
        <c:majorGridlines>
          <c:spPr>
            <a:ln w="15875"/>
          </c:spPr>
        </c:majorGridlines>
        <c:minorGridlines>
          <c:spPr>
            <a:ln>
              <a:solidFill>
                <a:schemeClr val="bg1">
                  <a:lumMod val="50000"/>
                </a:schemeClr>
              </a:solidFill>
            </a:ln>
          </c:spPr>
        </c:minorGridlines>
        <c:numFmt formatCode="#,##0.00_);[Red]\(#,##0.00\)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916104"/>
        <c:crosses val="autoZero"/>
        <c:crossBetween val="midCat"/>
        <c:majorUnit val="10.0"/>
      </c:valAx>
    </c:plotArea>
    <c:legend>
      <c:legendPos val="r"/>
      <c:layout>
        <c:manualLayout>
          <c:xMode val="edge"/>
          <c:yMode val="edge"/>
          <c:x val="0.254884838833348"/>
          <c:y val="0.105522645968186"/>
          <c:w val="0.114029018844555"/>
          <c:h val="0.338183652310365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69491991892973"/>
        </c:manualLayout>
      </c:layout>
      <c:scatterChart>
        <c:scatterStyle val="smoothMarker"/>
        <c:varyColors val="0"/>
        <c:ser>
          <c:idx val="2"/>
          <c:order val="2"/>
          <c:tx>
            <c:v>S-2S TOSCA</c:v>
          </c:tx>
          <c:spPr>
            <a:ln w="25400"/>
          </c:spPr>
          <c:xVal>
            <c:numRef>
              <c:f>BHcurve!$R$5:$R$39</c:f>
              <c:numCache>
                <c:formatCode>General</c:formatCode>
                <c:ptCount val="3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750.0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25000.0</c:v>
                </c:pt>
                <c:pt idx="20">
                  <c:v>30000.0</c:v>
                </c:pt>
                <c:pt idx="21">
                  <c:v>45000.0</c:v>
                </c:pt>
                <c:pt idx="22">
                  <c:v>60000.0</c:v>
                </c:pt>
                <c:pt idx="23">
                  <c:v>80000.0</c:v>
                </c:pt>
                <c:pt idx="24">
                  <c:v>100000.0</c:v>
                </c:pt>
                <c:pt idx="25">
                  <c:v>200000.0</c:v>
                </c:pt>
                <c:pt idx="26">
                  <c:v>300000.0</c:v>
                </c:pt>
                <c:pt idx="27">
                  <c:v>400000.0</c:v>
                </c:pt>
                <c:pt idx="28">
                  <c:v>600000.0</c:v>
                </c:pt>
                <c:pt idx="29">
                  <c:v>800000.0</c:v>
                </c:pt>
                <c:pt idx="30">
                  <c:v>1.0E6</c:v>
                </c:pt>
                <c:pt idx="31">
                  <c:v>1.2E6</c:v>
                </c:pt>
                <c:pt idx="32">
                  <c:v>1.4E6</c:v>
                </c:pt>
                <c:pt idx="33">
                  <c:v>1.6E6</c:v>
                </c:pt>
                <c:pt idx="34">
                  <c:v>3.5E6</c:v>
                </c:pt>
              </c:numCache>
            </c:numRef>
          </c:xVal>
          <c:yVal>
            <c:numRef>
              <c:f>BHcurve!$Q$5:$Q$39</c:f>
              <c:numCache>
                <c:formatCode>General</c:formatCode>
                <c:ptCount val="35"/>
                <c:pt idx="0">
                  <c:v>0.005</c:v>
                </c:pt>
                <c:pt idx="1">
                  <c:v>0.04</c:v>
                </c:pt>
                <c:pt idx="2">
                  <c:v>0.16</c:v>
                </c:pt>
                <c:pt idx="3">
                  <c:v>0.39</c:v>
                </c:pt>
                <c:pt idx="4">
                  <c:v>0.66</c:v>
                </c:pt>
                <c:pt idx="5">
                  <c:v>0.88</c:v>
                </c:pt>
                <c:pt idx="6">
                  <c:v>1.045</c:v>
                </c:pt>
                <c:pt idx="7">
                  <c:v>1.14</c:v>
                </c:pt>
                <c:pt idx="8">
                  <c:v>1.27</c:v>
                </c:pt>
                <c:pt idx="9">
                  <c:v>1.395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1.59</c:v>
                </c:pt>
                <c:pt idx="14">
                  <c:v>1.61</c:v>
                </c:pt>
                <c:pt idx="15">
                  <c:v>1.716</c:v>
                </c:pt>
                <c:pt idx="16">
                  <c:v>1.858</c:v>
                </c:pt>
                <c:pt idx="17">
                  <c:v>1.97</c:v>
                </c:pt>
                <c:pt idx="18">
                  <c:v>2.08</c:v>
                </c:pt>
                <c:pt idx="19">
                  <c:v>2.134</c:v>
                </c:pt>
                <c:pt idx="20">
                  <c:v>2.15</c:v>
                </c:pt>
                <c:pt idx="21">
                  <c:v>2.17</c:v>
                </c:pt>
                <c:pt idx="22">
                  <c:v>2.19</c:v>
                </c:pt>
                <c:pt idx="23">
                  <c:v>2.222</c:v>
                </c:pt>
                <c:pt idx="24">
                  <c:v>2.256</c:v>
                </c:pt>
                <c:pt idx="25">
                  <c:v>2.4</c:v>
                </c:pt>
                <c:pt idx="26">
                  <c:v>2.53</c:v>
                </c:pt>
                <c:pt idx="27">
                  <c:v>2.66</c:v>
                </c:pt>
                <c:pt idx="28">
                  <c:v>2.875</c:v>
                </c:pt>
                <c:pt idx="29">
                  <c:v>3.053</c:v>
                </c:pt>
                <c:pt idx="30">
                  <c:v>3.21</c:v>
                </c:pt>
                <c:pt idx="31">
                  <c:v>3.38</c:v>
                </c:pt>
                <c:pt idx="32">
                  <c:v>3.552</c:v>
                </c:pt>
                <c:pt idx="33">
                  <c:v>3.72</c:v>
                </c:pt>
                <c:pt idx="34">
                  <c:v>5.3</c:v>
                </c:pt>
              </c:numCache>
            </c:numRef>
          </c:yVal>
          <c:smooth val="1"/>
        </c:ser>
        <c:ser>
          <c:idx val="3"/>
          <c:order val="3"/>
          <c:tx>
            <c:v>S-2S TOSCA11</c:v>
          </c:tx>
          <c:spPr>
            <a:ln w="25400"/>
          </c:spP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1"/>
        </c:ser>
        <c:ser>
          <c:idx val="0"/>
          <c:order val="0"/>
          <c:tx>
            <c:v>S-2S TOSCA13</c:v>
          </c:tx>
          <c:spPr>
            <a:ln w="25400"/>
          </c:spPr>
          <c:marker>
            <c:symbol val="diamond"/>
            <c:size val="5"/>
          </c:marker>
          <c:xVal>
            <c:numRef>
              <c:f>BHcurve!$P$5:$P$37</c:f>
              <c:numCache>
                <c:formatCode>General</c:formatCode>
                <c:ptCount val="33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1000.0</c:v>
                </c:pt>
                <c:pt idx="14">
                  <c:v>4000.0</c:v>
                </c:pt>
                <c:pt idx="15">
                  <c:v>10000.0</c:v>
                </c:pt>
                <c:pt idx="16">
                  <c:v>15000.0</c:v>
                </c:pt>
                <c:pt idx="17">
                  <c:v>20000.0</c:v>
                </c:pt>
                <c:pt idx="18">
                  <c:v>30000.0</c:v>
                </c:pt>
                <c:pt idx="19">
                  <c:v>45000.0</c:v>
                </c:pt>
                <c:pt idx="20">
                  <c:v>60000.0</c:v>
                </c:pt>
                <c:pt idx="21">
                  <c:v>80000.0</c:v>
                </c:pt>
                <c:pt idx="22">
                  <c:v>100000.0</c:v>
                </c:pt>
                <c:pt idx="23">
                  <c:v>200000.0</c:v>
                </c:pt>
                <c:pt idx="24">
                  <c:v>300000.0</c:v>
                </c:pt>
                <c:pt idx="25">
                  <c:v>400000.0</c:v>
                </c:pt>
                <c:pt idx="26">
                  <c:v>600000.0</c:v>
                </c:pt>
                <c:pt idx="27">
                  <c:v>800000.0</c:v>
                </c:pt>
                <c:pt idx="28">
                  <c:v>1.0E6</c:v>
                </c:pt>
                <c:pt idx="29">
                  <c:v>1.2E6</c:v>
                </c:pt>
                <c:pt idx="30">
                  <c:v>1.4E6</c:v>
                </c:pt>
                <c:pt idx="31">
                  <c:v>1.6E6</c:v>
                </c:pt>
                <c:pt idx="32">
                  <c:v>3.5E6</c:v>
                </c:pt>
              </c:numCache>
            </c:numRef>
          </c:xVal>
          <c:yVal>
            <c:numRef>
              <c:f>BHcurve!$O$5:$O$37</c:f>
              <c:numCache>
                <c:formatCode>General</c:formatCode>
                <c:ptCount val="33"/>
                <c:pt idx="0">
                  <c:v>0.003</c:v>
                </c:pt>
                <c:pt idx="1">
                  <c:v>0.025</c:v>
                </c:pt>
                <c:pt idx="2">
                  <c:v>0.13</c:v>
                </c:pt>
                <c:pt idx="3">
                  <c:v>0.36</c:v>
                </c:pt>
                <c:pt idx="4">
                  <c:v>0.62</c:v>
                </c:pt>
                <c:pt idx="5">
                  <c:v>0.83</c:v>
                </c:pt>
                <c:pt idx="6">
                  <c:v>0.99</c:v>
                </c:pt>
                <c:pt idx="7">
                  <c:v>1.11</c:v>
                </c:pt>
                <c:pt idx="8">
                  <c:v>1.26</c:v>
                </c:pt>
                <c:pt idx="9">
                  <c:v>1.39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1.61</c:v>
                </c:pt>
                <c:pt idx="14">
                  <c:v>1.72</c:v>
                </c:pt>
                <c:pt idx="15">
                  <c:v>1.86</c:v>
                </c:pt>
                <c:pt idx="16">
                  <c:v>1.93</c:v>
                </c:pt>
                <c:pt idx="17">
                  <c:v>1.97</c:v>
                </c:pt>
                <c:pt idx="18">
                  <c:v>2.03</c:v>
                </c:pt>
                <c:pt idx="19">
                  <c:v>2.1</c:v>
                </c:pt>
                <c:pt idx="20">
                  <c:v>2.15</c:v>
                </c:pt>
                <c:pt idx="21">
                  <c:v>2.2</c:v>
                </c:pt>
                <c:pt idx="22">
                  <c:v>2.24</c:v>
                </c:pt>
                <c:pt idx="23">
                  <c:v>2.4</c:v>
                </c:pt>
                <c:pt idx="24">
                  <c:v>2.53</c:v>
                </c:pt>
                <c:pt idx="25">
                  <c:v>2.64</c:v>
                </c:pt>
                <c:pt idx="26">
                  <c:v>2.83</c:v>
                </c:pt>
                <c:pt idx="27">
                  <c:v>3.008</c:v>
                </c:pt>
                <c:pt idx="28">
                  <c:v>3.19</c:v>
                </c:pt>
                <c:pt idx="29">
                  <c:v>3.37</c:v>
                </c:pt>
                <c:pt idx="30">
                  <c:v>3.55</c:v>
                </c:pt>
                <c:pt idx="31">
                  <c:v>3.72</c:v>
                </c:pt>
                <c:pt idx="32">
                  <c:v>5.3</c:v>
                </c:pt>
              </c:numCache>
            </c:numRef>
          </c:yVal>
          <c:smooth val="1"/>
        </c:ser>
        <c:ser>
          <c:idx val="1"/>
          <c:order val="1"/>
          <c:tx>
            <c:v>S-2S+SKS</c:v>
          </c:tx>
          <c:spPr>
            <a:ln w="25400"/>
          </c:spPr>
          <c:marker>
            <c:symbol val="diamond"/>
            <c:size val="5"/>
          </c:marker>
          <c:xVal>
            <c:numRef>
              <c:f>BHcurve!$W$4:$W$31</c:f>
              <c:numCache>
                <c:formatCode>General</c:formatCode>
                <c:ptCount val="28"/>
                <c:pt idx="0">
                  <c:v>10.0</c:v>
                </c:pt>
                <c:pt idx="1">
                  <c:v>20.0</c:v>
                </c:pt>
                <c:pt idx="2">
                  <c:v>50.0</c:v>
                </c:pt>
                <c:pt idx="3">
                  <c:v>80.0</c:v>
                </c:pt>
                <c:pt idx="4">
                  <c:v>100.0</c:v>
                </c:pt>
                <c:pt idx="5">
                  <c:v>150.0</c:v>
                </c:pt>
                <c:pt idx="6">
                  <c:v>200.0</c:v>
                </c:pt>
                <c:pt idx="7">
                  <c:v>240.0</c:v>
                </c:pt>
                <c:pt idx="8">
                  <c:v>350.0</c:v>
                </c:pt>
                <c:pt idx="9">
                  <c:v>500.0</c:v>
                </c:pt>
                <c:pt idx="10">
                  <c:v>700.0</c:v>
                </c:pt>
                <c:pt idx="11">
                  <c:v>1000.0</c:v>
                </c:pt>
                <c:pt idx="12">
                  <c:v>1500.0</c:v>
                </c:pt>
                <c:pt idx="13">
                  <c:v>2000.0</c:v>
                </c:pt>
                <c:pt idx="14">
                  <c:v>3500.0</c:v>
                </c:pt>
                <c:pt idx="15">
                  <c:v>5000.0</c:v>
                </c:pt>
                <c:pt idx="16">
                  <c:v>7000.0</c:v>
                </c:pt>
                <c:pt idx="17">
                  <c:v>10000.0</c:v>
                </c:pt>
                <c:pt idx="18">
                  <c:v>15000.0</c:v>
                </c:pt>
                <c:pt idx="19">
                  <c:v>20000.0</c:v>
                </c:pt>
                <c:pt idx="20">
                  <c:v>30000.0</c:v>
                </c:pt>
                <c:pt idx="21">
                  <c:v>50000.0</c:v>
                </c:pt>
                <c:pt idx="22">
                  <c:v>70000.0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500000.0</c:v>
                </c:pt>
                <c:pt idx="26">
                  <c:v>640599.0</c:v>
                </c:pt>
                <c:pt idx="27">
                  <c:v>6.207043E6</c:v>
                </c:pt>
              </c:numCache>
            </c:numRef>
          </c:xVal>
          <c:yVal>
            <c:numRef>
              <c:f>BHcurve!$V$4:$V$32</c:f>
              <c:numCache>
                <c:formatCode>0.000_ </c:formatCode>
                <c:ptCount val="29"/>
                <c:pt idx="0">
                  <c:v>0.125</c:v>
                </c:pt>
                <c:pt idx="1">
                  <c:v>0.25</c:v>
                </c:pt>
                <c:pt idx="2">
                  <c:v>0.6</c:v>
                </c:pt>
                <c:pt idx="3">
                  <c:v>0.884</c:v>
                </c:pt>
                <c:pt idx="4">
                  <c:v>1.01</c:v>
                </c:pt>
                <c:pt idx="5">
                  <c:v>1.2</c:v>
                </c:pt>
                <c:pt idx="6">
                  <c:v>1.34</c:v>
                </c:pt>
                <c:pt idx="7">
                  <c:v>1.385</c:v>
                </c:pt>
                <c:pt idx="8">
                  <c:v>1.435</c:v>
                </c:pt>
                <c:pt idx="9">
                  <c:v>1.48</c:v>
                </c:pt>
                <c:pt idx="10">
                  <c:v>1.525</c:v>
                </c:pt>
                <c:pt idx="11">
                  <c:v>1.58</c:v>
                </c:pt>
                <c:pt idx="12">
                  <c:v>1.645</c:v>
                </c:pt>
                <c:pt idx="13">
                  <c:v>1.688</c:v>
                </c:pt>
                <c:pt idx="14">
                  <c:v>1.76</c:v>
                </c:pt>
                <c:pt idx="15">
                  <c:v>1.805</c:v>
                </c:pt>
                <c:pt idx="16">
                  <c:v>1.855</c:v>
                </c:pt>
                <c:pt idx="17">
                  <c:v>1.91</c:v>
                </c:pt>
                <c:pt idx="18">
                  <c:v>1.985</c:v>
                </c:pt>
                <c:pt idx="19">
                  <c:v>2.055</c:v>
                </c:pt>
                <c:pt idx="20">
                  <c:v>2.172</c:v>
                </c:pt>
                <c:pt idx="21">
                  <c:v>2.25</c:v>
                </c:pt>
                <c:pt idx="22">
                  <c:v>2.3</c:v>
                </c:pt>
                <c:pt idx="23">
                  <c:v>2.36</c:v>
                </c:pt>
                <c:pt idx="24">
                  <c:v>2.48</c:v>
                </c:pt>
                <c:pt idx="25">
                  <c:v>2.8</c:v>
                </c:pt>
                <c:pt idx="26">
                  <c:v>3.0</c:v>
                </c:pt>
                <c:pt idx="27">
                  <c:v>10.0</c:v>
                </c:pt>
                <c:pt idx="28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871256"/>
        <c:axId val="-2131865080"/>
      </c:scatterChart>
      <c:valAx>
        <c:axId val="-2131871256"/>
        <c:scaling>
          <c:logBase val="10.0"/>
          <c:orientation val="minMax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865080"/>
        <c:crosses val="autoZero"/>
        <c:crossBetween val="midCat"/>
        <c:majorUnit val="10.0"/>
      </c:valAx>
      <c:valAx>
        <c:axId val="-2131865080"/>
        <c:scaling>
          <c:logBase val="10.0"/>
          <c:orientation val="minMax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8712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537906461441064"/>
          <c:h val="0.11265496335571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88137740627"/>
          <c:y val="0.0407476984711829"/>
          <c:w val="0.716726963323661"/>
          <c:h val="0.826806313905298"/>
        </c:manualLayout>
      </c:layout>
      <c:scatterChart>
        <c:scatterStyle val="smoothMarker"/>
        <c:varyColors val="0"/>
        <c:ser>
          <c:idx val="0"/>
          <c:order val="0"/>
          <c:tx>
            <c:v>S-2S TOSCA</c:v>
          </c:tx>
          <c:spPr>
            <a:ln w="25400"/>
          </c:spPr>
          <c:marker>
            <c:symbol val="diamond"/>
            <c:size val="5"/>
          </c:marker>
          <c:xVal>
            <c:numRef>
              <c:f>BHcurve!$P$5:$P$37</c:f>
              <c:numCache>
                <c:formatCode>General</c:formatCode>
                <c:ptCount val="33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1000.0</c:v>
                </c:pt>
                <c:pt idx="14">
                  <c:v>4000.0</c:v>
                </c:pt>
                <c:pt idx="15">
                  <c:v>10000.0</c:v>
                </c:pt>
                <c:pt idx="16">
                  <c:v>15000.0</c:v>
                </c:pt>
                <c:pt idx="17">
                  <c:v>20000.0</c:v>
                </c:pt>
                <c:pt idx="18">
                  <c:v>30000.0</c:v>
                </c:pt>
                <c:pt idx="19">
                  <c:v>45000.0</c:v>
                </c:pt>
                <c:pt idx="20">
                  <c:v>60000.0</c:v>
                </c:pt>
                <c:pt idx="21">
                  <c:v>80000.0</c:v>
                </c:pt>
                <c:pt idx="22">
                  <c:v>100000.0</c:v>
                </c:pt>
                <c:pt idx="23">
                  <c:v>200000.0</c:v>
                </c:pt>
                <c:pt idx="24">
                  <c:v>300000.0</c:v>
                </c:pt>
                <c:pt idx="25">
                  <c:v>400000.0</c:v>
                </c:pt>
                <c:pt idx="26">
                  <c:v>600000.0</c:v>
                </c:pt>
                <c:pt idx="27">
                  <c:v>800000.0</c:v>
                </c:pt>
                <c:pt idx="28">
                  <c:v>1.0E6</c:v>
                </c:pt>
                <c:pt idx="29">
                  <c:v>1.2E6</c:v>
                </c:pt>
                <c:pt idx="30">
                  <c:v>1.4E6</c:v>
                </c:pt>
                <c:pt idx="31">
                  <c:v>1.6E6</c:v>
                </c:pt>
                <c:pt idx="32">
                  <c:v>3.5E6</c:v>
                </c:pt>
              </c:numCache>
            </c:numRef>
          </c:xVal>
          <c:yVal>
            <c:numRef>
              <c:f>BHcurve!$O$5:$O$37</c:f>
              <c:numCache>
                <c:formatCode>General</c:formatCode>
                <c:ptCount val="33"/>
                <c:pt idx="0">
                  <c:v>0.003</c:v>
                </c:pt>
                <c:pt idx="1">
                  <c:v>0.025</c:v>
                </c:pt>
                <c:pt idx="2">
                  <c:v>0.13</c:v>
                </c:pt>
                <c:pt idx="3">
                  <c:v>0.36</c:v>
                </c:pt>
                <c:pt idx="4">
                  <c:v>0.62</c:v>
                </c:pt>
                <c:pt idx="5">
                  <c:v>0.83</c:v>
                </c:pt>
                <c:pt idx="6">
                  <c:v>0.99</c:v>
                </c:pt>
                <c:pt idx="7">
                  <c:v>1.11</c:v>
                </c:pt>
                <c:pt idx="8">
                  <c:v>1.26</c:v>
                </c:pt>
                <c:pt idx="9">
                  <c:v>1.39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1.61</c:v>
                </c:pt>
                <c:pt idx="14">
                  <c:v>1.72</c:v>
                </c:pt>
                <c:pt idx="15">
                  <c:v>1.86</c:v>
                </c:pt>
                <c:pt idx="16">
                  <c:v>1.93</c:v>
                </c:pt>
                <c:pt idx="17">
                  <c:v>1.97</c:v>
                </c:pt>
                <c:pt idx="18">
                  <c:v>2.03</c:v>
                </c:pt>
                <c:pt idx="19">
                  <c:v>2.1</c:v>
                </c:pt>
                <c:pt idx="20">
                  <c:v>2.15</c:v>
                </c:pt>
                <c:pt idx="21">
                  <c:v>2.2</c:v>
                </c:pt>
                <c:pt idx="22">
                  <c:v>2.24</c:v>
                </c:pt>
                <c:pt idx="23">
                  <c:v>2.4</c:v>
                </c:pt>
                <c:pt idx="24">
                  <c:v>2.53</c:v>
                </c:pt>
                <c:pt idx="25">
                  <c:v>2.64</c:v>
                </c:pt>
                <c:pt idx="26">
                  <c:v>2.83</c:v>
                </c:pt>
                <c:pt idx="27">
                  <c:v>3.008</c:v>
                </c:pt>
                <c:pt idx="28">
                  <c:v>3.19</c:v>
                </c:pt>
                <c:pt idx="29">
                  <c:v>3.37</c:v>
                </c:pt>
                <c:pt idx="30">
                  <c:v>3.55</c:v>
                </c:pt>
                <c:pt idx="31">
                  <c:v>3.72</c:v>
                </c:pt>
                <c:pt idx="32">
                  <c:v>5.3</c:v>
                </c:pt>
              </c:numCache>
            </c:numRef>
          </c:yVal>
          <c:smooth val="1"/>
        </c:ser>
        <c:ser>
          <c:idx val="1"/>
          <c:order val="1"/>
          <c:tx>
            <c:v>SKS</c:v>
          </c:tx>
          <c:spPr>
            <a:ln w="25400"/>
          </c:spPr>
          <c:marker>
            <c:symbol val="square"/>
            <c:size val="5"/>
          </c:marker>
          <c:xVal>
            <c:numRef>
              <c:f>BHcurve!$W$4:$W$31</c:f>
              <c:numCache>
                <c:formatCode>General</c:formatCode>
                <c:ptCount val="28"/>
                <c:pt idx="0">
                  <c:v>10.0</c:v>
                </c:pt>
                <c:pt idx="1">
                  <c:v>20.0</c:v>
                </c:pt>
                <c:pt idx="2">
                  <c:v>50.0</c:v>
                </c:pt>
                <c:pt idx="3">
                  <c:v>80.0</c:v>
                </c:pt>
                <c:pt idx="4">
                  <c:v>100.0</c:v>
                </c:pt>
                <c:pt idx="5">
                  <c:v>150.0</c:v>
                </c:pt>
                <c:pt idx="6">
                  <c:v>200.0</c:v>
                </c:pt>
                <c:pt idx="7">
                  <c:v>240.0</c:v>
                </c:pt>
                <c:pt idx="8">
                  <c:v>350.0</c:v>
                </c:pt>
                <c:pt idx="9">
                  <c:v>500.0</c:v>
                </c:pt>
                <c:pt idx="10">
                  <c:v>700.0</c:v>
                </c:pt>
                <c:pt idx="11">
                  <c:v>1000.0</c:v>
                </c:pt>
                <c:pt idx="12">
                  <c:v>1500.0</c:v>
                </c:pt>
                <c:pt idx="13">
                  <c:v>2000.0</c:v>
                </c:pt>
                <c:pt idx="14">
                  <c:v>3500.0</c:v>
                </c:pt>
                <c:pt idx="15">
                  <c:v>5000.0</c:v>
                </c:pt>
                <c:pt idx="16">
                  <c:v>7000.0</c:v>
                </c:pt>
                <c:pt idx="17">
                  <c:v>10000.0</c:v>
                </c:pt>
                <c:pt idx="18">
                  <c:v>15000.0</c:v>
                </c:pt>
                <c:pt idx="19">
                  <c:v>20000.0</c:v>
                </c:pt>
                <c:pt idx="20">
                  <c:v>30000.0</c:v>
                </c:pt>
                <c:pt idx="21">
                  <c:v>50000.0</c:v>
                </c:pt>
                <c:pt idx="22">
                  <c:v>70000.0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500000.0</c:v>
                </c:pt>
                <c:pt idx="26">
                  <c:v>640599.0</c:v>
                </c:pt>
                <c:pt idx="27">
                  <c:v>6.207043E6</c:v>
                </c:pt>
              </c:numCache>
            </c:numRef>
          </c:xVal>
          <c:yVal>
            <c:numRef>
              <c:f>BHcurve!$V$4:$V$32</c:f>
              <c:numCache>
                <c:formatCode>0.000_ </c:formatCode>
                <c:ptCount val="29"/>
                <c:pt idx="0">
                  <c:v>0.125</c:v>
                </c:pt>
                <c:pt idx="1">
                  <c:v>0.25</c:v>
                </c:pt>
                <c:pt idx="2">
                  <c:v>0.6</c:v>
                </c:pt>
                <c:pt idx="3">
                  <c:v>0.884</c:v>
                </c:pt>
                <c:pt idx="4">
                  <c:v>1.01</c:v>
                </c:pt>
                <c:pt idx="5">
                  <c:v>1.2</c:v>
                </c:pt>
                <c:pt idx="6">
                  <c:v>1.34</c:v>
                </c:pt>
                <c:pt idx="7">
                  <c:v>1.385</c:v>
                </c:pt>
                <c:pt idx="8">
                  <c:v>1.435</c:v>
                </c:pt>
                <c:pt idx="9">
                  <c:v>1.48</c:v>
                </c:pt>
                <c:pt idx="10">
                  <c:v>1.525</c:v>
                </c:pt>
                <c:pt idx="11">
                  <c:v>1.58</c:v>
                </c:pt>
                <c:pt idx="12">
                  <c:v>1.645</c:v>
                </c:pt>
                <c:pt idx="13">
                  <c:v>1.688</c:v>
                </c:pt>
                <c:pt idx="14">
                  <c:v>1.76</c:v>
                </c:pt>
                <c:pt idx="15">
                  <c:v>1.805</c:v>
                </c:pt>
                <c:pt idx="16">
                  <c:v>1.855</c:v>
                </c:pt>
                <c:pt idx="17">
                  <c:v>1.91</c:v>
                </c:pt>
                <c:pt idx="18">
                  <c:v>1.985</c:v>
                </c:pt>
                <c:pt idx="19">
                  <c:v>2.055</c:v>
                </c:pt>
                <c:pt idx="20">
                  <c:v>2.172</c:v>
                </c:pt>
                <c:pt idx="21">
                  <c:v>2.25</c:v>
                </c:pt>
                <c:pt idx="22">
                  <c:v>2.3</c:v>
                </c:pt>
                <c:pt idx="23">
                  <c:v>2.36</c:v>
                </c:pt>
                <c:pt idx="24">
                  <c:v>2.48</c:v>
                </c:pt>
                <c:pt idx="25">
                  <c:v>2.8</c:v>
                </c:pt>
                <c:pt idx="26">
                  <c:v>3.0</c:v>
                </c:pt>
                <c:pt idx="27">
                  <c:v>10.0</c:v>
                </c:pt>
                <c:pt idx="28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834600"/>
        <c:axId val="-2131831432"/>
      </c:scatterChart>
      <c:valAx>
        <c:axId val="-2131834600"/>
        <c:scaling>
          <c:logBase val="10.0"/>
          <c:orientation val="minMax"/>
          <c:max val="1.0E6"/>
          <c:min val="1000.0"/>
        </c:scaling>
        <c:delete val="0"/>
        <c:axPos val="b"/>
        <c:majorGridlines>
          <c:spPr>
            <a:ln w="15875"/>
          </c:spPr>
        </c:majorGridlines>
        <c:minorGridlines/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831432"/>
        <c:crosses val="autoZero"/>
        <c:crossBetween val="midCat"/>
        <c:majorUnit val="10.0"/>
      </c:valAx>
      <c:valAx>
        <c:axId val="-2131831432"/>
        <c:scaling>
          <c:logBase val="10.0"/>
          <c:orientation val="minMax"/>
          <c:max val="4.0"/>
          <c:min val="1.0"/>
        </c:scaling>
        <c:delete val="0"/>
        <c:axPos val="l"/>
        <c:majorGridlines>
          <c:spPr>
            <a:ln w="19050"/>
          </c:spPr>
        </c:majorGridlines>
        <c:minorGridlines/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1834600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15890651859472"/>
        </c:manualLayout>
      </c:layout>
      <c:scatterChart>
        <c:scatterStyle val="smoothMarker"/>
        <c:varyColors val="0"/>
        <c:ser>
          <c:idx val="2"/>
          <c:order val="0"/>
          <c:tx>
            <c:v>bh34</c:v>
          </c:tx>
          <c:spPr>
            <a:ln w="2540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BHcurve!$R$5:$R$39</c:f>
              <c:numCache>
                <c:formatCode>General</c:formatCode>
                <c:ptCount val="3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750.0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25000.0</c:v>
                </c:pt>
                <c:pt idx="20">
                  <c:v>30000.0</c:v>
                </c:pt>
                <c:pt idx="21">
                  <c:v>45000.0</c:v>
                </c:pt>
                <c:pt idx="22">
                  <c:v>60000.0</c:v>
                </c:pt>
                <c:pt idx="23">
                  <c:v>80000.0</c:v>
                </c:pt>
                <c:pt idx="24">
                  <c:v>100000.0</c:v>
                </c:pt>
                <c:pt idx="25">
                  <c:v>200000.0</c:v>
                </c:pt>
                <c:pt idx="26">
                  <c:v>300000.0</c:v>
                </c:pt>
                <c:pt idx="27">
                  <c:v>400000.0</c:v>
                </c:pt>
                <c:pt idx="28">
                  <c:v>600000.0</c:v>
                </c:pt>
                <c:pt idx="29">
                  <c:v>800000.0</c:v>
                </c:pt>
                <c:pt idx="30">
                  <c:v>1.0E6</c:v>
                </c:pt>
                <c:pt idx="31">
                  <c:v>1.2E6</c:v>
                </c:pt>
                <c:pt idx="32">
                  <c:v>1.4E6</c:v>
                </c:pt>
                <c:pt idx="33">
                  <c:v>1.6E6</c:v>
                </c:pt>
                <c:pt idx="34">
                  <c:v>3.5E6</c:v>
                </c:pt>
              </c:numCache>
            </c:numRef>
          </c:xVal>
          <c:yVal>
            <c:numRef>
              <c:f>BHcurve!$Q$5:$Q$39</c:f>
              <c:numCache>
                <c:formatCode>General</c:formatCode>
                <c:ptCount val="35"/>
                <c:pt idx="0">
                  <c:v>0.005</c:v>
                </c:pt>
                <c:pt idx="1">
                  <c:v>0.04</c:v>
                </c:pt>
                <c:pt idx="2">
                  <c:v>0.16</c:v>
                </c:pt>
                <c:pt idx="3">
                  <c:v>0.39</c:v>
                </c:pt>
                <c:pt idx="4">
                  <c:v>0.66</c:v>
                </c:pt>
                <c:pt idx="5">
                  <c:v>0.88</c:v>
                </c:pt>
                <c:pt idx="6">
                  <c:v>1.045</c:v>
                </c:pt>
                <c:pt idx="7">
                  <c:v>1.14</c:v>
                </c:pt>
                <c:pt idx="8">
                  <c:v>1.27</c:v>
                </c:pt>
                <c:pt idx="9">
                  <c:v>1.395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1.59</c:v>
                </c:pt>
                <c:pt idx="14">
                  <c:v>1.61</c:v>
                </c:pt>
                <c:pt idx="15">
                  <c:v>1.716</c:v>
                </c:pt>
                <c:pt idx="16">
                  <c:v>1.858</c:v>
                </c:pt>
                <c:pt idx="17">
                  <c:v>1.97</c:v>
                </c:pt>
                <c:pt idx="18">
                  <c:v>2.08</c:v>
                </c:pt>
                <c:pt idx="19">
                  <c:v>2.134</c:v>
                </c:pt>
                <c:pt idx="20">
                  <c:v>2.15</c:v>
                </c:pt>
                <c:pt idx="21">
                  <c:v>2.17</c:v>
                </c:pt>
                <c:pt idx="22">
                  <c:v>2.19</c:v>
                </c:pt>
                <c:pt idx="23">
                  <c:v>2.222</c:v>
                </c:pt>
                <c:pt idx="24">
                  <c:v>2.256</c:v>
                </c:pt>
                <c:pt idx="25">
                  <c:v>2.4</c:v>
                </c:pt>
                <c:pt idx="26">
                  <c:v>2.53</c:v>
                </c:pt>
                <c:pt idx="27">
                  <c:v>2.66</c:v>
                </c:pt>
                <c:pt idx="28">
                  <c:v>2.875</c:v>
                </c:pt>
                <c:pt idx="29">
                  <c:v>3.053</c:v>
                </c:pt>
                <c:pt idx="30">
                  <c:v>3.21</c:v>
                </c:pt>
                <c:pt idx="31">
                  <c:v>3.38</c:v>
                </c:pt>
                <c:pt idx="32">
                  <c:v>3.552</c:v>
                </c:pt>
                <c:pt idx="33">
                  <c:v>3.72</c:v>
                </c:pt>
                <c:pt idx="34">
                  <c:v>5.3</c:v>
                </c:pt>
              </c:numCache>
            </c:numRef>
          </c:yVal>
          <c:smooth val="1"/>
        </c:ser>
        <c:ser>
          <c:idx val="0"/>
          <c:order val="1"/>
          <c:tx>
            <c:v>bh13</c:v>
          </c:tx>
          <c:spPr>
            <a:ln w="25400">
              <a:solidFill>
                <a:srgbClr val="00B050"/>
              </a:solidFill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BHcurve!$P$5:$P$37</c:f>
              <c:numCache>
                <c:formatCode>General</c:formatCode>
                <c:ptCount val="33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1000.0</c:v>
                </c:pt>
                <c:pt idx="14">
                  <c:v>4000.0</c:v>
                </c:pt>
                <c:pt idx="15">
                  <c:v>10000.0</c:v>
                </c:pt>
                <c:pt idx="16">
                  <c:v>15000.0</c:v>
                </c:pt>
                <c:pt idx="17">
                  <c:v>20000.0</c:v>
                </c:pt>
                <c:pt idx="18">
                  <c:v>30000.0</c:v>
                </c:pt>
                <c:pt idx="19">
                  <c:v>45000.0</c:v>
                </c:pt>
                <c:pt idx="20">
                  <c:v>60000.0</c:v>
                </c:pt>
                <c:pt idx="21">
                  <c:v>80000.0</c:v>
                </c:pt>
                <c:pt idx="22">
                  <c:v>100000.0</c:v>
                </c:pt>
                <c:pt idx="23">
                  <c:v>200000.0</c:v>
                </c:pt>
                <c:pt idx="24">
                  <c:v>300000.0</c:v>
                </c:pt>
                <c:pt idx="25">
                  <c:v>400000.0</c:v>
                </c:pt>
                <c:pt idx="26">
                  <c:v>600000.0</c:v>
                </c:pt>
                <c:pt idx="27">
                  <c:v>800000.0</c:v>
                </c:pt>
                <c:pt idx="28">
                  <c:v>1.0E6</c:v>
                </c:pt>
                <c:pt idx="29">
                  <c:v>1.2E6</c:v>
                </c:pt>
                <c:pt idx="30">
                  <c:v>1.4E6</c:v>
                </c:pt>
                <c:pt idx="31">
                  <c:v>1.6E6</c:v>
                </c:pt>
                <c:pt idx="32">
                  <c:v>3.5E6</c:v>
                </c:pt>
              </c:numCache>
            </c:numRef>
          </c:xVal>
          <c:yVal>
            <c:numRef>
              <c:f>BHcurve!$O$5:$O$37</c:f>
              <c:numCache>
                <c:formatCode>General</c:formatCode>
                <c:ptCount val="33"/>
                <c:pt idx="0">
                  <c:v>0.003</c:v>
                </c:pt>
                <c:pt idx="1">
                  <c:v>0.025</c:v>
                </c:pt>
                <c:pt idx="2">
                  <c:v>0.13</c:v>
                </c:pt>
                <c:pt idx="3">
                  <c:v>0.36</c:v>
                </c:pt>
                <c:pt idx="4">
                  <c:v>0.62</c:v>
                </c:pt>
                <c:pt idx="5">
                  <c:v>0.83</c:v>
                </c:pt>
                <c:pt idx="6">
                  <c:v>0.99</c:v>
                </c:pt>
                <c:pt idx="7">
                  <c:v>1.11</c:v>
                </c:pt>
                <c:pt idx="8">
                  <c:v>1.26</c:v>
                </c:pt>
                <c:pt idx="9">
                  <c:v>1.39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1.61</c:v>
                </c:pt>
                <c:pt idx="14">
                  <c:v>1.72</c:v>
                </c:pt>
                <c:pt idx="15">
                  <c:v>1.86</c:v>
                </c:pt>
                <c:pt idx="16">
                  <c:v>1.93</c:v>
                </c:pt>
                <c:pt idx="17">
                  <c:v>1.97</c:v>
                </c:pt>
                <c:pt idx="18">
                  <c:v>2.03</c:v>
                </c:pt>
                <c:pt idx="19">
                  <c:v>2.1</c:v>
                </c:pt>
                <c:pt idx="20">
                  <c:v>2.15</c:v>
                </c:pt>
                <c:pt idx="21">
                  <c:v>2.2</c:v>
                </c:pt>
                <c:pt idx="22">
                  <c:v>2.24</c:v>
                </c:pt>
                <c:pt idx="23">
                  <c:v>2.4</c:v>
                </c:pt>
                <c:pt idx="24">
                  <c:v>2.53</c:v>
                </c:pt>
                <c:pt idx="25">
                  <c:v>2.64</c:v>
                </c:pt>
                <c:pt idx="26">
                  <c:v>2.83</c:v>
                </c:pt>
                <c:pt idx="27">
                  <c:v>3.008</c:v>
                </c:pt>
                <c:pt idx="28">
                  <c:v>3.19</c:v>
                </c:pt>
                <c:pt idx="29">
                  <c:v>3.37</c:v>
                </c:pt>
                <c:pt idx="30">
                  <c:v>3.55</c:v>
                </c:pt>
                <c:pt idx="31">
                  <c:v>3.72</c:v>
                </c:pt>
                <c:pt idx="32">
                  <c:v>5.3</c:v>
                </c:pt>
              </c:numCache>
            </c:numRef>
          </c:yVal>
          <c:smooth val="1"/>
        </c:ser>
        <c:ser>
          <c:idx val="3"/>
          <c:order val="2"/>
          <c:tx>
            <c:v>bh11</c:v>
          </c:tx>
          <c:spPr>
            <a:ln w="25400"/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1"/>
        </c:ser>
        <c:ser>
          <c:idx val="4"/>
          <c:order val="3"/>
          <c:tx>
            <c:v>bh8_2</c:v>
          </c:tx>
          <c:spPr>
            <a:ln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BHcurve!$F$4:$F$39</c:f>
              <c:numCache>
                <c:formatCode>General</c:formatCode>
                <c:ptCount val="36"/>
                <c:pt idx="0">
                  <c:v>0.0</c:v>
                </c:pt>
                <c:pt idx="1">
                  <c:v>28.0</c:v>
                </c:pt>
                <c:pt idx="2">
                  <c:v>34.0</c:v>
                </c:pt>
                <c:pt idx="3">
                  <c:v>40.0</c:v>
                </c:pt>
                <c:pt idx="4">
                  <c:v>50.0</c:v>
                </c:pt>
                <c:pt idx="5">
                  <c:v>75.0</c:v>
                </c:pt>
                <c:pt idx="6">
                  <c:v>90.0</c:v>
                </c:pt>
                <c:pt idx="7">
                  <c:v>100.0</c:v>
                </c:pt>
                <c:pt idx="8">
                  <c:v>120.0</c:v>
                </c:pt>
                <c:pt idx="9">
                  <c:v>200.0</c:v>
                </c:pt>
                <c:pt idx="10">
                  <c:v>260.0</c:v>
                </c:pt>
                <c:pt idx="11">
                  <c:v>300.0</c:v>
                </c:pt>
                <c:pt idx="12">
                  <c:v>380.0</c:v>
                </c:pt>
                <c:pt idx="13">
                  <c:v>500.0</c:v>
                </c:pt>
                <c:pt idx="14">
                  <c:v>700.0</c:v>
                </c:pt>
                <c:pt idx="15">
                  <c:v>900.0</c:v>
                </c:pt>
                <c:pt idx="16">
                  <c:v>1000.0</c:v>
                </c:pt>
                <c:pt idx="17">
                  <c:v>1200.0</c:v>
                </c:pt>
                <c:pt idx="18">
                  <c:v>2200.0</c:v>
                </c:pt>
                <c:pt idx="19">
                  <c:v>3400.0</c:v>
                </c:pt>
                <c:pt idx="20">
                  <c:v>4000.0</c:v>
                </c:pt>
                <c:pt idx="21">
                  <c:v>4800.0</c:v>
                </c:pt>
                <c:pt idx="22">
                  <c:v>6000.0</c:v>
                </c:pt>
                <c:pt idx="23">
                  <c:v>7000.0</c:v>
                </c:pt>
                <c:pt idx="24">
                  <c:v>8000.0</c:v>
                </c:pt>
                <c:pt idx="25">
                  <c:v>9000.0</c:v>
                </c:pt>
                <c:pt idx="26">
                  <c:v>10000.0</c:v>
                </c:pt>
                <c:pt idx="27">
                  <c:v>15000.0</c:v>
                </c:pt>
                <c:pt idx="28">
                  <c:v>30000.0</c:v>
                </c:pt>
                <c:pt idx="29">
                  <c:v>60000.0</c:v>
                </c:pt>
                <c:pt idx="30">
                  <c:v>100000.0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3.5E6</c:v>
                </c:pt>
                <c:pt idx="34">
                  <c:v>6.207043E6</c:v>
                </c:pt>
                <c:pt idx="35" formatCode="0.00E+00">
                  <c:v>7.782677E7</c:v>
                </c:pt>
              </c:numCache>
            </c:numRef>
          </c:xVal>
          <c:yVal>
            <c:numRef>
              <c:f>BHcurve!$E$4:$E$39</c:f>
              <c:numCache>
                <c:formatCode>General</c:formatCode>
                <c:ptCount val="36"/>
                <c:pt idx="0">
                  <c:v>0.0</c:v>
                </c:pt>
                <c:pt idx="1">
                  <c:v>0.1</c:v>
                </c:pt>
                <c:pt idx="2">
                  <c:v>0.22</c:v>
                </c:pt>
                <c:pt idx="3">
                  <c:v>0.36</c:v>
                </c:pt>
                <c:pt idx="4">
                  <c:v>0.62</c:v>
                </c:pt>
                <c:pt idx="5">
                  <c:v>1.06</c:v>
                </c:pt>
                <c:pt idx="6">
                  <c:v>1.2</c:v>
                </c:pt>
                <c:pt idx="7">
                  <c:v>1.26</c:v>
                </c:pt>
                <c:pt idx="8">
                  <c:v>1.34</c:v>
                </c:pt>
                <c:pt idx="9">
                  <c:v>1.46</c:v>
                </c:pt>
                <c:pt idx="10">
                  <c:v>1.5</c:v>
                </c:pt>
                <c:pt idx="11">
                  <c:v>1.52</c:v>
                </c:pt>
                <c:pt idx="12">
                  <c:v>1.54</c:v>
                </c:pt>
                <c:pt idx="13">
                  <c:v>1.56</c:v>
                </c:pt>
                <c:pt idx="14">
                  <c:v>1.584</c:v>
                </c:pt>
                <c:pt idx="15">
                  <c:v>1.603</c:v>
                </c:pt>
                <c:pt idx="16">
                  <c:v>1.61</c:v>
                </c:pt>
                <c:pt idx="17">
                  <c:v>1.62</c:v>
                </c:pt>
                <c:pt idx="18">
                  <c:v>1.66</c:v>
                </c:pt>
                <c:pt idx="19">
                  <c:v>1.7</c:v>
                </c:pt>
                <c:pt idx="20">
                  <c:v>1.72</c:v>
                </c:pt>
                <c:pt idx="21">
                  <c:v>1.744</c:v>
                </c:pt>
                <c:pt idx="22">
                  <c:v>1.775</c:v>
                </c:pt>
                <c:pt idx="23">
                  <c:v>1.8</c:v>
                </c:pt>
                <c:pt idx="24">
                  <c:v>1.822</c:v>
                </c:pt>
                <c:pt idx="25">
                  <c:v>1.842</c:v>
                </c:pt>
                <c:pt idx="26">
                  <c:v>1.86</c:v>
                </c:pt>
                <c:pt idx="27">
                  <c:v>1.93</c:v>
                </c:pt>
                <c:pt idx="28">
                  <c:v>2.07</c:v>
                </c:pt>
                <c:pt idx="29">
                  <c:v>2.2</c:v>
                </c:pt>
                <c:pt idx="30">
                  <c:v>2.3</c:v>
                </c:pt>
                <c:pt idx="31">
                  <c:v>2.535</c:v>
                </c:pt>
                <c:pt idx="32">
                  <c:v>2.85</c:v>
                </c:pt>
                <c:pt idx="33">
                  <c:v>5.3</c:v>
                </c:pt>
                <c:pt idx="34">
                  <c:v>8.0</c:v>
                </c:pt>
                <c:pt idx="35">
                  <c:v>90.0</c:v>
                </c:pt>
              </c:numCache>
            </c:numRef>
          </c:yVal>
          <c:smooth val="1"/>
        </c:ser>
        <c:ser>
          <c:idx val="1"/>
          <c:order val="4"/>
          <c:tx>
            <c:v>bh6+sks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613240"/>
        <c:axId val="-2132604440"/>
      </c:scatterChart>
      <c:valAx>
        <c:axId val="-2132613240"/>
        <c:scaling>
          <c:logBase val="10.0"/>
          <c:orientation val="minMax"/>
          <c:max val="1.0E6"/>
          <c:min val="1000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604440"/>
        <c:crosses val="autoZero"/>
        <c:crossBetween val="midCat"/>
        <c:majorUnit val="10.0"/>
      </c:valAx>
      <c:valAx>
        <c:axId val="-2132604440"/>
        <c:scaling>
          <c:orientation val="minMax"/>
          <c:max val="3.4"/>
          <c:min val="1.8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61324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149794211299628"/>
          <c:h val="0.312611282914197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15890651859472"/>
        </c:manualLayout>
      </c:layout>
      <c:scatterChart>
        <c:scatterStyle val="smoothMarker"/>
        <c:varyColors val="0"/>
        <c:ser>
          <c:idx val="2"/>
          <c:order val="2"/>
          <c:tx>
            <c:v>S-2S TOSCA</c:v>
          </c:tx>
          <c:spPr>
            <a:ln w="2540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BHcurve!$R$5:$R$39</c:f>
              <c:numCache>
                <c:formatCode>General</c:formatCode>
                <c:ptCount val="3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750.0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25000.0</c:v>
                </c:pt>
                <c:pt idx="20">
                  <c:v>30000.0</c:v>
                </c:pt>
                <c:pt idx="21">
                  <c:v>45000.0</c:v>
                </c:pt>
                <c:pt idx="22">
                  <c:v>60000.0</c:v>
                </c:pt>
                <c:pt idx="23">
                  <c:v>80000.0</c:v>
                </c:pt>
                <c:pt idx="24">
                  <c:v>100000.0</c:v>
                </c:pt>
                <c:pt idx="25">
                  <c:v>200000.0</c:v>
                </c:pt>
                <c:pt idx="26">
                  <c:v>300000.0</c:v>
                </c:pt>
                <c:pt idx="27">
                  <c:v>400000.0</c:v>
                </c:pt>
                <c:pt idx="28">
                  <c:v>600000.0</c:v>
                </c:pt>
                <c:pt idx="29">
                  <c:v>800000.0</c:v>
                </c:pt>
                <c:pt idx="30">
                  <c:v>1.0E6</c:v>
                </c:pt>
                <c:pt idx="31">
                  <c:v>1.2E6</c:v>
                </c:pt>
                <c:pt idx="32">
                  <c:v>1.4E6</c:v>
                </c:pt>
                <c:pt idx="33">
                  <c:v>1.6E6</c:v>
                </c:pt>
                <c:pt idx="34">
                  <c:v>3.5E6</c:v>
                </c:pt>
              </c:numCache>
            </c:numRef>
          </c:xVal>
          <c:yVal>
            <c:numRef>
              <c:f>BHcurve!$Q$5:$Q$39</c:f>
              <c:numCache>
                <c:formatCode>General</c:formatCode>
                <c:ptCount val="35"/>
                <c:pt idx="0">
                  <c:v>0.005</c:v>
                </c:pt>
                <c:pt idx="1">
                  <c:v>0.04</c:v>
                </c:pt>
                <c:pt idx="2">
                  <c:v>0.16</c:v>
                </c:pt>
                <c:pt idx="3">
                  <c:v>0.39</c:v>
                </c:pt>
                <c:pt idx="4">
                  <c:v>0.66</c:v>
                </c:pt>
                <c:pt idx="5">
                  <c:v>0.88</c:v>
                </c:pt>
                <c:pt idx="6">
                  <c:v>1.045</c:v>
                </c:pt>
                <c:pt idx="7">
                  <c:v>1.14</c:v>
                </c:pt>
                <c:pt idx="8">
                  <c:v>1.27</c:v>
                </c:pt>
                <c:pt idx="9">
                  <c:v>1.395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1.59</c:v>
                </c:pt>
                <c:pt idx="14">
                  <c:v>1.61</c:v>
                </c:pt>
                <c:pt idx="15">
                  <c:v>1.716</c:v>
                </c:pt>
                <c:pt idx="16">
                  <c:v>1.858</c:v>
                </c:pt>
                <c:pt idx="17">
                  <c:v>1.97</c:v>
                </c:pt>
                <c:pt idx="18">
                  <c:v>2.08</c:v>
                </c:pt>
                <c:pt idx="19">
                  <c:v>2.134</c:v>
                </c:pt>
                <c:pt idx="20">
                  <c:v>2.15</c:v>
                </c:pt>
                <c:pt idx="21">
                  <c:v>2.17</c:v>
                </c:pt>
                <c:pt idx="22">
                  <c:v>2.19</c:v>
                </c:pt>
                <c:pt idx="23">
                  <c:v>2.222</c:v>
                </c:pt>
                <c:pt idx="24">
                  <c:v>2.256</c:v>
                </c:pt>
                <c:pt idx="25">
                  <c:v>2.4</c:v>
                </c:pt>
                <c:pt idx="26">
                  <c:v>2.53</c:v>
                </c:pt>
                <c:pt idx="27">
                  <c:v>2.66</c:v>
                </c:pt>
                <c:pt idx="28">
                  <c:v>2.875</c:v>
                </c:pt>
                <c:pt idx="29">
                  <c:v>3.053</c:v>
                </c:pt>
                <c:pt idx="30">
                  <c:v>3.21</c:v>
                </c:pt>
                <c:pt idx="31">
                  <c:v>3.38</c:v>
                </c:pt>
                <c:pt idx="32">
                  <c:v>3.552</c:v>
                </c:pt>
                <c:pt idx="33">
                  <c:v>3.72</c:v>
                </c:pt>
                <c:pt idx="34">
                  <c:v>5.3</c:v>
                </c:pt>
              </c:numCache>
            </c:numRef>
          </c:yVal>
          <c:smooth val="1"/>
        </c:ser>
        <c:ser>
          <c:idx val="3"/>
          <c:order val="3"/>
          <c:tx>
            <c:v>S-2S TOSCA11</c:v>
          </c:tx>
          <c:spPr>
            <a:ln w="25400"/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chemeClr val="accent4">
                    <a:shade val="95000"/>
                    <a:satMod val="105000"/>
                  </a:schemeClr>
                </a:solidFill>
              </a:ln>
            </c:spPr>
          </c:marker>
          <c:xVal>
            <c:numRef>
              <c:f>BHcurve!$L$4:$L$37</c:f>
              <c:numCache>
                <c:formatCode>General</c:formatCode>
                <c:ptCount val="3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100.0</c:v>
                </c:pt>
                <c:pt idx="10">
                  <c:v>140.0</c:v>
                </c:pt>
                <c:pt idx="11">
                  <c:v>200.0</c:v>
                </c:pt>
                <c:pt idx="12">
                  <c:v>300.0</c:v>
                </c:pt>
                <c:pt idx="13">
                  <c:v>500.0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30000.0</c:v>
                </c:pt>
                <c:pt idx="20">
                  <c:v>45000.0</c:v>
                </c:pt>
                <c:pt idx="21">
                  <c:v>60000.0</c:v>
                </c:pt>
                <c:pt idx="22">
                  <c:v>80000.0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300000.0</c:v>
                </c:pt>
                <c:pt idx="26">
                  <c:v>400000.0</c:v>
                </c:pt>
                <c:pt idx="27">
                  <c:v>600000.0</c:v>
                </c:pt>
                <c:pt idx="28">
                  <c:v>800000.0</c:v>
                </c:pt>
                <c:pt idx="29">
                  <c:v>1.0E6</c:v>
                </c:pt>
                <c:pt idx="30">
                  <c:v>1.2E6</c:v>
                </c:pt>
                <c:pt idx="31">
                  <c:v>1.4E6</c:v>
                </c:pt>
                <c:pt idx="32">
                  <c:v>1.6E6</c:v>
                </c:pt>
                <c:pt idx="33">
                  <c:v>3.5E6</c:v>
                </c:pt>
              </c:numCache>
            </c:numRef>
          </c:xVal>
          <c:yVal>
            <c:numRef>
              <c:f>BHcurve!$K$4:$K$37</c:f>
              <c:numCache>
                <c:formatCode>General</c:formatCode>
                <c:ptCount val="34"/>
                <c:pt idx="0">
                  <c:v>0.0</c:v>
                </c:pt>
                <c:pt idx="1">
                  <c:v>0.003</c:v>
                </c:pt>
                <c:pt idx="2">
                  <c:v>0.025</c:v>
                </c:pt>
                <c:pt idx="3">
                  <c:v>0.13</c:v>
                </c:pt>
                <c:pt idx="4">
                  <c:v>0.36</c:v>
                </c:pt>
                <c:pt idx="5">
                  <c:v>0.62</c:v>
                </c:pt>
                <c:pt idx="6">
                  <c:v>0.83</c:v>
                </c:pt>
                <c:pt idx="7">
                  <c:v>0.99</c:v>
                </c:pt>
                <c:pt idx="8">
                  <c:v>1.11</c:v>
                </c:pt>
                <c:pt idx="9">
                  <c:v>1.26</c:v>
                </c:pt>
                <c:pt idx="10">
                  <c:v>1.39</c:v>
                </c:pt>
                <c:pt idx="11">
                  <c:v>1.46</c:v>
                </c:pt>
                <c:pt idx="12">
                  <c:v>1.52</c:v>
                </c:pt>
                <c:pt idx="13">
                  <c:v>1.56</c:v>
                </c:pt>
                <c:pt idx="14">
                  <c:v>1.61</c:v>
                </c:pt>
                <c:pt idx="15">
                  <c:v>1.72</c:v>
                </c:pt>
                <c:pt idx="16">
                  <c:v>1.86</c:v>
                </c:pt>
                <c:pt idx="17">
                  <c:v>1.92</c:v>
                </c:pt>
                <c:pt idx="18">
                  <c:v>1.96</c:v>
                </c:pt>
                <c:pt idx="19">
                  <c:v>2.04</c:v>
                </c:pt>
                <c:pt idx="20">
                  <c:v>2.1</c:v>
                </c:pt>
                <c:pt idx="21">
                  <c:v>2.16</c:v>
                </c:pt>
                <c:pt idx="22">
                  <c:v>2.22</c:v>
                </c:pt>
                <c:pt idx="23">
                  <c:v>2.27</c:v>
                </c:pt>
                <c:pt idx="24">
                  <c:v>2.42</c:v>
                </c:pt>
                <c:pt idx="25">
                  <c:v>2.54</c:v>
                </c:pt>
                <c:pt idx="26">
                  <c:v>2.64</c:v>
                </c:pt>
                <c:pt idx="27">
                  <c:v>2.83</c:v>
                </c:pt>
                <c:pt idx="28">
                  <c:v>3.008</c:v>
                </c:pt>
                <c:pt idx="29">
                  <c:v>3.19</c:v>
                </c:pt>
                <c:pt idx="30">
                  <c:v>3.37</c:v>
                </c:pt>
                <c:pt idx="31">
                  <c:v>3.55</c:v>
                </c:pt>
                <c:pt idx="32">
                  <c:v>3.72</c:v>
                </c:pt>
                <c:pt idx="33">
                  <c:v>5.3</c:v>
                </c:pt>
              </c:numCache>
            </c:numRef>
          </c:yVal>
          <c:smooth val="1"/>
        </c:ser>
        <c:ser>
          <c:idx val="0"/>
          <c:order val="0"/>
          <c:tx>
            <c:v>S-2S TOSCA13</c:v>
          </c:tx>
          <c:spPr>
            <a:ln w="2540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BHcurve!$P$5:$P$37</c:f>
              <c:numCache>
                <c:formatCode>General</c:formatCode>
                <c:ptCount val="33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1000.0</c:v>
                </c:pt>
                <c:pt idx="14">
                  <c:v>4000.0</c:v>
                </c:pt>
                <c:pt idx="15">
                  <c:v>10000.0</c:v>
                </c:pt>
                <c:pt idx="16">
                  <c:v>15000.0</c:v>
                </c:pt>
                <c:pt idx="17">
                  <c:v>20000.0</c:v>
                </c:pt>
                <c:pt idx="18">
                  <c:v>30000.0</c:v>
                </c:pt>
                <c:pt idx="19">
                  <c:v>45000.0</c:v>
                </c:pt>
                <c:pt idx="20">
                  <c:v>60000.0</c:v>
                </c:pt>
                <c:pt idx="21">
                  <c:v>80000.0</c:v>
                </c:pt>
                <c:pt idx="22">
                  <c:v>100000.0</c:v>
                </c:pt>
                <c:pt idx="23">
                  <c:v>200000.0</c:v>
                </c:pt>
                <c:pt idx="24">
                  <c:v>300000.0</c:v>
                </c:pt>
                <c:pt idx="25">
                  <c:v>400000.0</c:v>
                </c:pt>
                <c:pt idx="26">
                  <c:v>600000.0</c:v>
                </c:pt>
                <c:pt idx="27">
                  <c:v>800000.0</c:v>
                </c:pt>
                <c:pt idx="28">
                  <c:v>1.0E6</c:v>
                </c:pt>
                <c:pt idx="29">
                  <c:v>1.2E6</c:v>
                </c:pt>
                <c:pt idx="30">
                  <c:v>1.4E6</c:v>
                </c:pt>
                <c:pt idx="31">
                  <c:v>1.6E6</c:v>
                </c:pt>
                <c:pt idx="32">
                  <c:v>3.5E6</c:v>
                </c:pt>
              </c:numCache>
            </c:numRef>
          </c:xVal>
          <c:yVal>
            <c:numRef>
              <c:f>BHcurve!$O$5:$O$37</c:f>
              <c:numCache>
                <c:formatCode>General</c:formatCode>
                <c:ptCount val="33"/>
                <c:pt idx="0">
                  <c:v>0.003</c:v>
                </c:pt>
                <c:pt idx="1">
                  <c:v>0.025</c:v>
                </c:pt>
                <c:pt idx="2">
                  <c:v>0.13</c:v>
                </c:pt>
                <c:pt idx="3">
                  <c:v>0.36</c:v>
                </c:pt>
                <c:pt idx="4">
                  <c:v>0.62</c:v>
                </c:pt>
                <c:pt idx="5">
                  <c:v>0.83</c:v>
                </c:pt>
                <c:pt idx="6">
                  <c:v>0.99</c:v>
                </c:pt>
                <c:pt idx="7">
                  <c:v>1.11</c:v>
                </c:pt>
                <c:pt idx="8">
                  <c:v>1.26</c:v>
                </c:pt>
                <c:pt idx="9">
                  <c:v>1.39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1.61</c:v>
                </c:pt>
                <c:pt idx="14">
                  <c:v>1.72</c:v>
                </c:pt>
                <c:pt idx="15">
                  <c:v>1.86</c:v>
                </c:pt>
                <c:pt idx="16">
                  <c:v>1.93</c:v>
                </c:pt>
                <c:pt idx="17">
                  <c:v>1.97</c:v>
                </c:pt>
                <c:pt idx="18">
                  <c:v>2.03</c:v>
                </c:pt>
                <c:pt idx="19">
                  <c:v>2.1</c:v>
                </c:pt>
                <c:pt idx="20">
                  <c:v>2.15</c:v>
                </c:pt>
                <c:pt idx="21">
                  <c:v>2.2</c:v>
                </c:pt>
                <c:pt idx="22">
                  <c:v>2.24</c:v>
                </c:pt>
                <c:pt idx="23">
                  <c:v>2.4</c:v>
                </c:pt>
                <c:pt idx="24">
                  <c:v>2.53</c:v>
                </c:pt>
                <c:pt idx="25">
                  <c:v>2.64</c:v>
                </c:pt>
                <c:pt idx="26">
                  <c:v>2.83</c:v>
                </c:pt>
                <c:pt idx="27">
                  <c:v>3.008</c:v>
                </c:pt>
                <c:pt idx="28">
                  <c:v>3.19</c:v>
                </c:pt>
                <c:pt idx="29">
                  <c:v>3.37</c:v>
                </c:pt>
                <c:pt idx="30">
                  <c:v>3.55</c:v>
                </c:pt>
                <c:pt idx="31">
                  <c:v>3.72</c:v>
                </c:pt>
                <c:pt idx="32">
                  <c:v>5.3</c:v>
                </c:pt>
              </c:numCache>
            </c:numRef>
          </c:yVal>
          <c:smooth val="1"/>
        </c:ser>
        <c:ser>
          <c:idx val="1"/>
          <c:order val="1"/>
          <c:tx>
            <c:v>S-2S+SKS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117624"/>
        <c:axId val="-2132108936"/>
      </c:scatterChart>
      <c:valAx>
        <c:axId val="-2132117624"/>
        <c:scaling>
          <c:logBase val="10.0"/>
          <c:orientation val="minMax"/>
          <c:max val="1.0E6"/>
          <c:min val="1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108936"/>
        <c:crosses val="autoZero"/>
        <c:crossBetween val="midCat"/>
        <c:majorUnit val="10.0"/>
      </c:valAx>
      <c:valAx>
        <c:axId val="-2132108936"/>
        <c:scaling>
          <c:logBase val="10.0"/>
          <c:orientation val="minMax"/>
          <c:max val="10.0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11762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537906461441064"/>
          <c:h val="0.11265496335571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15890651859472"/>
        </c:manualLayout>
      </c:layout>
      <c:scatterChart>
        <c:scatterStyle val="smoothMarker"/>
        <c:varyColors val="0"/>
        <c:ser>
          <c:idx val="1"/>
          <c:order val="0"/>
          <c:tx>
            <c:v>S-2S+SKS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BHcurve!$D$5:$D$39</c:f>
              <c:numCache>
                <c:formatCode>General</c:formatCode>
                <c:ptCount val="35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  <c:pt idx="26">
                  <c:v>15000.0</c:v>
                </c:pt>
                <c:pt idx="27">
                  <c:v>30000.0</c:v>
                </c:pt>
                <c:pt idx="28">
                  <c:v>60000.0</c:v>
                </c:pt>
                <c:pt idx="29">
                  <c:v>100000.0</c:v>
                </c:pt>
                <c:pt idx="30">
                  <c:v>110000.0</c:v>
                </c:pt>
                <c:pt idx="31">
                  <c:v>300000.0</c:v>
                </c:pt>
                <c:pt idx="32">
                  <c:v>640599.0</c:v>
                </c:pt>
                <c:pt idx="33">
                  <c:v>6.207043E6</c:v>
                </c:pt>
                <c:pt idx="34" formatCode="0.00E+00">
                  <c:v>7.782677E7</c:v>
                </c:pt>
              </c:numCache>
            </c:numRef>
          </c:xVal>
          <c:yVal>
            <c:numRef>
              <c:f>BHcurve!$C$5:$C$39</c:f>
              <c:numCache>
                <c:formatCode>General</c:formatCode>
                <c:ptCount val="35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  <c:pt idx="26">
                  <c:v>1.95</c:v>
                </c:pt>
                <c:pt idx="27">
                  <c:v>2.14</c:v>
                </c:pt>
                <c:pt idx="28">
                  <c:v>2.25</c:v>
                </c:pt>
                <c:pt idx="29">
                  <c:v>2.32</c:v>
                </c:pt>
                <c:pt idx="30">
                  <c:v>2.33</c:v>
                </c:pt>
                <c:pt idx="31">
                  <c:v>2.57</c:v>
                </c:pt>
                <c:pt idx="32">
                  <c:v>3.0</c:v>
                </c:pt>
                <c:pt idx="33">
                  <c:v>10.0</c:v>
                </c:pt>
                <c:pt idx="34">
                  <c:v>100.0</c:v>
                </c:pt>
              </c:numCache>
            </c:numRef>
          </c:yVal>
          <c:smooth val="1"/>
        </c:ser>
        <c:ser>
          <c:idx val="0"/>
          <c:order val="1"/>
          <c:tx>
            <c:v>DataPoint</c:v>
          </c:tx>
          <c:spPr>
            <a:ln>
              <a:noFill/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BHcurve!$T$4:$T$9</c:f>
              <c:numCache>
                <c:formatCode>General</c:formatCode>
                <c:ptCount val="6"/>
                <c:pt idx="0">
                  <c:v>100.0</c:v>
                </c:pt>
                <c:pt idx="1">
                  <c:v>200.0</c:v>
                </c:pt>
                <c:pt idx="2">
                  <c:v>300.0</c:v>
                </c:pt>
                <c:pt idx="3">
                  <c:v>500.0</c:v>
                </c:pt>
                <c:pt idx="4">
                  <c:v>1000.0</c:v>
                </c:pt>
                <c:pt idx="5">
                  <c:v>4000.0</c:v>
                </c:pt>
              </c:numCache>
            </c:numRef>
          </c:xVal>
          <c:yVal>
            <c:numRef>
              <c:f>BHcurve!$S$4:$S$9</c:f>
              <c:numCache>
                <c:formatCode>General</c:formatCode>
                <c:ptCount val="6"/>
                <c:pt idx="0">
                  <c:v>1.26</c:v>
                </c:pt>
                <c:pt idx="1">
                  <c:v>1.46</c:v>
                </c:pt>
                <c:pt idx="2">
                  <c:v>1.52</c:v>
                </c:pt>
                <c:pt idx="3">
                  <c:v>1.56</c:v>
                </c:pt>
                <c:pt idx="4">
                  <c:v>1.61</c:v>
                </c:pt>
                <c:pt idx="5">
                  <c:v>1.72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075608"/>
        <c:axId val="-2132067848"/>
      </c:scatterChart>
      <c:valAx>
        <c:axId val="-2132075608"/>
        <c:scaling>
          <c:logBase val="10.0"/>
          <c:orientation val="minMax"/>
          <c:max val="1.0E6"/>
          <c:min val="1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067848"/>
        <c:crosses val="autoZero"/>
        <c:crossBetween val="midCat"/>
        <c:majorUnit val="10.0"/>
      </c:valAx>
      <c:valAx>
        <c:axId val="-2132067848"/>
        <c:scaling>
          <c:logBase val="10.0"/>
          <c:orientation val="minMax"/>
          <c:max val="10.0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0756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179103918542845"/>
          <c:h val="0.12158852002796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15890651859472"/>
        </c:manualLayout>
      </c:layout>
      <c:scatterChart>
        <c:scatterStyle val="smoothMarker"/>
        <c:varyColors val="0"/>
        <c:ser>
          <c:idx val="0"/>
          <c:order val="0"/>
          <c:tx>
            <c:v>DataPoint</c:v>
          </c:tx>
          <c:spPr>
            <a:ln>
              <a:noFill/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BHcurve!$T$4:$T$9</c:f>
              <c:numCache>
                <c:formatCode>General</c:formatCode>
                <c:ptCount val="6"/>
                <c:pt idx="0">
                  <c:v>100.0</c:v>
                </c:pt>
                <c:pt idx="1">
                  <c:v>200.0</c:v>
                </c:pt>
                <c:pt idx="2">
                  <c:v>300.0</c:v>
                </c:pt>
                <c:pt idx="3">
                  <c:v>500.0</c:v>
                </c:pt>
                <c:pt idx="4">
                  <c:v>1000.0</c:v>
                </c:pt>
                <c:pt idx="5">
                  <c:v>4000.0</c:v>
                </c:pt>
              </c:numCache>
            </c:numRef>
          </c:xVal>
          <c:yVal>
            <c:numRef>
              <c:f>BHcurve!$S$4:$S$9</c:f>
              <c:numCache>
                <c:formatCode>General</c:formatCode>
                <c:ptCount val="6"/>
                <c:pt idx="0">
                  <c:v>1.26</c:v>
                </c:pt>
                <c:pt idx="1">
                  <c:v>1.46</c:v>
                </c:pt>
                <c:pt idx="2">
                  <c:v>1.52</c:v>
                </c:pt>
                <c:pt idx="3">
                  <c:v>1.56</c:v>
                </c:pt>
                <c:pt idx="4">
                  <c:v>1.61</c:v>
                </c:pt>
                <c:pt idx="5">
                  <c:v>1.72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038632"/>
        <c:axId val="-2132030776"/>
      </c:scatterChart>
      <c:valAx>
        <c:axId val="-2132038632"/>
        <c:scaling>
          <c:logBase val="10.0"/>
          <c:orientation val="minMax"/>
          <c:max val="1.0E6"/>
          <c:min val="1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030776"/>
        <c:crosses val="autoZero"/>
        <c:crossBetween val="midCat"/>
        <c:majorUnit val="10.0"/>
      </c:valAx>
      <c:valAx>
        <c:axId val="-2132030776"/>
        <c:scaling>
          <c:logBase val="10.0"/>
          <c:orientation val="minMax"/>
          <c:max val="10.0"/>
          <c:min val="0.1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0386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179103918542845"/>
          <c:h val="0.12158852002796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15890651859472"/>
        </c:manualLayout>
      </c:layout>
      <c:scatterChart>
        <c:scatterStyle val="smoothMarker"/>
        <c:varyColors val="0"/>
        <c:ser>
          <c:idx val="1"/>
          <c:order val="0"/>
          <c:spPr>
            <a:ln w="25400">
              <a:solidFill>
                <a:srgbClr val="C00000"/>
              </a:solidFill>
            </a:ln>
          </c:spPr>
          <c:marker>
            <c:symbol val="diamond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Pt>
            <c:idx val="6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dPt>
            <c:idx val="8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dPt>
            <c:idx val="10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dPt>
            <c:idx val="12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dPt>
            <c:idx val="15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</c:dPt>
          <c:dPt>
            <c:idx val="19"/>
            <c:marker>
              <c:symbol val="diamond"/>
              <c:size val="8"/>
              <c:spPr>
                <a:solidFill>
                  <a:srgbClr val="FF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xVal>
            <c:numRef>
              <c:f>BHcurve!$B$5:$B$30</c:f>
              <c:numCache>
                <c:formatCode>General</c:formatCode>
                <c:ptCount val="26"/>
                <c:pt idx="0">
                  <c:v>28.0</c:v>
                </c:pt>
                <c:pt idx="1">
                  <c:v>34.0</c:v>
                </c:pt>
                <c:pt idx="2">
                  <c:v>40.0</c:v>
                </c:pt>
                <c:pt idx="3">
                  <c:v>50.0</c:v>
                </c:pt>
                <c:pt idx="4">
                  <c:v>75.0</c:v>
                </c:pt>
                <c:pt idx="5">
                  <c:v>90.0</c:v>
                </c:pt>
                <c:pt idx="6">
                  <c:v>100.0</c:v>
                </c:pt>
                <c:pt idx="7">
                  <c:v>120.0</c:v>
                </c:pt>
                <c:pt idx="8">
                  <c:v>200.0</c:v>
                </c:pt>
                <c:pt idx="9">
                  <c:v>260.0</c:v>
                </c:pt>
                <c:pt idx="10">
                  <c:v>300.0</c:v>
                </c:pt>
                <c:pt idx="11">
                  <c:v>380.0</c:v>
                </c:pt>
                <c:pt idx="12">
                  <c:v>500.0</c:v>
                </c:pt>
                <c:pt idx="13">
                  <c:v>700.0</c:v>
                </c:pt>
                <c:pt idx="14">
                  <c:v>900.0</c:v>
                </c:pt>
                <c:pt idx="15">
                  <c:v>1000.0</c:v>
                </c:pt>
                <c:pt idx="16">
                  <c:v>1200.0</c:v>
                </c:pt>
                <c:pt idx="17">
                  <c:v>2200.0</c:v>
                </c:pt>
                <c:pt idx="18">
                  <c:v>3400.0</c:v>
                </c:pt>
                <c:pt idx="19">
                  <c:v>4000.0</c:v>
                </c:pt>
                <c:pt idx="20">
                  <c:v>4800.0</c:v>
                </c:pt>
                <c:pt idx="21">
                  <c:v>6000.0</c:v>
                </c:pt>
                <c:pt idx="22">
                  <c:v>7000.0</c:v>
                </c:pt>
                <c:pt idx="23">
                  <c:v>8000.0</c:v>
                </c:pt>
                <c:pt idx="24">
                  <c:v>9000.0</c:v>
                </c:pt>
                <c:pt idx="25">
                  <c:v>10000.0</c:v>
                </c:pt>
              </c:numCache>
            </c:numRef>
          </c:xVal>
          <c:yVal>
            <c:numRef>
              <c:f>BHcurve!$A$5:$A$30</c:f>
              <c:numCache>
                <c:formatCode>General</c:formatCode>
                <c:ptCount val="26"/>
                <c:pt idx="0">
                  <c:v>0.1</c:v>
                </c:pt>
                <c:pt idx="1">
                  <c:v>0.22</c:v>
                </c:pt>
                <c:pt idx="2">
                  <c:v>0.36</c:v>
                </c:pt>
                <c:pt idx="3">
                  <c:v>0.62</c:v>
                </c:pt>
                <c:pt idx="4">
                  <c:v>1.06</c:v>
                </c:pt>
                <c:pt idx="5">
                  <c:v>1.2</c:v>
                </c:pt>
                <c:pt idx="6">
                  <c:v>1.26</c:v>
                </c:pt>
                <c:pt idx="7">
                  <c:v>1.34</c:v>
                </c:pt>
                <c:pt idx="8">
                  <c:v>1.46</c:v>
                </c:pt>
                <c:pt idx="9">
                  <c:v>1.5</c:v>
                </c:pt>
                <c:pt idx="10">
                  <c:v>1.52</c:v>
                </c:pt>
                <c:pt idx="11">
                  <c:v>1.54</c:v>
                </c:pt>
                <c:pt idx="12">
                  <c:v>1.56</c:v>
                </c:pt>
                <c:pt idx="13">
                  <c:v>1.58</c:v>
                </c:pt>
                <c:pt idx="14">
                  <c:v>1.6</c:v>
                </c:pt>
                <c:pt idx="15">
                  <c:v>1.61</c:v>
                </c:pt>
                <c:pt idx="16">
                  <c:v>1.62</c:v>
                </c:pt>
                <c:pt idx="17">
                  <c:v>1.66</c:v>
                </c:pt>
                <c:pt idx="18">
                  <c:v>1.7</c:v>
                </c:pt>
                <c:pt idx="19">
                  <c:v>1.72</c:v>
                </c:pt>
                <c:pt idx="20">
                  <c:v>1.74</c:v>
                </c:pt>
                <c:pt idx="21">
                  <c:v>1.77</c:v>
                </c:pt>
                <c:pt idx="22">
                  <c:v>1.8</c:v>
                </c:pt>
                <c:pt idx="23">
                  <c:v>1.82</c:v>
                </c:pt>
                <c:pt idx="24">
                  <c:v>1.84</c:v>
                </c:pt>
                <c:pt idx="25">
                  <c:v>1.86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299384"/>
        <c:axId val="-2132420376"/>
      </c:scatterChart>
      <c:valAx>
        <c:axId val="-2132299384"/>
        <c:scaling>
          <c:logBase val="10.0"/>
          <c:orientation val="minMax"/>
          <c:max val="1.0E6"/>
          <c:min val="1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420376"/>
        <c:crosses val="autoZero"/>
        <c:crossBetween val="midCat"/>
        <c:majorUnit val="10.0"/>
      </c:valAx>
      <c:valAx>
        <c:axId val="-2132420376"/>
        <c:scaling>
          <c:logBase val="10.0"/>
          <c:orientation val="minMax"/>
          <c:max val="10.0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299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>
                <a:latin typeface="+mn-ea"/>
                <a:ea typeface="+mn-ea"/>
                <a:cs typeface="Arial Unicode MS" pitchFamily="50" charset="-128"/>
              </a:rPr>
              <a:t>計算</a:t>
            </a:r>
            <a:r>
              <a:rPr lang="ja-JP" altLang="en-US" sz="2000" b="0" baseline="0">
                <a:latin typeface="+mn-lt"/>
                <a:ea typeface="+mn-ea"/>
                <a:cs typeface="+mn-cs"/>
              </a:rPr>
              <a:t> </a:t>
            </a:r>
            <a:r>
              <a:rPr lang="en-US" altLang="ja-JP" sz="2000" b="0" baseline="0">
                <a:latin typeface="+mn-lt"/>
                <a:ea typeface="+mn-ea"/>
                <a:cs typeface="+mn-cs"/>
              </a:rPr>
              <a:t>&amp; </a:t>
            </a:r>
            <a:r>
              <a:rPr lang="ja-JP" altLang="en-US" sz="2000" b="0" baseline="0">
                <a:latin typeface="+mn-lt"/>
                <a:ea typeface="+mn-ea"/>
                <a:cs typeface="+mn-cs"/>
              </a:rPr>
              <a:t>測定磁場</a:t>
            </a:r>
            <a:r>
              <a:rPr lang="ja-JP" altLang="en-US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2</a:t>
            </a:r>
            <a:r>
              <a:rPr lang="ja-JP" altLang="en-US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03311293100049"/>
          <c:y val="0.0991841019872516"/>
          <c:w val="0.883180278592054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1"/>
          <c:order val="1"/>
          <c:tx>
            <c:v>2500A(測定値)</c:v>
          </c:tx>
          <c:spPr>
            <a:ln w="19050">
              <a:solidFill>
                <a:srgbClr val="FFC000"/>
              </a:solidFill>
            </a:ln>
          </c:spPr>
          <c:marker>
            <c:symbol val="x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Z方向!$Y$4</c:f>
              <c:strCache>
                <c:ptCount val="1"/>
                <c:pt idx="0">
                  <c:v>500A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Z方向!$Y$5:$Y$405</c:f>
              <c:numCache>
                <c:formatCode>General</c:formatCode>
                <c:ptCount val="201"/>
                <c:pt idx="0">
                  <c:v>0.00419110211514</c:v>
                </c:pt>
                <c:pt idx="1">
                  <c:v>0.0042935331478</c:v>
                </c:pt>
                <c:pt idx="2">
                  <c:v>0.0045237409142</c:v>
                </c:pt>
                <c:pt idx="3">
                  <c:v>0.00476652966297</c:v>
                </c:pt>
                <c:pt idx="4">
                  <c:v>0.00498131142758</c:v>
                </c:pt>
                <c:pt idx="5">
                  <c:v>0.00521774832542</c:v>
                </c:pt>
                <c:pt idx="6">
                  <c:v>0.00551630016393</c:v>
                </c:pt>
                <c:pt idx="7">
                  <c:v>0.00584423992871</c:v>
                </c:pt>
                <c:pt idx="8">
                  <c:v>0.00617217969405</c:v>
                </c:pt>
                <c:pt idx="9">
                  <c:v>0.0065648726944</c:v>
                </c:pt>
                <c:pt idx="10">
                  <c:v>0.00686587191938</c:v>
                </c:pt>
                <c:pt idx="11">
                  <c:v>0.00716390417581</c:v>
                </c:pt>
                <c:pt idx="12">
                  <c:v>0.00760598368647</c:v>
                </c:pt>
                <c:pt idx="13">
                  <c:v>0.00811822123509</c:v>
                </c:pt>
                <c:pt idx="14">
                  <c:v>0.00859396653598</c:v>
                </c:pt>
                <c:pt idx="15">
                  <c:v>0.00909195627399</c:v>
                </c:pt>
                <c:pt idx="16">
                  <c:v>0.00989444659606</c:v>
                </c:pt>
                <c:pt idx="17">
                  <c:v>0.0106674194044</c:v>
                </c:pt>
                <c:pt idx="18">
                  <c:v>0.0114403922154</c:v>
                </c:pt>
                <c:pt idx="19">
                  <c:v>0.0122937076046</c:v>
                </c:pt>
                <c:pt idx="20">
                  <c:v>0.0131069059528</c:v>
                </c:pt>
                <c:pt idx="21">
                  <c:v>0.0138757908695</c:v>
                </c:pt>
                <c:pt idx="22">
                  <c:v>0.0146464477365</c:v>
                </c:pt>
                <c:pt idx="23">
                  <c:v>0.0158975202807</c:v>
                </c:pt>
                <c:pt idx="24">
                  <c:v>0.0170761634949</c:v>
                </c:pt>
                <c:pt idx="25">
                  <c:v>0.0182548067121</c:v>
                </c:pt>
                <c:pt idx="26">
                  <c:v>0.0199006927243</c:v>
                </c:pt>
                <c:pt idx="27">
                  <c:v>0.0216258624784</c:v>
                </c:pt>
                <c:pt idx="28">
                  <c:v>0.0232781228195</c:v>
                </c:pt>
                <c:pt idx="29">
                  <c:v>0.0250310613927</c:v>
                </c:pt>
                <c:pt idx="30">
                  <c:v>0.0272683765385</c:v>
                </c:pt>
                <c:pt idx="31">
                  <c:v>0.0288127382919</c:v>
                </c:pt>
                <c:pt idx="32">
                  <c:v>0.0303571000472</c:v>
                </c:pt>
                <c:pt idx="33">
                  <c:v>0.0326474641185</c:v>
                </c:pt>
                <c:pt idx="34">
                  <c:v>0.0362005649133</c:v>
                </c:pt>
                <c:pt idx="35">
                  <c:v>0.0398772768305</c:v>
                </c:pt>
                <c:pt idx="36">
                  <c:v>0.0436076617605</c:v>
                </c:pt>
                <c:pt idx="37">
                  <c:v>0.0488357801253</c:v>
                </c:pt>
                <c:pt idx="38">
                  <c:v>0.052918602751</c:v>
                </c:pt>
                <c:pt idx="39">
                  <c:v>0.0570014253785</c:v>
                </c:pt>
                <c:pt idx="40">
                  <c:v>0.0627593754109</c:v>
                </c:pt>
                <c:pt idx="41">
                  <c:v>0.0703384404268</c:v>
                </c:pt>
                <c:pt idx="42">
                  <c:v>0.0780616428191</c:v>
                </c:pt>
                <c:pt idx="43">
                  <c:v>0.0857848452128</c:v>
                </c:pt>
                <c:pt idx="44">
                  <c:v>0.0955191433181</c:v>
                </c:pt>
                <c:pt idx="45">
                  <c:v>0.105996004481</c:v>
                </c:pt>
                <c:pt idx="46">
                  <c:v>0.116472865645</c:v>
                </c:pt>
                <c:pt idx="47">
                  <c:v>0.127842329596</c:v>
                </c:pt>
                <c:pt idx="48">
                  <c:v>0.140921086052</c:v>
                </c:pt>
                <c:pt idx="49">
                  <c:v>0.153597297097</c:v>
                </c:pt>
                <c:pt idx="50">
                  <c:v>0.165528869615</c:v>
                </c:pt>
                <c:pt idx="51">
                  <c:v>0.177241549055</c:v>
                </c:pt>
                <c:pt idx="52">
                  <c:v>0.192263838554</c:v>
                </c:pt>
                <c:pt idx="53">
                  <c:v>0.207286128054</c:v>
                </c:pt>
                <c:pt idx="54">
                  <c:v>0.221290287484</c:v>
                </c:pt>
                <c:pt idx="55">
                  <c:v>0.234881663927</c:v>
                </c:pt>
                <c:pt idx="56">
                  <c:v>0.251508512649</c:v>
                </c:pt>
                <c:pt idx="57">
                  <c:v>0.267671318171</c:v>
                </c:pt>
                <c:pt idx="58">
                  <c:v>0.283563734603</c:v>
                </c:pt>
                <c:pt idx="59">
                  <c:v>0.293461680192</c:v>
                </c:pt>
                <c:pt idx="60">
                  <c:v>0.301449872131</c:v>
                </c:pt>
                <c:pt idx="61">
                  <c:v>0.308345437769</c:v>
                </c:pt>
                <c:pt idx="62">
                  <c:v>0.313836506051</c:v>
                </c:pt>
                <c:pt idx="63">
                  <c:v>0.318195175645</c:v>
                </c:pt>
                <c:pt idx="64">
                  <c:v>0.321597308882</c:v>
                </c:pt>
                <c:pt idx="65">
                  <c:v>0.324204077936</c:v>
                </c:pt>
                <c:pt idx="66">
                  <c:v>0.326210989182</c:v>
                </c:pt>
                <c:pt idx="67">
                  <c:v>0.327715828687</c:v>
                </c:pt>
                <c:pt idx="68">
                  <c:v>0.328846058846</c:v>
                </c:pt>
                <c:pt idx="69">
                  <c:v>0.329668729173</c:v>
                </c:pt>
                <c:pt idx="70">
                  <c:v>0.330286764127</c:v>
                </c:pt>
                <c:pt idx="71">
                  <c:v>0.330745366166</c:v>
                </c:pt>
                <c:pt idx="72">
                  <c:v>0.331092920598</c:v>
                </c:pt>
                <c:pt idx="73">
                  <c:v>0.331343252457</c:v>
                </c:pt>
                <c:pt idx="74">
                  <c:v>0.331533458029</c:v>
                </c:pt>
                <c:pt idx="75">
                  <c:v>0.331671986977</c:v>
                </c:pt>
                <c:pt idx="76">
                  <c:v>0.33177599434</c:v>
                </c:pt>
                <c:pt idx="77">
                  <c:v>0.331852641052</c:v>
                </c:pt>
                <c:pt idx="78">
                  <c:v>0.331911162226</c:v>
                </c:pt>
                <c:pt idx="79">
                  <c:v>0.331954078819</c:v>
                </c:pt>
                <c:pt idx="80">
                  <c:v>0.331988746637</c:v>
                </c:pt>
                <c:pt idx="81">
                  <c:v>0.332013720107</c:v>
                </c:pt>
                <c:pt idx="82">
                  <c:v>0.332030063025</c:v>
                </c:pt>
                <c:pt idx="83">
                  <c:v>0.332041631063</c:v>
                </c:pt>
                <c:pt idx="84">
                  <c:v>0.332054144352</c:v>
                </c:pt>
                <c:pt idx="85">
                  <c:v>0.332064084785</c:v>
                </c:pt>
                <c:pt idx="86">
                  <c:v>0.332067884353</c:v>
                </c:pt>
                <c:pt idx="87">
                  <c:v>0.332070609646</c:v>
                </c:pt>
                <c:pt idx="88">
                  <c:v>0.33207599204</c:v>
                </c:pt>
                <c:pt idx="89">
                  <c:v>0.332081408024</c:v>
                </c:pt>
                <c:pt idx="90">
                  <c:v>0.332084712077</c:v>
                </c:pt>
                <c:pt idx="91">
                  <c:v>0.332085391969</c:v>
                </c:pt>
                <c:pt idx="92">
                  <c:v>0.332084418068</c:v>
                </c:pt>
                <c:pt idx="93">
                  <c:v>0.332085144296</c:v>
                </c:pt>
                <c:pt idx="94">
                  <c:v>0.332087026793</c:v>
                </c:pt>
                <c:pt idx="95">
                  <c:v>0.332088680171</c:v>
                </c:pt>
                <c:pt idx="96">
                  <c:v>0.332089354826</c:v>
                </c:pt>
                <c:pt idx="97">
                  <c:v>0.332087811793</c:v>
                </c:pt>
                <c:pt idx="98">
                  <c:v>0.332087188478</c:v>
                </c:pt>
                <c:pt idx="99">
                  <c:v>0.332085697964</c:v>
                </c:pt>
                <c:pt idx="100">
                  <c:v>0.332086891723</c:v>
                </c:pt>
                <c:pt idx="101">
                  <c:v>0.332085697964</c:v>
                </c:pt>
                <c:pt idx="102">
                  <c:v>0.332087188478</c:v>
                </c:pt>
                <c:pt idx="103">
                  <c:v>0.332087811793</c:v>
                </c:pt>
                <c:pt idx="104">
                  <c:v>0.332089354826</c:v>
                </c:pt>
                <c:pt idx="105">
                  <c:v>0.332088680171</c:v>
                </c:pt>
                <c:pt idx="106">
                  <c:v>0.332087026793</c:v>
                </c:pt>
                <c:pt idx="107">
                  <c:v>0.332085144296</c:v>
                </c:pt>
                <c:pt idx="108">
                  <c:v>0.332084418068</c:v>
                </c:pt>
                <c:pt idx="109">
                  <c:v>0.332085391969</c:v>
                </c:pt>
                <c:pt idx="110">
                  <c:v>0.332084712077</c:v>
                </c:pt>
                <c:pt idx="111">
                  <c:v>0.332081408024</c:v>
                </c:pt>
                <c:pt idx="112">
                  <c:v>0.33207599204</c:v>
                </c:pt>
                <c:pt idx="113">
                  <c:v>0.332070609646</c:v>
                </c:pt>
                <c:pt idx="114">
                  <c:v>0.332067884353</c:v>
                </c:pt>
                <c:pt idx="115">
                  <c:v>0.332064084785</c:v>
                </c:pt>
                <c:pt idx="116">
                  <c:v>0.332054144352</c:v>
                </c:pt>
                <c:pt idx="117">
                  <c:v>0.332041631063</c:v>
                </c:pt>
                <c:pt idx="118">
                  <c:v>0.332030063025</c:v>
                </c:pt>
                <c:pt idx="119">
                  <c:v>0.332013720107</c:v>
                </c:pt>
                <c:pt idx="120">
                  <c:v>0.331988746637</c:v>
                </c:pt>
                <c:pt idx="121">
                  <c:v>0.331954078819</c:v>
                </c:pt>
                <c:pt idx="122">
                  <c:v>0.331911162226</c:v>
                </c:pt>
                <c:pt idx="123">
                  <c:v>0.331852641052</c:v>
                </c:pt>
                <c:pt idx="124">
                  <c:v>0.33177599434</c:v>
                </c:pt>
                <c:pt idx="125">
                  <c:v>0.331671986977</c:v>
                </c:pt>
                <c:pt idx="126">
                  <c:v>0.331533458029</c:v>
                </c:pt>
                <c:pt idx="127">
                  <c:v>0.331343252457</c:v>
                </c:pt>
                <c:pt idx="128">
                  <c:v>0.331092920598</c:v>
                </c:pt>
                <c:pt idx="129">
                  <c:v>0.330745366166</c:v>
                </c:pt>
                <c:pt idx="130">
                  <c:v>0.330286764127</c:v>
                </c:pt>
                <c:pt idx="131">
                  <c:v>0.329668729173</c:v>
                </c:pt>
                <c:pt idx="132">
                  <c:v>0.328846058846</c:v>
                </c:pt>
                <c:pt idx="133">
                  <c:v>0.327715828687</c:v>
                </c:pt>
                <c:pt idx="134">
                  <c:v>0.326210989182</c:v>
                </c:pt>
                <c:pt idx="135">
                  <c:v>0.324204077936</c:v>
                </c:pt>
                <c:pt idx="136">
                  <c:v>0.321597308882</c:v>
                </c:pt>
                <c:pt idx="137">
                  <c:v>0.318195175645</c:v>
                </c:pt>
                <c:pt idx="138">
                  <c:v>0.313836506051</c:v>
                </c:pt>
                <c:pt idx="139">
                  <c:v>0.308345437769</c:v>
                </c:pt>
                <c:pt idx="140">
                  <c:v>0.301449872131</c:v>
                </c:pt>
                <c:pt idx="141">
                  <c:v>0.293461680192</c:v>
                </c:pt>
                <c:pt idx="142">
                  <c:v>0.283563734603</c:v>
                </c:pt>
                <c:pt idx="143">
                  <c:v>0.267671318171</c:v>
                </c:pt>
                <c:pt idx="144">
                  <c:v>0.251508512649</c:v>
                </c:pt>
                <c:pt idx="145">
                  <c:v>0.234881663927</c:v>
                </c:pt>
                <c:pt idx="146">
                  <c:v>0.221290287484</c:v>
                </c:pt>
                <c:pt idx="147">
                  <c:v>0.207286128054</c:v>
                </c:pt>
                <c:pt idx="148">
                  <c:v>0.192263838554</c:v>
                </c:pt>
                <c:pt idx="149">
                  <c:v>0.177241549055</c:v>
                </c:pt>
                <c:pt idx="150">
                  <c:v>0.165528869615</c:v>
                </c:pt>
                <c:pt idx="151">
                  <c:v>0.153597297097</c:v>
                </c:pt>
                <c:pt idx="152">
                  <c:v>0.140921086052</c:v>
                </c:pt>
                <c:pt idx="153">
                  <c:v>0.127842329596</c:v>
                </c:pt>
                <c:pt idx="154">
                  <c:v>0.116472865645</c:v>
                </c:pt>
                <c:pt idx="155">
                  <c:v>0.105996004481</c:v>
                </c:pt>
                <c:pt idx="156">
                  <c:v>0.0955191433181</c:v>
                </c:pt>
                <c:pt idx="157">
                  <c:v>0.0857848452128</c:v>
                </c:pt>
                <c:pt idx="158">
                  <c:v>0.0780616428191</c:v>
                </c:pt>
                <c:pt idx="159">
                  <c:v>0.0703384404268</c:v>
                </c:pt>
                <c:pt idx="160">
                  <c:v>0.0627593754109</c:v>
                </c:pt>
                <c:pt idx="161">
                  <c:v>0.0570014253785</c:v>
                </c:pt>
                <c:pt idx="162">
                  <c:v>0.052918602751</c:v>
                </c:pt>
                <c:pt idx="163">
                  <c:v>0.0488357801253</c:v>
                </c:pt>
                <c:pt idx="164">
                  <c:v>0.0436076617605</c:v>
                </c:pt>
                <c:pt idx="165">
                  <c:v>0.0398772768305</c:v>
                </c:pt>
                <c:pt idx="166">
                  <c:v>0.0362005649133</c:v>
                </c:pt>
                <c:pt idx="167">
                  <c:v>0.0326474641185</c:v>
                </c:pt>
                <c:pt idx="168">
                  <c:v>0.0303571000472</c:v>
                </c:pt>
                <c:pt idx="169">
                  <c:v>0.0288127382919</c:v>
                </c:pt>
                <c:pt idx="170">
                  <c:v>0.0272683765385</c:v>
                </c:pt>
                <c:pt idx="171">
                  <c:v>0.0250310613927</c:v>
                </c:pt>
                <c:pt idx="172">
                  <c:v>0.0232781228195</c:v>
                </c:pt>
                <c:pt idx="173">
                  <c:v>0.0216258624784</c:v>
                </c:pt>
                <c:pt idx="174">
                  <c:v>0.0199006927243</c:v>
                </c:pt>
                <c:pt idx="175">
                  <c:v>0.0182548067121</c:v>
                </c:pt>
                <c:pt idx="176">
                  <c:v>0.0170761634949</c:v>
                </c:pt>
                <c:pt idx="177">
                  <c:v>0.0158975202807</c:v>
                </c:pt>
                <c:pt idx="178">
                  <c:v>0.0146464477365</c:v>
                </c:pt>
                <c:pt idx="179">
                  <c:v>0.0138757908695</c:v>
                </c:pt>
                <c:pt idx="180">
                  <c:v>0.0131069059528</c:v>
                </c:pt>
                <c:pt idx="181">
                  <c:v>0.0122937076046</c:v>
                </c:pt>
                <c:pt idx="182">
                  <c:v>0.0114403922154</c:v>
                </c:pt>
                <c:pt idx="183">
                  <c:v>0.0106674194044</c:v>
                </c:pt>
                <c:pt idx="184">
                  <c:v>0.00989444659606</c:v>
                </c:pt>
                <c:pt idx="185">
                  <c:v>0.00909195627399</c:v>
                </c:pt>
                <c:pt idx="186">
                  <c:v>0.00859396653598</c:v>
                </c:pt>
                <c:pt idx="187">
                  <c:v>0.00811822123509</c:v>
                </c:pt>
                <c:pt idx="188">
                  <c:v>0.00760598368647</c:v>
                </c:pt>
                <c:pt idx="189">
                  <c:v>0.00716390417581</c:v>
                </c:pt>
                <c:pt idx="190">
                  <c:v>0.00686587191938</c:v>
                </c:pt>
                <c:pt idx="191">
                  <c:v>0.0065648726944</c:v>
                </c:pt>
                <c:pt idx="192">
                  <c:v>0.00617217969405</c:v>
                </c:pt>
                <c:pt idx="193">
                  <c:v>0.00584423992871</c:v>
                </c:pt>
                <c:pt idx="194">
                  <c:v>0.00551630016393</c:v>
                </c:pt>
                <c:pt idx="195">
                  <c:v>0.00521774832542</c:v>
                </c:pt>
                <c:pt idx="196">
                  <c:v>0.00498131142758</c:v>
                </c:pt>
                <c:pt idx="197">
                  <c:v>0.00476652966297</c:v>
                </c:pt>
                <c:pt idx="198">
                  <c:v>0.0045237409142</c:v>
                </c:pt>
                <c:pt idx="199">
                  <c:v>0.0042935331478</c:v>
                </c:pt>
                <c:pt idx="200">
                  <c:v>0.00419110211514</c:v>
                </c:pt>
              </c:numCache>
            </c:numRef>
          </c:yVal>
          <c:smooth val="0"/>
        </c:ser>
        <c:ser>
          <c:idx val="2"/>
          <c:order val="3"/>
          <c:tx>
            <c:v>500A(測定値)</c:v>
          </c:tx>
          <c:spPr>
            <a:ln w="19050">
              <a:solidFill>
                <a:srgbClr val="00B0F0"/>
              </a:solidFill>
            </a:ln>
          </c:spPr>
          <c:marker>
            <c:symbol val="x"/>
            <c:size val="4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Z方向!$F$5:$F$203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Z方向!$G$5:$G$203</c:f>
              <c:numCache>
                <c:formatCode>General</c:formatCode>
                <c:ptCount val="100"/>
                <c:pt idx="0">
                  <c:v>0.001783733297</c:v>
                </c:pt>
                <c:pt idx="1">
                  <c:v>0.001993261957</c:v>
                </c:pt>
                <c:pt idx="2">
                  <c:v>0.002249744751</c:v>
                </c:pt>
                <c:pt idx="3">
                  <c:v>0.002543304891</c:v>
                </c:pt>
                <c:pt idx="4">
                  <c:v>0.002866256345</c:v>
                </c:pt>
                <c:pt idx="5">
                  <c:v>0.003238480287</c:v>
                </c:pt>
                <c:pt idx="6">
                  <c:v>0.0036508298</c:v>
                </c:pt>
                <c:pt idx="7">
                  <c:v>0.004169041375</c:v>
                </c:pt>
                <c:pt idx="8">
                  <c:v>0.004750794124</c:v>
                </c:pt>
                <c:pt idx="9">
                  <c:v>0.005398652375</c:v>
                </c:pt>
                <c:pt idx="10">
                  <c:v>0.006202495802</c:v>
                </c:pt>
                <c:pt idx="11">
                  <c:v>0.007098666064</c:v>
                </c:pt>
                <c:pt idx="12">
                  <c:v>0.008146187217</c:v>
                </c:pt>
                <c:pt idx="13">
                  <c:v>0.009375310413</c:v>
                </c:pt>
                <c:pt idx="14">
                  <c:v>0.01083640135</c:v>
                </c:pt>
                <c:pt idx="15">
                  <c:v>0.01252129254</c:v>
                </c:pt>
                <c:pt idx="16">
                  <c:v>0.01453438086</c:v>
                </c:pt>
                <c:pt idx="17">
                  <c:v>0.01690847515</c:v>
                </c:pt>
                <c:pt idx="18">
                  <c:v>0.019713702</c:v>
                </c:pt>
                <c:pt idx="19">
                  <c:v>0.02308080315</c:v>
                </c:pt>
                <c:pt idx="20">
                  <c:v>0.0271311336</c:v>
                </c:pt>
                <c:pt idx="21">
                  <c:v>0.03196896528</c:v>
                </c:pt>
                <c:pt idx="22">
                  <c:v>0.03784627984</c:v>
                </c:pt>
                <c:pt idx="23">
                  <c:v>0.04497418762</c:v>
                </c:pt>
                <c:pt idx="24">
                  <c:v>0.05368894181</c:v>
                </c:pt>
                <c:pt idx="25">
                  <c:v>0.06433057531</c:v>
                </c:pt>
                <c:pt idx="26">
                  <c:v>0.07742487781</c:v>
                </c:pt>
                <c:pt idx="27">
                  <c:v>0.09353068521</c:v>
                </c:pt>
                <c:pt idx="28">
                  <c:v>0.1131647789</c:v>
                </c:pt>
                <c:pt idx="29">
                  <c:v>0.1367861228</c:v>
                </c:pt>
                <c:pt idx="30">
                  <c:v>0.1643874464</c:v>
                </c:pt>
                <c:pt idx="31">
                  <c:v>0.1951629177</c:v>
                </c:pt>
                <c:pt idx="32">
                  <c:v>0.227062315</c:v>
                </c:pt>
                <c:pt idx="33">
                  <c:v>0.2570580546</c:v>
                </c:pt>
                <c:pt idx="34">
                  <c:v>0.2821736005</c:v>
                </c:pt>
                <c:pt idx="35">
                  <c:v>0.3009188625</c:v>
                </c:pt>
                <c:pt idx="36">
                  <c:v>0.3135464579</c:v>
                </c:pt>
                <c:pt idx="37">
                  <c:v>0.3214340289</c:v>
                </c:pt>
                <c:pt idx="38">
                  <c:v>0.3261228464</c:v>
                </c:pt>
                <c:pt idx="39">
                  <c:v>0.3288196249</c:v>
                </c:pt>
                <c:pt idx="40">
                  <c:v>0.3303780891</c:v>
                </c:pt>
                <c:pt idx="41">
                  <c:v>0.3312916769</c:v>
                </c:pt>
                <c:pt idx="42">
                  <c:v>0.3318486166</c:v>
                </c:pt>
                <c:pt idx="43">
                  <c:v>0.3322138059</c:v>
                </c:pt>
                <c:pt idx="44">
                  <c:v>0.3324153388</c:v>
                </c:pt>
                <c:pt idx="45">
                  <c:v>0.3325728913</c:v>
                </c:pt>
                <c:pt idx="46">
                  <c:v>0.3326510584</c:v>
                </c:pt>
                <c:pt idx="47">
                  <c:v>0.3327316738</c:v>
                </c:pt>
                <c:pt idx="48">
                  <c:v>0.3328086109</c:v>
                </c:pt>
                <c:pt idx="49">
                  <c:v>0.3329051012</c:v>
                </c:pt>
                <c:pt idx="50">
                  <c:v>0.3330052584</c:v>
                </c:pt>
                <c:pt idx="51">
                  <c:v>0.3330504459</c:v>
                </c:pt>
                <c:pt idx="52">
                  <c:v>0.3331127381</c:v>
                </c:pt>
                <c:pt idx="53">
                  <c:v>0.3331676964</c:v>
                </c:pt>
                <c:pt idx="54">
                  <c:v>0.3331762488</c:v>
                </c:pt>
                <c:pt idx="55">
                  <c:v>0.3332141139</c:v>
                </c:pt>
                <c:pt idx="56">
                  <c:v>0.3332226663</c:v>
                </c:pt>
                <c:pt idx="57">
                  <c:v>0.3332251032</c:v>
                </c:pt>
                <c:pt idx="58">
                  <c:v>0.3332287702</c:v>
                </c:pt>
                <c:pt idx="59">
                  <c:v>0.3331848012</c:v>
                </c:pt>
                <c:pt idx="60">
                  <c:v>0.3331151751</c:v>
                </c:pt>
                <c:pt idx="61">
                  <c:v>0.3330748731</c:v>
                </c:pt>
                <c:pt idx="62">
                  <c:v>0.3330223517</c:v>
                </c:pt>
                <c:pt idx="63">
                  <c:v>0.3329771643</c:v>
                </c:pt>
                <c:pt idx="64">
                  <c:v>0.3329124351</c:v>
                </c:pt>
                <c:pt idx="65">
                  <c:v>0.3328257157</c:v>
                </c:pt>
                <c:pt idx="66">
                  <c:v>0.3327145691</c:v>
                </c:pt>
                <c:pt idx="67">
                  <c:v>0.332560672</c:v>
                </c:pt>
                <c:pt idx="68">
                  <c:v>0.3322565563</c:v>
                </c:pt>
                <c:pt idx="69">
                  <c:v>0.3317728981</c:v>
                </c:pt>
                <c:pt idx="70">
                  <c:v>0.3309338101</c:v>
                </c:pt>
                <c:pt idx="71">
                  <c:v>0.3294620648</c:v>
                </c:pt>
                <c:pt idx="72">
                  <c:v>0.3268239105</c:v>
                </c:pt>
                <c:pt idx="73">
                  <c:v>0.3222376852</c:v>
                </c:pt>
                <c:pt idx="74">
                  <c:v>0.3144917993</c:v>
                </c:pt>
                <c:pt idx="75">
                  <c:v>0.3021157893</c:v>
                </c:pt>
                <c:pt idx="76">
                  <c:v>0.2836636375</c:v>
                </c:pt>
                <c:pt idx="77">
                  <c:v>0.2587996739</c:v>
                </c:pt>
                <c:pt idx="78">
                  <c:v>0.2290042085</c:v>
                </c:pt>
                <c:pt idx="79">
                  <c:v>0.1971426411</c:v>
                </c:pt>
                <c:pt idx="80">
                  <c:v>0.1662877701</c:v>
                </c:pt>
                <c:pt idx="81">
                  <c:v>0.1385193157</c:v>
                </c:pt>
                <c:pt idx="82">
                  <c:v>0.1147274855</c:v>
                </c:pt>
                <c:pt idx="83">
                  <c:v>0.09492666245</c:v>
                </c:pt>
                <c:pt idx="84">
                  <c:v>0.07866535154</c:v>
                </c:pt>
                <c:pt idx="85">
                  <c:v>0.06542225666</c:v>
                </c:pt>
                <c:pt idx="86">
                  <c:v>0.05463401951</c:v>
                </c:pt>
                <c:pt idx="87">
                  <c:v>0.0458302353</c:v>
                </c:pt>
                <c:pt idx="88">
                  <c:v>0.03859609949</c:v>
                </c:pt>
                <c:pt idx="89">
                  <c:v>0.0326513394</c:v>
                </c:pt>
                <c:pt idx="90">
                  <c:v>0.02771630323</c:v>
                </c:pt>
                <c:pt idx="91">
                  <c:v>0.02363328567</c:v>
                </c:pt>
                <c:pt idx="92">
                  <c:v>0.02020361994</c:v>
                </c:pt>
                <c:pt idx="93">
                  <c:v>0.01732716558</c:v>
                </c:pt>
                <c:pt idx="94">
                  <c:v>0.01491977642</c:v>
                </c:pt>
                <c:pt idx="95">
                  <c:v>0.01286668537</c:v>
                </c:pt>
                <c:pt idx="96">
                  <c:v>0.01113093654</c:v>
                </c:pt>
                <c:pt idx="97">
                  <c:v>0.00965203902</c:v>
                </c:pt>
                <c:pt idx="98">
                  <c:v>0.008382425837</c:v>
                </c:pt>
                <c:pt idx="99">
                  <c:v>0.007301365141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964216"/>
        <c:axId val="-2132955272"/>
      </c:scatterChart>
      <c:valAx>
        <c:axId val="-2132964216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955272"/>
        <c:crosses val="autoZero"/>
        <c:crossBetween val="midCat"/>
      </c:valAx>
      <c:valAx>
        <c:axId val="-2132955272"/>
        <c:scaling>
          <c:orientation val="minMax"/>
          <c:max val="0.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667218767937814"/>
              <c:y val="0.4066818147731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964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9958592404664"/>
          <c:y val="0.170477605694558"/>
          <c:w val="0.179365609348915"/>
          <c:h val="0.247824821897263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69491991892973"/>
        </c:manualLayout>
      </c:layout>
      <c:scatterChart>
        <c:scatterStyle val="smoothMarker"/>
        <c:varyColors val="0"/>
        <c:ser>
          <c:idx val="2"/>
          <c:order val="1"/>
          <c:tx>
            <c:v>S-2S TOSCA</c:v>
          </c:tx>
          <c:spPr>
            <a:ln w="25400"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BHcurve!$R$5:$R$39</c:f>
              <c:numCache>
                <c:formatCode>General</c:formatCode>
                <c:ptCount val="3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750.0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25000.0</c:v>
                </c:pt>
                <c:pt idx="20">
                  <c:v>30000.0</c:v>
                </c:pt>
                <c:pt idx="21">
                  <c:v>45000.0</c:v>
                </c:pt>
                <c:pt idx="22">
                  <c:v>60000.0</c:v>
                </c:pt>
                <c:pt idx="23">
                  <c:v>80000.0</c:v>
                </c:pt>
                <c:pt idx="24">
                  <c:v>100000.0</c:v>
                </c:pt>
                <c:pt idx="25">
                  <c:v>200000.0</c:v>
                </c:pt>
                <c:pt idx="26">
                  <c:v>300000.0</c:v>
                </c:pt>
                <c:pt idx="27">
                  <c:v>400000.0</c:v>
                </c:pt>
                <c:pt idx="28">
                  <c:v>600000.0</c:v>
                </c:pt>
                <c:pt idx="29">
                  <c:v>800000.0</c:v>
                </c:pt>
                <c:pt idx="30">
                  <c:v>1.0E6</c:v>
                </c:pt>
                <c:pt idx="31">
                  <c:v>1.2E6</c:v>
                </c:pt>
                <c:pt idx="32">
                  <c:v>1.4E6</c:v>
                </c:pt>
                <c:pt idx="33">
                  <c:v>1.6E6</c:v>
                </c:pt>
                <c:pt idx="34">
                  <c:v>3.5E6</c:v>
                </c:pt>
              </c:numCache>
            </c:numRef>
          </c:xVal>
          <c:yVal>
            <c:numRef>
              <c:f>BHcurve!$Q$5:$Q$39</c:f>
              <c:numCache>
                <c:formatCode>General</c:formatCode>
                <c:ptCount val="35"/>
                <c:pt idx="0">
                  <c:v>0.005</c:v>
                </c:pt>
                <c:pt idx="1">
                  <c:v>0.04</c:v>
                </c:pt>
                <c:pt idx="2">
                  <c:v>0.16</c:v>
                </c:pt>
                <c:pt idx="3">
                  <c:v>0.39</c:v>
                </c:pt>
                <c:pt idx="4">
                  <c:v>0.66</c:v>
                </c:pt>
                <c:pt idx="5">
                  <c:v>0.88</c:v>
                </c:pt>
                <c:pt idx="6">
                  <c:v>1.045</c:v>
                </c:pt>
                <c:pt idx="7">
                  <c:v>1.14</c:v>
                </c:pt>
                <c:pt idx="8">
                  <c:v>1.27</c:v>
                </c:pt>
                <c:pt idx="9">
                  <c:v>1.395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1.59</c:v>
                </c:pt>
                <c:pt idx="14">
                  <c:v>1.61</c:v>
                </c:pt>
                <c:pt idx="15">
                  <c:v>1.716</c:v>
                </c:pt>
                <c:pt idx="16">
                  <c:v>1.858</c:v>
                </c:pt>
                <c:pt idx="17">
                  <c:v>1.97</c:v>
                </c:pt>
                <c:pt idx="18">
                  <c:v>2.08</c:v>
                </c:pt>
                <c:pt idx="19">
                  <c:v>2.134</c:v>
                </c:pt>
                <c:pt idx="20">
                  <c:v>2.15</c:v>
                </c:pt>
                <c:pt idx="21">
                  <c:v>2.17</c:v>
                </c:pt>
                <c:pt idx="22">
                  <c:v>2.19</c:v>
                </c:pt>
                <c:pt idx="23">
                  <c:v>2.222</c:v>
                </c:pt>
                <c:pt idx="24">
                  <c:v>2.256</c:v>
                </c:pt>
                <c:pt idx="25">
                  <c:v>2.4</c:v>
                </c:pt>
                <c:pt idx="26">
                  <c:v>2.53</c:v>
                </c:pt>
                <c:pt idx="27">
                  <c:v>2.66</c:v>
                </c:pt>
                <c:pt idx="28">
                  <c:v>2.875</c:v>
                </c:pt>
                <c:pt idx="29">
                  <c:v>3.053</c:v>
                </c:pt>
                <c:pt idx="30">
                  <c:v>3.21</c:v>
                </c:pt>
                <c:pt idx="31">
                  <c:v>3.38</c:v>
                </c:pt>
                <c:pt idx="32">
                  <c:v>3.552</c:v>
                </c:pt>
                <c:pt idx="33">
                  <c:v>3.72</c:v>
                </c:pt>
                <c:pt idx="34">
                  <c:v>5.3</c:v>
                </c:pt>
              </c:numCache>
            </c:numRef>
          </c:yVal>
          <c:smooth val="1"/>
        </c:ser>
        <c:ser>
          <c:idx val="1"/>
          <c:order val="0"/>
          <c:tx>
            <c:v>SKS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BHcurve!$W$4:$W$31</c:f>
              <c:numCache>
                <c:formatCode>General</c:formatCode>
                <c:ptCount val="28"/>
                <c:pt idx="0">
                  <c:v>10.0</c:v>
                </c:pt>
                <c:pt idx="1">
                  <c:v>20.0</c:v>
                </c:pt>
                <c:pt idx="2">
                  <c:v>50.0</c:v>
                </c:pt>
                <c:pt idx="3">
                  <c:v>80.0</c:v>
                </c:pt>
                <c:pt idx="4">
                  <c:v>100.0</c:v>
                </c:pt>
                <c:pt idx="5">
                  <c:v>150.0</c:v>
                </c:pt>
                <c:pt idx="6">
                  <c:v>200.0</c:v>
                </c:pt>
                <c:pt idx="7">
                  <c:v>240.0</c:v>
                </c:pt>
                <c:pt idx="8">
                  <c:v>350.0</c:v>
                </c:pt>
                <c:pt idx="9">
                  <c:v>500.0</c:v>
                </c:pt>
                <c:pt idx="10">
                  <c:v>700.0</c:v>
                </c:pt>
                <c:pt idx="11">
                  <c:v>1000.0</c:v>
                </c:pt>
                <c:pt idx="12">
                  <c:v>1500.0</c:v>
                </c:pt>
                <c:pt idx="13">
                  <c:v>2000.0</c:v>
                </c:pt>
                <c:pt idx="14">
                  <c:v>3500.0</c:v>
                </c:pt>
                <c:pt idx="15">
                  <c:v>5000.0</c:v>
                </c:pt>
                <c:pt idx="16">
                  <c:v>7000.0</c:v>
                </c:pt>
                <c:pt idx="17">
                  <c:v>10000.0</c:v>
                </c:pt>
                <c:pt idx="18">
                  <c:v>15000.0</c:v>
                </c:pt>
                <c:pt idx="19">
                  <c:v>20000.0</c:v>
                </c:pt>
                <c:pt idx="20">
                  <c:v>30000.0</c:v>
                </c:pt>
                <c:pt idx="21">
                  <c:v>50000.0</c:v>
                </c:pt>
                <c:pt idx="22">
                  <c:v>70000.0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500000.0</c:v>
                </c:pt>
                <c:pt idx="26">
                  <c:v>640599.0</c:v>
                </c:pt>
                <c:pt idx="27">
                  <c:v>6.207043E6</c:v>
                </c:pt>
              </c:numCache>
            </c:numRef>
          </c:xVal>
          <c:yVal>
            <c:numRef>
              <c:f>BHcurve!$V$4:$V$32</c:f>
              <c:numCache>
                <c:formatCode>0.000_ </c:formatCode>
                <c:ptCount val="29"/>
                <c:pt idx="0">
                  <c:v>0.125</c:v>
                </c:pt>
                <c:pt idx="1">
                  <c:v>0.25</c:v>
                </c:pt>
                <c:pt idx="2">
                  <c:v>0.6</c:v>
                </c:pt>
                <c:pt idx="3">
                  <c:v>0.884</c:v>
                </c:pt>
                <c:pt idx="4">
                  <c:v>1.01</c:v>
                </c:pt>
                <c:pt idx="5">
                  <c:v>1.2</c:v>
                </c:pt>
                <c:pt idx="6">
                  <c:v>1.34</c:v>
                </c:pt>
                <c:pt idx="7">
                  <c:v>1.385</c:v>
                </c:pt>
                <c:pt idx="8">
                  <c:v>1.435</c:v>
                </c:pt>
                <c:pt idx="9">
                  <c:v>1.48</c:v>
                </c:pt>
                <c:pt idx="10">
                  <c:v>1.525</c:v>
                </c:pt>
                <c:pt idx="11">
                  <c:v>1.58</c:v>
                </c:pt>
                <c:pt idx="12">
                  <c:v>1.645</c:v>
                </c:pt>
                <c:pt idx="13">
                  <c:v>1.688</c:v>
                </c:pt>
                <c:pt idx="14">
                  <c:v>1.76</c:v>
                </c:pt>
                <c:pt idx="15">
                  <c:v>1.805</c:v>
                </c:pt>
                <c:pt idx="16">
                  <c:v>1.855</c:v>
                </c:pt>
                <c:pt idx="17">
                  <c:v>1.91</c:v>
                </c:pt>
                <c:pt idx="18">
                  <c:v>1.985</c:v>
                </c:pt>
                <c:pt idx="19">
                  <c:v>2.055</c:v>
                </c:pt>
                <c:pt idx="20">
                  <c:v>2.172</c:v>
                </c:pt>
                <c:pt idx="21">
                  <c:v>2.25</c:v>
                </c:pt>
                <c:pt idx="22">
                  <c:v>2.3</c:v>
                </c:pt>
                <c:pt idx="23">
                  <c:v>2.36</c:v>
                </c:pt>
                <c:pt idx="24">
                  <c:v>2.48</c:v>
                </c:pt>
                <c:pt idx="25">
                  <c:v>2.8</c:v>
                </c:pt>
                <c:pt idx="26">
                  <c:v>3.0</c:v>
                </c:pt>
                <c:pt idx="27">
                  <c:v>10.0</c:v>
                </c:pt>
                <c:pt idx="28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689960"/>
        <c:axId val="-2132681576"/>
      </c:scatterChart>
      <c:valAx>
        <c:axId val="-2132689960"/>
        <c:scaling>
          <c:logBase val="10.0"/>
          <c:orientation val="minMax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681576"/>
        <c:crosses val="autoZero"/>
        <c:crossBetween val="midCat"/>
        <c:majorUnit val="10.0"/>
      </c:valAx>
      <c:valAx>
        <c:axId val="-2132681576"/>
        <c:scaling>
          <c:logBase val="10.0"/>
          <c:orientation val="minMax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6899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537906461441064"/>
          <c:h val="0.11265496335571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b="0"/>
              <a:t>磁化特性</a:t>
            </a:r>
          </a:p>
        </c:rich>
      </c:tx>
      <c:layout>
        <c:manualLayout>
          <c:xMode val="edge"/>
          <c:yMode val="edge"/>
          <c:x val="0.479899497487437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608976641739"/>
          <c:y val="0.0641373094694821"/>
          <c:w val="0.7844932009127"/>
          <c:h val="0.869491991892973"/>
        </c:manualLayout>
      </c:layout>
      <c:scatterChart>
        <c:scatterStyle val="smoothMarker"/>
        <c:varyColors val="0"/>
        <c:ser>
          <c:idx val="2"/>
          <c:order val="1"/>
          <c:tx>
            <c:v>S-2S TOSCA</c:v>
          </c:tx>
          <c:spPr>
            <a:ln w="25400"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BHcurve!$R$5:$R$39</c:f>
              <c:numCache>
                <c:formatCode>General</c:formatCode>
                <c:ptCount val="3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100.0</c:v>
                </c:pt>
                <c:pt idx="9">
                  <c:v>140.0</c:v>
                </c:pt>
                <c:pt idx="10">
                  <c:v>200.0</c:v>
                </c:pt>
                <c:pt idx="11">
                  <c:v>300.0</c:v>
                </c:pt>
                <c:pt idx="12">
                  <c:v>500.0</c:v>
                </c:pt>
                <c:pt idx="13">
                  <c:v>750.0</c:v>
                </c:pt>
                <c:pt idx="14">
                  <c:v>1000.0</c:v>
                </c:pt>
                <c:pt idx="15">
                  <c:v>4000.0</c:v>
                </c:pt>
                <c:pt idx="16">
                  <c:v>10000.0</c:v>
                </c:pt>
                <c:pt idx="17">
                  <c:v>15000.0</c:v>
                </c:pt>
                <c:pt idx="18">
                  <c:v>20000.0</c:v>
                </c:pt>
                <c:pt idx="19">
                  <c:v>25000.0</c:v>
                </c:pt>
                <c:pt idx="20">
                  <c:v>30000.0</c:v>
                </c:pt>
                <c:pt idx="21">
                  <c:v>45000.0</c:v>
                </c:pt>
                <c:pt idx="22">
                  <c:v>60000.0</c:v>
                </c:pt>
                <c:pt idx="23">
                  <c:v>80000.0</c:v>
                </c:pt>
                <c:pt idx="24">
                  <c:v>100000.0</c:v>
                </c:pt>
                <c:pt idx="25">
                  <c:v>200000.0</c:v>
                </c:pt>
                <c:pt idx="26">
                  <c:v>300000.0</c:v>
                </c:pt>
                <c:pt idx="27">
                  <c:v>400000.0</c:v>
                </c:pt>
                <c:pt idx="28">
                  <c:v>600000.0</c:v>
                </c:pt>
                <c:pt idx="29">
                  <c:v>800000.0</c:v>
                </c:pt>
                <c:pt idx="30">
                  <c:v>1.0E6</c:v>
                </c:pt>
                <c:pt idx="31">
                  <c:v>1.2E6</c:v>
                </c:pt>
                <c:pt idx="32">
                  <c:v>1.4E6</c:v>
                </c:pt>
                <c:pt idx="33">
                  <c:v>1.6E6</c:v>
                </c:pt>
                <c:pt idx="34">
                  <c:v>3.5E6</c:v>
                </c:pt>
              </c:numCache>
            </c:numRef>
          </c:xVal>
          <c:yVal>
            <c:numRef>
              <c:f>BHcurve!$Q$5:$Q$39</c:f>
              <c:numCache>
                <c:formatCode>General</c:formatCode>
                <c:ptCount val="35"/>
                <c:pt idx="0">
                  <c:v>0.005</c:v>
                </c:pt>
                <c:pt idx="1">
                  <c:v>0.04</c:v>
                </c:pt>
                <c:pt idx="2">
                  <c:v>0.16</c:v>
                </c:pt>
                <c:pt idx="3">
                  <c:v>0.39</c:v>
                </c:pt>
                <c:pt idx="4">
                  <c:v>0.66</c:v>
                </c:pt>
                <c:pt idx="5">
                  <c:v>0.88</c:v>
                </c:pt>
                <c:pt idx="6">
                  <c:v>1.045</c:v>
                </c:pt>
                <c:pt idx="7">
                  <c:v>1.14</c:v>
                </c:pt>
                <c:pt idx="8">
                  <c:v>1.27</c:v>
                </c:pt>
                <c:pt idx="9">
                  <c:v>1.395</c:v>
                </c:pt>
                <c:pt idx="10">
                  <c:v>1.46</c:v>
                </c:pt>
                <c:pt idx="11">
                  <c:v>1.52</c:v>
                </c:pt>
                <c:pt idx="12">
                  <c:v>1.56</c:v>
                </c:pt>
                <c:pt idx="13">
                  <c:v>1.59</c:v>
                </c:pt>
                <c:pt idx="14">
                  <c:v>1.61</c:v>
                </c:pt>
                <c:pt idx="15">
                  <c:v>1.716</c:v>
                </c:pt>
                <c:pt idx="16">
                  <c:v>1.858</c:v>
                </c:pt>
                <c:pt idx="17">
                  <c:v>1.97</c:v>
                </c:pt>
                <c:pt idx="18">
                  <c:v>2.08</c:v>
                </c:pt>
                <c:pt idx="19">
                  <c:v>2.134</c:v>
                </c:pt>
                <c:pt idx="20">
                  <c:v>2.15</c:v>
                </c:pt>
                <c:pt idx="21">
                  <c:v>2.17</c:v>
                </c:pt>
                <c:pt idx="22">
                  <c:v>2.19</c:v>
                </c:pt>
                <c:pt idx="23">
                  <c:v>2.222</c:v>
                </c:pt>
                <c:pt idx="24">
                  <c:v>2.256</c:v>
                </c:pt>
                <c:pt idx="25">
                  <c:v>2.4</c:v>
                </c:pt>
                <c:pt idx="26">
                  <c:v>2.53</c:v>
                </c:pt>
                <c:pt idx="27">
                  <c:v>2.66</c:v>
                </c:pt>
                <c:pt idx="28">
                  <c:v>2.875</c:v>
                </c:pt>
                <c:pt idx="29">
                  <c:v>3.053</c:v>
                </c:pt>
                <c:pt idx="30">
                  <c:v>3.21</c:v>
                </c:pt>
                <c:pt idx="31">
                  <c:v>3.38</c:v>
                </c:pt>
                <c:pt idx="32">
                  <c:v>3.552</c:v>
                </c:pt>
                <c:pt idx="33">
                  <c:v>3.72</c:v>
                </c:pt>
                <c:pt idx="34">
                  <c:v>5.3</c:v>
                </c:pt>
              </c:numCache>
            </c:numRef>
          </c:yVal>
          <c:smooth val="1"/>
        </c:ser>
        <c:ser>
          <c:idx val="1"/>
          <c:order val="0"/>
          <c:tx>
            <c:v>SKS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BHcurve!$W$4:$W$31</c:f>
              <c:numCache>
                <c:formatCode>General</c:formatCode>
                <c:ptCount val="28"/>
                <c:pt idx="0">
                  <c:v>10.0</c:v>
                </c:pt>
                <c:pt idx="1">
                  <c:v>20.0</c:v>
                </c:pt>
                <c:pt idx="2">
                  <c:v>50.0</c:v>
                </c:pt>
                <c:pt idx="3">
                  <c:v>80.0</c:v>
                </c:pt>
                <c:pt idx="4">
                  <c:v>100.0</c:v>
                </c:pt>
                <c:pt idx="5">
                  <c:v>150.0</c:v>
                </c:pt>
                <c:pt idx="6">
                  <c:v>200.0</c:v>
                </c:pt>
                <c:pt idx="7">
                  <c:v>240.0</c:v>
                </c:pt>
                <c:pt idx="8">
                  <c:v>350.0</c:v>
                </c:pt>
                <c:pt idx="9">
                  <c:v>500.0</c:v>
                </c:pt>
                <c:pt idx="10">
                  <c:v>700.0</c:v>
                </c:pt>
                <c:pt idx="11">
                  <c:v>1000.0</c:v>
                </c:pt>
                <c:pt idx="12">
                  <c:v>1500.0</c:v>
                </c:pt>
                <c:pt idx="13">
                  <c:v>2000.0</c:v>
                </c:pt>
                <c:pt idx="14">
                  <c:v>3500.0</c:v>
                </c:pt>
                <c:pt idx="15">
                  <c:v>5000.0</c:v>
                </c:pt>
                <c:pt idx="16">
                  <c:v>7000.0</c:v>
                </c:pt>
                <c:pt idx="17">
                  <c:v>10000.0</c:v>
                </c:pt>
                <c:pt idx="18">
                  <c:v>15000.0</c:v>
                </c:pt>
                <c:pt idx="19">
                  <c:v>20000.0</c:v>
                </c:pt>
                <c:pt idx="20">
                  <c:v>30000.0</c:v>
                </c:pt>
                <c:pt idx="21">
                  <c:v>50000.0</c:v>
                </c:pt>
                <c:pt idx="22">
                  <c:v>70000.0</c:v>
                </c:pt>
                <c:pt idx="23">
                  <c:v>100000.0</c:v>
                </c:pt>
                <c:pt idx="24">
                  <c:v>200000.0</c:v>
                </c:pt>
                <c:pt idx="25">
                  <c:v>500000.0</c:v>
                </c:pt>
                <c:pt idx="26">
                  <c:v>640599.0</c:v>
                </c:pt>
                <c:pt idx="27">
                  <c:v>6.207043E6</c:v>
                </c:pt>
              </c:numCache>
            </c:numRef>
          </c:xVal>
          <c:yVal>
            <c:numRef>
              <c:f>BHcurve!$V$4:$V$32</c:f>
              <c:numCache>
                <c:formatCode>0.000_ </c:formatCode>
                <c:ptCount val="29"/>
                <c:pt idx="0">
                  <c:v>0.125</c:v>
                </c:pt>
                <c:pt idx="1">
                  <c:v>0.25</c:v>
                </c:pt>
                <c:pt idx="2">
                  <c:v>0.6</c:v>
                </c:pt>
                <c:pt idx="3">
                  <c:v>0.884</c:v>
                </c:pt>
                <c:pt idx="4">
                  <c:v>1.01</c:v>
                </c:pt>
                <c:pt idx="5">
                  <c:v>1.2</c:v>
                </c:pt>
                <c:pt idx="6">
                  <c:v>1.34</c:v>
                </c:pt>
                <c:pt idx="7">
                  <c:v>1.385</c:v>
                </c:pt>
                <c:pt idx="8">
                  <c:v>1.435</c:v>
                </c:pt>
                <c:pt idx="9">
                  <c:v>1.48</c:v>
                </c:pt>
                <c:pt idx="10">
                  <c:v>1.525</c:v>
                </c:pt>
                <c:pt idx="11">
                  <c:v>1.58</c:v>
                </c:pt>
                <c:pt idx="12">
                  <c:v>1.645</c:v>
                </c:pt>
                <c:pt idx="13">
                  <c:v>1.688</c:v>
                </c:pt>
                <c:pt idx="14">
                  <c:v>1.76</c:v>
                </c:pt>
                <c:pt idx="15">
                  <c:v>1.805</c:v>
                </c:pt>
                <c:pt idx="16">
                  <c:v>1.855</c:v>
                </c:pt>
                <c:pt idx="17">
                  <c:v>1.91</c:v>
                </c:pt>
                <c:pt idx="18">
                  <c:v>1.985</c:v>
                </c:pt>
                <c:pt idx="19">
                  <c:v>2.055</c:v>
                </c:pt>
                <c:pt idx="20">
                  <c:v>2.172</c:v>
                </c:pt>
                <c:pt idx="21">
                  <c:v>2.25</c:v>
                </c:pt>
                <c:pt idx="22">
                  <c:v>2.3</c:v>
                </c:pt>
                <c:pt idx="23">
                  <c:v>2.36</c:v>
                </c:pt>
                <c:pt idx="24">
                  <c:v>2.48</c:v>
                </c:pt>
                <c:pt idx="25">
                  <c:v>2.8</c:v>
                </c:pt>
                <c:pt idx="26">
                  <c:v>3.0</c:v>
                </c:pt>
                <c:pt idx="27">
                  <c:v>10.0</c:v>
                </c:pt>
                <c:pt idx="28">
                  <c:v>100.0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704200"/>
        <c:axId val="-2132695880"/>
      </c:scatterChart>
      <c:valAx>
        <c:axId val="-2132704200"/>
        <c:scaling>
          <c:logBase val="10.0"/>
          <c:orientation val="minMax"/>
          <c:max val="1.0E6"/>
          <c:min val="10000.0"/>
        </c:scaling>
        <c:delete val="0"/>
        <c:axPos val="b"/>
        <c:majorGridlines>
          <c:spPr>
            <a:ln w="15875"/>
          </c:spPr>
        </c:majorGridlines>
        <c:minorGridlines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/>
                  <a:t>磁化力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H [A/m]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461932629024387"/>
              <c:y val="0.92916252302633"/>
            </c:manualLayout>
          </c:layout>
          <c:overlay val="0"/>
        </c:title>
        <c:numFmt formatCode="0.E+00" sourceLinked="0"/>
        <c:majorTickMark val="out"/>
        <c:minorTickMark val="none"/>
        <c:tickLblPos val="low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695880"/>
        <c:crosses val="autoZero"/>
        <c:crossBetween val="midCat"/>
        <c:majorUnit val="10.0"/>
      </c:valAx>
      <c:valAx>
        <c:axId val="-2132695880"/>
        <c:scaling>
          <c:orientation val="minMax"/>
          <c:max val="3.4"/>
          <c:min val="1.8"/>
        </c:scaling>
        <c:delete val="0"/>
        <c:axPos val="l"/>
        <c:majorGridlines>
          <c:spPr>
            <a:ln w="19050"/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B 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27042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9061712763292"/>
          <c:y val="0.0662296609908686"/>
          <c:w val="0.537906461441064"/>
          <c:h val="0.112654963355711"/>
        </c:manualLayout>
      </c:layout>
      <c:overlay val="0"/>
      <c:txPr>
        <a:bodyPr/>
        <a:lstStyle/>
        <a:p>
          <a:pPr>
            <a:defRPr sz="16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ja-JP" altLang="en-US" sz="2000" b="0">
                <a:latin typeface="+mj-ea"/>
                <a:ea typeface="+mj-ea"/>
              </a:rPr>
              <a:t>励磁特性</a:t>
            </a:r>
            <a:endParaRPr lang="en-US" altLang="ja-JP" sz="2000" b="0">
              <a:latin typeface="+mj-ea"/>
              <a:ea typeface="+mj-ea"/>
            </a:endParaRPr>
          </a:p>
          <a:p>
            <a:pPr>
              <a:defRPr sz="2000" b="0"/>
            </a:pPr>
            <a:r>
              <a:rPr lang="en-US" altLang="ja-JP" sz="16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(x=77.5, y=z=0)</a:t>
            </a:r>
            <a:endParaRPr lang="ja-JP" altLang="en-US" sz="16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40033500837520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2796828967808"/>
          <c:y val="0.0468874650822807"/>
          <c:w val="0.736400449943757"/>
          <c:h val="0.7943903651764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励磁特性!$B$7</c:f>
              <c:strCache>
                <c:ptCount val="1"/>
                <c:pt idx="0">
                  <c:v>測定値</c:v>
                </c:pt>
              </c:strCache>
            </c:strRef>
          </c:tx>
          <c:spPr>
            <a:ln w="19050"/>
          </c:spP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励磁特性!$B$8:$B$33</c:f>
              <c:numCache>
                <c:formatCode>General</c:formatCode>
                <c:ptCount val="26"/>
                <c:pt idx="0">
                  <c:v>0.6755</c:v>
                </c:pt>
                <c:pt idx="1">
                  <c:v>0.668</c:v>
                </c:pt>
                <c:pt idx="2">
                  <c:v>0.6604</c:v>
                </c:pt>
                <c:pt idx="3">
                  <c:v>0.6525</c:v>
                </c:pt>
                <c:pt idx="4">
                  <c:v>0.6446</c:v>
                </c:pt>
                <c:pt idx="5">
                  <c:v>0.6364</c:v>
                </c:pt>
                <c:pt idx="6">
                  <c:v>0.6279</c:v>
                </c:pt>
                <c:pt idx="7">
                  <c:v>0.619</c:v>
                </c:pt>
                <c:pt idx="8">
                  <c:v>0.6101</c:v>
                </c:pt>
                <c:pt idx="9">
                  <c:v>0.6006</c:v>
                </c:pt>
                <c:pt idx="10">
                  <c:v>0.5905</c:v>
                </c:pt>
                <c:pt idx="11">
                  <c:v>0.5801</c:v>
                </c:pt>
                <c:pt idx="12">
                  <c:v>0.569</c:v>
                </c:pt>
                <c:pt idx="13">
                  <c:v>0.5572</c:v>
                </c:pt>
                <c:pt idx="14">
                  <c:v>0.5445</c:v>
                </c:pt>
                <c:pt idx="15">
                  <c:v>0.5301</c:v>
                </c:pt>
                <c:pt idx="16">
                  <c:v>0.5118</c:v>
                </c:pt>
                <c:pt idx="17">
                  <c:v>0.4828</c:v>
                </c:pt>
                <c:pt idx="18">
                  <c:v>0.4428</c:v>
                </c:pt>
                <c:pt idx="19">
                  <c:v>0.3945</c:v>
                </c:pt>
                <c:pt idx="20">
                  <c:v>0.3342</c:v>
                </c:pt>
                <c:pt idx="21">
                  <c:v>0.2679</c:v>
                </c:pt>
                <c:pt idx="22">
                  <c:v>0.2015</c:v>
                </c:pt>
                <c:pt idx="23">
                  <c:v>0.1354</c:v>
                </c:pt>
                <c:pt idx="24">
                  <c:v>0.0685</c:v>
                </c:pt>
                <c:pt idx="25">
                  <c:v>0.0025</c:v>
                </c:pt>
              </c:numCache>
            </c:numRef>
          </c:yVal>
          <c:smooth val="1"/>
        </c:ser>
        <c:ser>
          <c:idx val="1"/>
          <c:order val="1"/>
          <c:tx>
            <c:v>TOSCA</c:v>
          </c:tx>
          <c:spPr>
            <a:ln>
              <a:noFill/>
            </a:ln>
          </c:spPr>
          <c:marker>
            <c:symbol val="x"/>
            <c:size val="5"/>
            <c:spPr>
              <a:noFill/>
              <a:ln w="25400">
                <a:solidFill>
                  <a:srgbClr val="FF0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励磁特性!$Z$8:$Z$33</c:f>
              <c:numCache>
                <c:formatCode>General</c:formatCode>
                <c:ptCount val="26"/>
                <c:pt idx="0">
                  <c:v>0.67598</c:v>
                </c:pt>
                <c:pt idx="5">
                  <c:v>0.63711</c:v>
                </c:pt>
                <c:pt idx="10">
                  <c:v>0.5914</c:v>
                </c:pt>
                <c:pt idx="15">
                  <c:v>0.52945</c:v>
                </c:pt>
                <c:pt idx="18">
                  <c:v>0.44349</c:v>
                </c:pt>
                <c:pt idx="20">
                  <c:v>0.3313</c:v>
                </c:pt>
                <c:pt idx="22">
                  <c:v>0.19934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530856"/>
        <c:axId val="-2131786264"/>
      </c:scatterChart>
      <c:valAx>
        <c:axId val="-2132530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ja-JP" altLang="en-US" sz="1600" b="0">
                    <a:latin typeface="+mj-ea"/>
                    <a:ea typeface="+mj-ea"/>
                    <a:cs typeface="Arial Unicode MS" pitchFamily="50" charset="-128"/>
                  </a:rPr>
                  <a:t>電流値</a:t>
                </a: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[A]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1786264"/>
        <c:crosses val="autoZero"/>
        <c:crossBetween val="midCat"/>
      </c:valAx>
      <c:valAx>
        <c:axId val="-2131786264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磁場強度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108926082732121"/>
              <c:y val="0.317923764640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2530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93608227542986"/>
          <c:y val="0.353564339059024"/>
          <c:w val="0.340681129144571"/>
          <c:h val="0.18613456481916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69072615923"/>
          <c:y val="0.0514005540974045"/>
          <c:w val="0.804219597550306"/>
          <c:h val="0.897198891805191"/>
        </c:manualLayout>
      </c:layout>
      <c:scatterChart>
        <c:scatterStyle val="lineMarker"/>
        <c:varyColors val="0"/>
        <c:ser>
          <c:idx val="5"/>
          <c:order val="0"/>
          <c:tx>
            <c:v>bh8_2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FFC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励磁特性!$BJ$8:$BJ$33</c:f>
              <c:numCache>
                <c:formatCode>General</c:formatCode>
                <c:ptCount val="26"/>
                <c:pt idx="0">
                  <c:v>-0.00133234641006663</c:v>
                </c:pt>
                <c:pt idx="5">
                  <c:v>0.00612822124450034</c:v>
                </c:pt>
                <c:pt idx="10">
                  <c:v>0.0120237087214225</c:v>
                </c:pt>
                <c:pt idx="15">
                  <c:v>0.00339558573853994</c:v>
                </c:pt>
                <c:pt idx="20">
                  <c:v>-0.00628366247755832</c:v>
                </c:pt>
              </c:numCache>
            </c:numRef>
          </c:yVal>
          <c:smooth val="0"/>
        </c:ser>
        <c:ser>
          <c:idx val="6"/>
          <c:order val="1"/>
          <c:tx>
            <c:v>bh9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FFFF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励磁特性!$BH$8:$BH$33</c:f>
              <c:numCache>
                <c:formatCode>General</c:formatCode>
                <c:ptCount val="26"/>
                <c:pt idx="0">
                  <c:v>-0.00592153960029608</c:v>
                </c:pt>
                <c:pt idx="5">
                  <c:v>-0.000628535512256373</c:v>
                </c:pt>
                <c:pt idx="15">
                  <c:v>-0.00830032069420877</c:v>
                </c:pt>
                <c:pt idx="18">
                  <c:v>-0.00112917795844625</c:v>
                </c:pt>
                <c:pt idx="20">
                  <c:v>-0.00628366247755832</c:v>
                </c:pt>
                <c:pt idx="22">
                  <c:v>-0.0109181141439206</c:v>
                </c:pt>
              </c:numCache>
            </c:numRef>
          </c:yVal>
          <c:smooth val="0"/>
        </c:ser>
        <c:ser>
          <c:idx val="0"/>
          <c:order val="2"/>
          <c:tx>
            <c:v>bh10</c:v>
          </c:tx>
          <c:spPr>
            <a:ln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92D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励磁特性!$BL$8:$BL$33</c:f>
              <c:numCache>
                <c:formatCode>General</c:formatCode>
                <c:ptCount val="26"/>
                <c:pt idx="0">
                  <c:v>-0.000888230940044313</c:v>
                </c:pt>
                <c:pt idx="5">
                  <c:v>0.00482401005656822</c:v>
                </c:pt>
                <c:pt idx="10">
                  <c:v>0.00704487722269253</c:v>
                </c:pt>
                <c:pt idx="12">
                  <c:v>0.00604569420035149</c:v>
                </c:pt>
                <c:pt idx="14">
                  <c:v>0.0190449954086318</c:v>
                </c:pt>
                <c:pt idx="16">
                  <c:v>-0.0112153184837829</c:v>
                </c:pt>
                <c:pt idx="18">
                  <c:v>-0.000813008130081361</c:v>
                </c:pt>
                <c:pt idx="20">
                  <c:v>-0.0062537402752842</c:v>
                </c:pt>
                <c:pt idx="22">
                  <c:v>-0.0108188585607941</c:v>
                </c:pt>
              </c:numCache>
            </c:numRef>
          </c:yVal>
          <c:smooth val="0"/>
        </c:ser>
        <c:ser>
          <c:idx val="1"/>
          <c:order val="3"/>
          <c:tx>
            <c:v>bh10_2</c:v>
          </c:tx>
          <c:spPr>
            <a:ln>
              <a:noFill/>
            </a:ln>
          </c:spPr>
          <c:marker>
            <c:symbol val="star"/>
            <c:size val="5"/>
            <c:spPr>
              <a:noFill/>
              <a:ln w="15875">
                <a:solidFill>
                  <a:srgbClr val="92D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励磁特性!$BN$8:$BN$30</c:f>
              <c:numCache>
                <c:formatCode>General</c:formatCode>
                <c:ptCount val="23"/>
                <c:pt idx="0">
                  <c:v>-0.00103626943005186</c:v>
                </c:pt>
                <c:pt idx="10">
                  <c:v>0.00719729043183738</c:v>
                </c:pt>
                <c:pt idx="14">
                  <c:v>0.00104683195592299</c:v>
                </c:pt>
                <c:pt idx="16">
                  <c:v>-0.0107268464243845</c:v>
                </c:pt>
                <c:pt idx="18">
                  <c:v>-0.000429087624209628</c:v>
                </c:pt>
                <c:pt idx="22">
                  <c:v>-0.0108188585607941</c:v>
                </c:pt>
              </c:numCache>
            </c:numRef>
          </c:yVal>
          <c:smooth val="0"/>
        </c:ser>
        <c:ser>
          <c:idx val="2"/>
          <c:order val="4"/>
          <c:tx>
            <c:v>bh11</c:v>
          </c:tx>
          <c:spPr>
            <a:ln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00B050"/>
                </a:solidFill>
              </a:ln>
            </c:spPr>
          </c:marker>
          <c:xVal>
            <c:numRef>
              <c:f>励磁特性!$A$8:$A$32</c:f>
              <c:numCache>
                <c:formatCode>General</c:formatCode>
                <c:ptCount val="25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</c:numCache>
            </c:numRef>
          </c:xVal>
          <c:yVal>
            <c:numRef>
              <c:f>励磁特性!$BP$8:$BP$30</c:f>
              <c:numCache>
                <c:formatCode>General</c:formatCode>
                <c:ptCount val="23"/>
                <c:pt idx="0">
                  <c:v>0.000843819393042131</c:v>
                </c:pt>
                <c:pt idx="5">
                  <c:v>0.00587680703959786</c:v>
                </c:pt>
                <c:pt idx="10">
                  <c:v>0.00765453005927175</c:v>
                </c:pt>
                <c:pt idx="15">
                  <c:v>-0.00735710243350314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3"/>
          <c:order val="5"/>
          <c:tx>
            <c:v>bh12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00B0F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励磁特性!$BR$8:$BR$33</c:f>
              <c:numCache>
                <c:formatCode>General</c:formatCode>
                <c:ptCount val="26"/>
                <c:pt idx="0">
                  <c:v>-0.00176165803108812</c:v>
                </c:pt>
                <c:pt idx="5">
                  <c:v>0.000832809553739834</c:v>
                </c:pt>
                <c:pt idx="10">
                  <c:v>-0.00010160880609663</c:v>
                </c:pt>
                <c:pt idx="15">
                  <c:v>-0.0136766647802301</c:v>
                </c:pt>
                <c:pt idx="16">
                  <c:v>-0.0189136381398984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4"/>
          <c:order val="6"/>
          <c:tx>
            <c:v>bh13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 w="15875">
                <a:solidFill>
                  <a:srgbClr val="0070C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励磁特性!$AQ$8:$AQ$33</c:f>
              <c:numCache>
                <c:formatCode>General</c:formatCode>
                <c:ptCount val="26"/>
                <c:pt idx="0">
                  <c:v>-0.00165803108808292</c:v>
                </c:pt>
                <c:pt idx="5">
                  <c:v>0.000911376492771881</c:v>
                </c:pt>
                <c:pt idx="10">
                  <c:v>0.0</c:v>
                </c:pt>
                <c:pt idx="15">
                  <c:v>-0.0126768534238824</c:v>
                </c:pt>
                <c:pt idx="18">
                  <c:v>-0.00108401084010848</c:v>
                </c:pt>
                <c:pt idx="20">
                  <c:v>-0.0062537402752842</c:v>
                </c:pt>
                <c:pt idx="22">
                  <c:v>-0.0108188585607941</c:v>
                </c:pt>
              </c:numCache>
            </c:numRef>
          </c:yVal>
          <c:smooth val="0"/>
        </c:ser>
        <c:ser>
          <c:idx val="7"/>
          <c:order val="7"/>
          <c:tx>
            <c:v>bh15</c:v>
          </c:tx>
          <c:spPr>
            <a:ln w="28575">
              <a:noFill/>
            </a:ln>
          </c:spPr>
          <c:marker>
            <c:symbol val="x"/>
            <c:size val="5"/>
            <c:spPr>
              <a:ln w="15875">
                <a:solidFill>
                  <a:srgbClr val="7030A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励磁特性!$AV$8:$AV$33</c:f>
              <c:numCache>
                <c:formatCode>General</c:formatCode>
                <c:ptCount val="26"/>
                <c:pt idx="10">
                  <c:v>0.000287891617273503</c:v>
                </c:pt>
                <c:pt idx="14">
                  <c:v>-0.0064646464646464</c:v>
                </c:pt>
                <c:pt idx="15">
                  <c:v>-0.00822486323335225</c:v>
                </c:pt>
                <c:pt idx="16">
                  <c:v>-0.00861664712778434</c:v>
                </c:pt>
                <c:pt idx="18">
                  <c:v>0.00176151761517603</c:v>
                </c:pt>
              </c:numCache>
            </c:numRef>
          </c:yVal>
          <c:smooth val="0"/>
        </c:ser>
        <c:ser>
          <c:idx val="8"/>
          <c:order val="8"/>
          <c:tx>
            <c:v>bh25</c:v>
          </c:tx>
          <c:spPr>
            <a:ln w="28575">
              <a:noFill/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Pt>
            <c:idx val="15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</c:dPt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励磁特性!$AC$8:$AC$33</c:f>
              <c:numCache>
                <c:formatCode>General</c:formatCode>
                <c:ptCount val="26"/>
                <c:pt idx="0">
                  <c:v>-0.000207253886010406</c:v>
                </c:pt>
                <c:pt idx="5">
                  <c:v>0.000125707102451414</c:v>
                </c:pt>
                <c:pt idx="10">
                  <c:v>0.00118543607112603</c:v>
                </c:pt>
                <c:pt idx="15">
                  <c:v>-0.00179211469534051</c:v>
                </c:pt>
                <c:pt idx="18">
                  <c:v>0.0011065943992773</c:v>
                </c:pt>
                <c:pt idx="20">
                  <c:v>-0.00619389587073613</c:v>
                </c:pt>
                <c:pt idx="22">
                  <c:v>-1.0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996536"/>
        <c:axId val="-2136047944"/>
      </c:scatterChart>
      <c:valAx>
        <c:axId val="-213599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047944"/>
        <c:crosses val="autoZero"/>
        <c:crossBetween val="midCat"/>
      </c:valAx>
      <c:valAx>
        <c:axId val="-2136047944"/>
        <c:scaling>
          <c:orientation val="minMax"/>
          <c:max val="0.02"/>
          <c:min val="-0.0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996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2307082448854"/>
          <c:y val="0.680484689413823"/>
          <c:w val="0.0930836296487137"/>
          <c:h val="0.319515411813193"/>
        </c:manualLayout>
      </c:layout>
      <c:overlay val="0"/>
      <c:txPr>
        <a:bodyPr/>
        <a:lstStyle/>
        <a:p>
          <a:pPr>
            <a:defRPr sz="11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ja-JP" altLang="en-US" sz="2000" b="0">
                <a:latin typeface="+mj-ea"/>
                <a:ea typeface="+mj-ea"/>
              </a:rPr>
              <a:t>励磁特性</a:t>
            </a:r>
            <a:endParaRPr lang="en-US" altLang="ja-JP" sz="2000" b="0">
              <a:latin typeface="+mj-ea"/>
              <a:ea typeface="+mj-ea"/>
            </a:endParaRPr>
          </a:p>
          <a:p>
            <a:pPr>
              <a:defRPr sz="2000" b="0"/>
            </a:pPr>
            <a:r>
              <a:rPr lang="en-US" altLang="ja-JP" sz="16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(x=77.5, y=z=0)</a:t>
            </a:r>
            <a:endParaRPr lang="ja-JP" altLang="en-US" sz="16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40033500837520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228161806407"/>
          <c:y val="0.0468874650822807"/>
          <c:w val="0.782659052040606"/>
          <c:h val="0.7943903651764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励磁特性!$B$7</c:f>
              <c:strCache>
                <c:ptCount val="1"/>
                <c:pt idx="0">
                  <c:v>測定値</c:v>
                </c:pt>
              </c:strCache>
            </c:strRef>
          </c:tx>
          <c:spPr>
            <a:ln w="19050"/>
          </c:spP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励磁特性!$B$8:$B$33</c:f>
              <c:numCache>
                <c:formatCode>General</c:formatCode>
                <c:ptCount val="26"/>
                <c:pt idx="0">
                  <c:v>0.6755</c:v>
                </c:pt>
                <c:pt idx="1">
                  <c:v>0.668</c:v>
                </c:pt>
                <c:pt idx="2">
                  <c:v>0.6604</c:v>
                </c:pt>
                <c:pt idx="3">
                  <c:v>0.6525</c:v>
                </c:pt>
                <c:pt idx="4">
                  <c:v>0.6446</c:v>
                </c:pt>
                <c:pt idx="5">
                  <c:v>0.6364</c:v>
                </c:pt>
                <c:pt idx="6">
                  <c:v>0.6279</c:v>
                </c:pt>
                <c:pt idx="7">
                  <c:v>0.619</c:v>
                </c:pt>
                <c:pt idx="8">
                  <c:v>0.6101</c:v>
                </c:pt>
                <c:pt idx="9">
                  <c:v>0.6006</c:v>
                </c:pt>
                <c:pt idx="10">
                  <c:v>0.5905</c:v>
                </c:pt>
                <c:pt idx="11">
                  <c:v>0.5801</c:v>
                </c:pt>
                <c:pt idx="12">
                  <c:v>0.569</c:v>
                </c:pt>
                <c:pt idx="13">
                  <c:v>0.5572</c:v>
                </c:pt>
                <c:pt idx="14">
                  <c:v>0.5445</c:v>
                </c:pt>
                <c:pt idx="15">
                  <c:v>0.5301</c:v>
                </c:pt>
                <c:pt idx="16">
                  <c:v>0.5118</c:v>
                </c:pt>
                <c:pt idx="17">
                  <c:v>0.4828</c:v>
                </c:pt>
                <c:pt idx="18">
                  <c:v>0.4428</c:v>
                </c:pt>
                <c:pt idx="19">
                  <c:v>0.3945</c:v>
                </c:pt>
                <c:pt idx="20">
                  <c:v>0.3342</c:v>
                </c:pt>
                <c:pt idx="21">
                  <c:v>0.2679</c:v>
                </c:pt>
                <c:pt idx="22">
                  <c:v>0.2015</c:v>
                </c:pt>
                <c:pt idx="23">
                  <c:v>0.1354</c:v>
                </c:pt>
                <c:pt idx="24">
                  <c:v>0.0685</c:v>
                </c:pt>
                <c:pt idx="25">
                  <c:v>0.0025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095672"/>
        <c:axId val="-2136353352"/>
      </c:scatterChart>
      <c:valAx>
        <c:axId val="-2136095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ja-JP" altLang="en-US" sz="1600" b="0">
                    <a:latin typeface="+mj-ea"/>
                    <a:ea typeface="+mj-ea"/>
                    <a:cs typeface="Arial Unicode MS" pitchFamily="50" charset="-128"/>
                  </a:rPr>
                  <a:t>電流値</a:t>
                </a: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[A]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353352"/>
        <c:crosses val="autoZero"/>
        <c:crossBetween val="midCat"/>
      </c:valAx>
      <c:valAx>
        <c:axId val="-2136353352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磁場強度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108926082732121"/>
              <c:y val="0.317923764640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095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r>
              <a:rPr lang="en-US" altLang="ja-JP"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Δ</a:t>
            </a:r>
            <a:r>
              <a:rPr lang="en-US" altLang="en-US" b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B/B</a:t>
            </a:r>
            <a:r>
              <a:rPr lang="en-US" altLang="en-US" b="0" baseline="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rPr>
              <a:t> [%]</a:t>
            </a:r>
            <a:endParaRPr lang="en-US" altLang="en-US" b="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endParaRPr>
          </a:p>
        </c:rich>
      </c:tx>
      <c:layout>
        <c:manualLayout>
          <c:xMode val="edge"/>
          <c:yMode val="edge"/>
          <c:x val="0.414993739181918"/>
          <c:y val="0.08264462809917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69072615923"/>
          <c:y val="0.0514005540974045"/>
          <c:w val="0.804219597550306"/>
          <c:h val="0.897198891805191"/>
        </c:manualLayout>
      </c:layout>
      <c:scatterChart>
        <c:scatterStyle val="lineMarker"/>
        <c:varyColors val="0"/>
        <c:ser>
          <c:idx val="8"/>
          <c:order val="0"/>
          <c:tx>
            <c:v>(B - B0)/B0</c:v>
          </c:tx>
          <c:spPr>
            <a:ln w="28575">
              <a:noFill/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Pt>
            <c:idx val="15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</c:dPt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励磁特性!$Y$8:$Y$33</c:f>
              <c:numCache>
                <c:formatCode>General</c:formatCode>
                <c:ptCount val="26"/>
                <c:pt idx="0">
                  <c:v>0.000133234641006713</c:v>
                </c:pt>
                <c:pt idx="5">
                  <c:v>0.00023570081709614</c:v>
                </c:pt>
                <c:pt idx="10">
                  <c:v>0.000643522438611238</c:v>
                </c:pt>
                <c:pt idx="13">
                  <c:v>-0.000484565685570697</c:v>
                </c:pt>
                <c:pt idx="15">
                  <c:v>-0.0022448594604792</c:v>
                </c:pt>
                <c:pt idx="18">
                  <c:v>0.00126467931345969</c:v>
                </c:pt>
                <c:pt idx="20">
                  <c:v>-0.0062537402752842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385912"/>
        <c:axId val="-2136263736"/>
      </c:scatterChart>
      <c:valAx>
        <c:axId val="-213238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6263736"/>
        <c:crosses val="autoZero"/>
        <c:crossBetween val="midCat"/>
      </c:valAx>
      <c:valAx>
        <c:axId val="-2136263736"/>
        <c:scaling>
          <c:orientation val="minMax"/>
          <c:max val="0.5"/>
          <c:min val="-1.0"/>
        </c:scaling>
        <c:delete val="0"/>
        <c:axPos val="l"/>
        <c:majorGridlines/>
        <c:minorGridlines/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2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2385912"/>
        <c:crosses val="autoZero"/>
        <c:crossBetween val="midCat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58392905891"/>
          <c:y val="0.0183427691373289"/>
          <c:w val="0.804219597550306"/>
          <c:h val="0.897198891805191"/>
        </c:manualLayout>
      </c:layout>
      <c:scatterChart>
        <c:scatterStyle val="lineMarker"/>
        <c:varyColors val="0"/>
        <c:ser>
          <c:idx val="1"/>
          <c:order val="2"/>
          <c:tx>
            <c:v>S-2S TOSCA11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励磁特性!$A$8:$A$32</c:f>
              <c:numCache>
                <c:formatCode>General</c:formatCode>
                <c:ptCount val="25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</c:numCache>
            </c:numRef>
          </c:xVal>
          <c:yVal>
            <c:numRef>
              <c:f>励磁特性!$BP$8:$BP$30</c:f>
              <c:numCache>
                <c:formatCode>General</c:formatCode>
                <c:ptCount val="23"/>
                <c:pt idx="0">
                  <c:v>0.000843819393042131</c:v>
                </c:pt>
                <c:pt idx="5">
                  <c:v>0.00587680703959786</c:v>
                </c:pt>
                <c:pt idx="10">
                  <c:v>0.00765453005927175</c:v>
                </c:pt>
                <c:pt idx="15">
                  <c:v>-0.00735710243350314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6"/>
          <c:order val="3"/>
          <c:tx>
            <c:v>S-2S TOSCA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励磁特性!$Y$8:$Y$33</c:f>
              <c:numCache>
                <c:formatCode>General</c:formatCode>
                <c:ptCount val="26"/>
                <c:pt idx="0">
                  <c:v>0.000133234641006713</c:v>
                </c:pt>
                <c:pt idx="5">
                  <c:v>0.00023570081709614</c:v>
                </c:pt>
                <c:pt idx="10">
                  <c:v>0.000643522438611238</c:v>
                </c:pt>
                <c:pt idx="13">
                  <c:v>-0.000484565685570697</c:v>
                </c:pt>
                <c:pt idx="15">
                  <c:v>-0.0022448594604792</c:v>
                </c:pt>
                <c:pt idx="18">
                  <c:v>0.00126467931345969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5"/>
          <c:order val="0"/>
          <c:tx>
            <c:v>S-2S+SKS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 w="15875">
                <a:solidFill>
                  <a:srgbClr val="0070C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励磁特性!$L$8:$L$33</c:f>
              <c:numCache>
                <c:formatCode>General</c:formatCode>
                <c:ptCount val="26"/>
                <c:pt idx="0">
                  <c:v>0.0144781643227239</c:v>
                </c:pt>
                <c:pt idx="5">
                  <c:v>0.0159805153991201</c:v>
                </c:pt>
                <c:pt idx="10">
                  <c:v>0.018492802709568</c:v>
                </c:pt>
                <c:pt idx="15">
                  <c:v>0.0170345217883418</c:v>
                </c:pt>
                <c:pt idx="20">
                  <c:v>-0.00628366247755832</c:v>
                </c:pt>
              </c:numCache>
            </c:numRef>
          </c:yVal>
          <c:smooth val="0"/>
        </c:ser>
        <c:ser>
          <c:idx val="4"/>
          <c:order val="1"/>
          <c:tx>
            <c:v>S-2S TOSCA13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92D050"/>
              </a:solidFill>
              <a:ln w="15875">
                <a:solidFill>
                  <a:srgbClr val="92D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励磁特性!$AQ$8:$AQ$33</c:f>
              <c:numCache>
                <c:formatCode>General</c:formatCode>
                <c:ptCount val="26"/>
                <c:pt idx="0">
                  <c:v>-0.00165803108808292</c:v>
                </c:pt>
                <c:pt idx="5">
                  <c:v>0.000911376492771881</c:v>
                </c:pt>
                <c:pt idx="10">
                  <c:v>0.0</c:v>
                </c:pt>
                <c:pt idx="15">
                  <c:v>-0.0126768534238824</c:v>
                </c:pt>
                <c:pt idx="18">
                  <c:v>-0.00108401084010848</c:v>
                </c:pt>
                <c:pt idx="20">
                  <c:v>-0.0062537402752842</c:v>
                </c:pt>
                <c:pt idx="22">
                  <c:v>-0.0108188585607941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045976"/>
        <c:axId val="-2136277096"/>
      </c:scatterChart>
      <c:valAx>
        <c:axId val="-213604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277096"/>
        <c:crosses val="autoZero"/>
        <c:crossBetween val="midCat"/>
      </c:valAx>
      <c:valAx>
        <c:axId val="-2136277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045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4530575793254"/>
          <c:y val="0.713542439426477"/>
          <c:w val="0.304103497108738"/>
          <c:h val="0.181774364981237"/>
        </c:manualLayout>
      </c:layout>
      <c:overlay val="0"/>
      <c:txPr>
        <a:bodyPr/>
        <a:lstStyle/>
        <a:p>
          <a:pPr>
            <a:defRPr sz="11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ja-JP" altLang="en-US" sz="2000" b="0">
                <a:latin typeface="+mj-ea"/>
                <a:ea typeface="+mj-ea"/>
              </a:rPr>
              <a:t>励磁特性</a:t>
            </a:r>
            <a:endParaRPr lang="en-US" altLang="ja-JP" sz="2000" b="0">
              <a:latin typeface="+mj-ea"/>
              <a:ea typeface="+mj-ea"/>
            </a:endParaRPr>
          </a:p>
          <a:p>
            <a:pPr>
              <a:defRPr sz="2000" b="0"/>
            </a:pPr>
            <a:r>
              <a:rPr lang="en-US" altLang="ja-JP" sz="16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(x=77.5, y=z=0)</a:t>
            </a:r>
            <a:endParaRPr lang="ja-JP" altLang="en-US" sz="16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40033500837520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228161806407"/>
          <c:y val="0.0468874650822807"/>
          <c:w val="0.782659052040606"/>
          <c:h val="0.7943903651764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励磁特性!$B$7</c:f>
              <c:strCache>
                <c:ptCount val="1"/>
                <c:pt idx="0">
                  <c:v>測定値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励磁特性!$B$8:$B$33</c:f>
              <c:numCache>
                <c:formatCode>General</c:formatCode>
                <c:ptCount val="26"/>
                <c:pt idx="0">
                  <c:v>0.6755</c:v>
                </c:pt>
                <c:pt idx="1">
                  <c:v>0.668</c:v>
                </c:pt>
                <c:pt idx="2">
                  <c:v>0.6604</c:v>
                </c:pt>
                <c:pt idx="3">
                  <c:v>0.6525</c:v>
                </c:pt>
                <c:pt idx="4">
                  <c:v>0.6446</c:v>
                </c:pt>
                <c:pt idx="5">
                  <c:v>0.6364</c:v>
                </c:pt>
                <c:pt idx="6">
                  <c:v>0.6279</c:v>
                </c:pt>
                <c:pt idx="7">
                  <c:v>0.619</c:v>
                </c:pt>
                <c:pt idx="8">
                  <c:v>0.6101</c:v>
                </c:pt>
                <c:pt idx="9">
                  <c:v>0.6006</c:v>
                </c:pt>
                <c:pt idx="10">
                  <c:v>0.5905</c:v>
                </c:pt>
                <c:pt idx="11">
                  <c:v>0.5801</c:v>
                </c:pt>
                <c:pt idx="12">
                  <c:v>0.569</c:v>
                </c:pt>
                <c:pt idx="13">
                  <c:v>0.5572</c:v>
                </c:pt>
                <c:pt idx="14">
                  <c:v>0.5445</c:v>
                </c:pt>
                <c:pt idx="15">
                  <c:v>0.5301</c:v>
                </c:pt>
                <c:pt idx="16">
                  <c:v>0.5118</c:v>
                </c:pt>
                <c:pt idx="17">
                  <c:v>0.4828</c:v>
                </c:pt>
                <c:pt idx="18">
                  <c:v>0.4428</c:v>
                </c:pt>
                <c:pt idx="19">
                  <c:v>0.3945</c:v>
                </c:pt>
                <c:pt idx="20">
                  <c:v>0.3342</c:v>
                </c:pt>
                <c:pt idx="21">
                  <c:v>0.2679</c:v>
                </c:pt>
                <c:pt idx="22">
                  <c:v>0.2015</c:v>
                </c:pt>
                <c:pt idx="23">
                  <c:v>0.1354</c:v>
                </c:pt>
                <c:pt idx="24">
                  <c:v>0.0685</c:v>
                </c:pt>
                <c:pt idx="25">
                  <c:v>0.0025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295256"/>
        <c:axId val="-2136650104"/>
      </c:scatterChart>
      <c:valAx>
        <c:axId val="-2136295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ja-JP" altLang="en-US" sz="1600" b="0">
                    <a:latin typeface="+mj-ea"/>
                    <a:ea typeface="+mj-ea"/>
                    <a:cs typeface="Arial Unicode MS" pitchFamily="50" charset="-128"/>
                  </a:rPr>
                  <a:t>電流値</a:t>
                </a: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[A]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650104"/>
        <c:crosses val="autoZero"/>
        <c:crossBetween val="midCat"/>
      </c:valAx>
      <c:valAx>
        <c:axId val="-2136650104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磁場強度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108926082732121"/>
              <c:y val="0.317923764640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295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2470704071126"/>
          <c:y val="0.349480836953065"/>
          <c:w val="0.159422897479779"/>
          <c:h val="0.0793876826945268"/>
        </c:manualLayout>
      </c:layout>
      <c:overlay val="1"/>
      <c:txPr>
        <a:bodyPr/>
        <a:lstStyle/>
        <a:p>
          <a:pPr>
            <a:defRPr sz="16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58392905891"/>
          <c:y val="0.0183427691373289"/>
          <c:w val="0.804219597550306"/>
          <c:h val="0.897198891805191"/>
        </c:manualLayout>
      </c:layout>
      <c:scatterChart>
        <c:scatterStyle val="lineMarker"/>
        <c:varyColors val="0"/>
        <c:ser>
          <c:idx val="6"/>
          <c:order val="0"/>
          <c:tx>
            <c:v>bh34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励磁特性!$Y$8:$Y$33</c:f>
              <c:numCache>
                <c:formatCode>General</c:formatCode>
                <c:ptCount val="26"/>
                <c:pt idx="0">
                  <c:v>0.000133234641006713</c:v>
                </c:pt>
                <c:pt idx="5">
                  <c:v>0.00023570081709614</c:v>
                </c:pt>
                <c:pt idx="10">
                  <c:v>0.000643522438611238</c:v>
                </c:pt>
                <c:pt idx="13">
                  <c:v>-0.000484565685570697</c:v>
                </c:pt>
                <c:pt idx="15">
                  <c:v>-0.0022448594604792</c:v>
                </c:pt>
                <c:pt idx="18">
                  <c:v>0.00126467931345969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4"/>
          <c:order val="1"/>
          <c:tx>
            <c:v>bh13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50"/>
              </a:solidFill>
              <a:ln w="15875">
                <a:solidFill>
                  <a:srgbClr val="00B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励磁特性!$AQ$8:$AQ$33</c:f>
              <c:numCache>
                <c:formatCode>General</c:formatCode>
                <c:ptCount val="26"/>
                <c:pt idx="0">
                  <c:v>-0.00165803108808292</c:v>
                </c:pt>
                <c:pt idx="5">
                  <c:v>0.000911376492771881</c:v>
                </c:pt>
                <c:pt idx="10">
                  <c:v>0.0</c:v>
                </c:pt>
                <c:pt idx="15">
                  <c:v>-0.0126768534238824</c:v>
                </c:pt>
                <c:pt idx="18">
                  <c:v>-0.00108401084010848</c:v>
                </c:pt>
                <c:pt idx="20">
                  <c:v>-0.0062537402752842</c:v>
                </c:pt>
                <c:pt idx="22">
                  <c:v>-0.0108188585607941</c:v>
                </c:pt>
              </c:numCache>
            </c:numRef>
          </c:yVal>
          <c:smooth val="0"/>
        </c:ser>
        <c:ser>
          <c:idx val="1"/>
          <c:order val="2"/>
          <c:tx>
            <c:v>bh11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励磁特性!$A$8:$A$32</c:f>
              <c:numCache>
                <c:formatCode>General</c:formatCode>
                <c:ptCount val="25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</c:numCache>
            </c:numRef>
          </c:xVal>
          <c:yVal>
            <c:numRef>
              <c:f>励磁特性!$BP$8:$BP$30</c:f>
              <c:numCache>
                <c:formatCode>General</c:formatCode>
                <c:ptCount val="23"/>
                <c:pt idx="0">
                  <c:v>0.000843819393042131</c:v>
                </c:pt>
                <c:pt idx="5">
                  <c:v>0.00587680703959786</c:v>
                </c:pt>
                <c:pt idx="10">
                  <c:v>0.00765453005927175</c:v>
                </c:pt>
                <c:pt idx="15">
                  <c:v>-0.00735710243350314</c:v>
                </c:pt>
                <c:pt idx="20">
                  <c:v>-0.0062537402752842</c:v>
                </c:pt>
              </c:numCache>
            </c:numRef>
          </c:yVal>
          <c:smooth val="0"/>
        </c:ser>
        <c:ser>
          <c:idx val="0"/>
          <c:order val="3"/>
          <c:tx>
            <c:v>bh8_2</c:v>
          </c:tx>
          <c:spPr>
            <a:ln w="28575">
              <a:noFill/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励磁特性!$BJ$8:$BJ$33</c:f>
              <c:numCache>
                <c:formatCode>General</c:formatCode>
                <c:ptCount val="26"/>
                <c:pt idx="0">
                  <c:v>-0.00133234641006663</c:v>
                </c:pt>
                <c:pt idx="5">
                  <c:v>0.00612822124450034</c:v>
                </c:pt>
                <c:pt idx="10">
                  <c:v>0.0120237087214225</c:v>
                </c:pt>
                <c:pt idx="15">
                  <c:v>0.00339558573853994</c:v>
                </c:pt>
                <c:pt idx="20">
                  <c:v>-0.00628366247755832</c:v>
                </c:pt>
              </c:numCache>
            </c:numRef>
          </c:yVal>
          <c:smooth val="0"/>
        </c:ser>
        <c:ser>
          <c:idx val="5"/>
          <c:order val="4"/>
          <c:tx>
            <c:v>bh6+sks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 w="15875">
                <a:solidFill>
                  <a:srgbClr val="0070C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励磁特性!$L$8:$L$33</c:f>
              <c:numCache>
                <c:formatCode>General</c:formatCode>
                <c:ptCount val="26"/>
                <c:pt idx="0">
                  <c:v>0.0144781643227239</c:v>
                </c:pt>
                <c:pt idx="5">
                  <c:v>0.0159805153991201</c:v>
                </c:pt>
                <c:pt idx="10">
                  <c:v>0.018492802709568</c:v>
                </c:pt>
                <c:pt idx="15">
                  <c:v>0.0170345217883418</c:v>
                </c:pt>
                <c:pt idx="20">
                  <c:v>-0.00628366247755832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974024"/>
        <c:axId val="-2135968600"/>
      </c:scatterChart>
      <c:valAx>
        <c:axId val="-2135974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-2135968600"/>
        <c:crosses val="autoZero"/>
        <c:crossBetween val="midCat"/>
      </c:valAx>
      <c:valAx>
        <c:axId val="-2135968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974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1827799556388"/>
          <c:y val="0.713542415206512"/>
          <c:w val="0.101672627736869"/>
          <c:h val="0.27256434363615"/>
        </c:manualLayout>
      </c:layout>
      <c:overlay val="0"/>
      <c:txPr>
        <a:bodyPr/>
        <a:lstStyle/>
        <a:p>
          <a:pPr>
            <a:defRPr sz="12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ja-JP" altLang="en-US" sz="2000" b="0">
                <a:latin typeface="+mj-ea"/>
                <a:ea typeface="+mj-ea"/>
              </a:rPr>
              <a:t>励磁特性</a:t>
            </a:r>
            <a:endParaRPr lang="en-US" altLang="ja-JP" sz="2000" b="0">
              <a:latin typeface="+mj-ea"/>
              <a:ea typeface="+mj-ea"/>
            </a:endParaRPr>
          </a:p>
          <a:p>
            <a:pPr>
              <a:defRPr sz="2000" b="0"/>
            </a:pPr>
            <a:r>
              <a:rPr lang="en-US" altLang="ja-JP" sz="16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(x=77.5, y=z=0)</a:t>
            </a:r>
            <a:endParaRPr lang="ja-JP" altLang="en-US" sz="16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40033500837520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228161806407"/>
          <c:y val="0.0468874650822807"/>
          <c:w val="0.782659052040606"/>
          <c:h val="0.7943903651764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励磁特性!$B$7</c:f>
              <c:strCache>
                <c:ptCount val="1"/>
                <c:pt idx="0">
                  <c:v>測定値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励磁特性!$B$8:$B$33</c:f>
              <c:numCache>
                <c:formatCode>General</c:formatCode>
                <c:ptCount val="26"/>
                <c:pt idx="0">
                  <c:v>0.6755</c:v>
                </c:pt>
                <c:pt idx="1">
                  <c:v>0.668</c:v>
                </c:pt>
                <c:pt idx="2">
                  <c:v>0.6604</c:v>
                </c:pt>
                <c:pt idx="3">
                  <c:v>0.6525</c:v>
                </c:pt>
                <c:pt idx="4">
                  <c:v>0.6446</c:v>
                </c:pt>
                <c:pt idx="5">
                  <c:v>0.6364</c:v>
                </c:pt>
                <c:pt idx="6">
                  <c:v>0.6279</c:v>
                </c:pt>
                <c:pt idx="7">
                  <c:v>0.619</c:v>
                </c:pt>
                <c:pt idx="8">
                  <c:v>0.6101</c:v>
                </c:pt>
                <c:pt idx="9">
                  <c:v>0.6006</c:v>
                </c:pt>
                <c:pt idx="10">
                  <c:v>0.5905</c:v>
                </c:pt>
                <c:pt idx="11">
                  <c:v>0.5801</c:v>
                </c:pt>
                <c:pt idx="12">
                  <c:v>0.569</c:v>
                </c:pt>
                <c:pt idx="13">
                  <c:v>0.5572</c:v>
                </c:pt>
                <c:pt idx="14">
                  <c:v>0.5445</c:v>
                </c:pt>
                <c:pt idx="15">
                  <c:v>0.5301</c:v>
                </c:pt>
                <c:pt idx="16">
                  <c:v>0.5118</c:v>
                </c:pt>
                <c:pt idx="17">
                  <c:v>0.4828</c:v>
                </c:pt>
                <c:pt idx="18">
                  <c:v>0.4428</c:v>
                </c:pt>
                <c:pt idx="19">
                  <c:v>0.3945</c:v>
                </c:pt>
                <c:pt idx="20">
                  <c:v>0.3342</c:v>
                </c:pt>
                <c:pt idx="21">
                  <c:v>0.2679</c:v>
                </c:pt>
                <c:pt idx="22">
                  <c:v>0.2015</c:v>
                </c:pt>
                <c:pt idx="23">
                  <c:v>0.1354</c:v>
                </c:pt>
                <c:pt idx="24">
                  <c:v>0.0685</c:v>
                </c:pt>
                <c:pt idx="25">
                  <c:v>0.0025</c:v>
                </c:pt>
              </c:numCache>
            </c:numRef>
          </c:yVal>
          <c:smooth val="1"/>
        </c:ser>
        <c:ser>
          <c:idx val="2"/>
          <c:order val="1"/>
          <c:tx>
            <c:v>DataPoint (1.72Tまで)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励磁特性!$M$8:$M$33</c:f>
              <c:numCache>
                <c:formatCode>General</c:formatCode>
                <c:ptCount val="26"/>
                <c:pt idx="0">
                  <c:v>0.6055</c:v>
                </c:pt>
                <c:pt idx="5">
                  <c:v>0.5694</c:v>
                </c:pt>
                <c:pt idx="10">
                  <c:v>0.5288</c:v>
                </c:pt>
                <c:pt idx="15">
                  <c:v>0.4779</c:v>
                </c:pt>
                <c:pt idx="20">
                  <c:v>0.3321</c:v>
                </c:pt>
              </c:numCache>
            </c:numRef>
          </c:yVal>
          <c:smooth val="1"/>
        </c:ser>
        <c:ser>
          <c:idx val="1"/>
          <c:order val="2"/>
          <c:tx>
            <c:v>SKS (&gt;1.8T領域を補完)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励磁特性!$K$8:$K$33</c:f>
              <c:numCache>
                <c:formatCode>General</c:formatCode>
                <c:ptCount val="26"/>
                <c:pt idx="0">
                  <c:v>0.68528</c:v>
                </c:pt>
                <c:pt idx="5">
                  <c:v>0.64657</c:v>
                </c:pt>
                <c:pt idx="10">
                  <c:v>0.60142</c:v>
                </c:pt>
                <c:pt idx="15">
                  <c:v>0.53913</c:v>
                </c:pt>
                <c:pt idx="20">
                  <c:v>0.3321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026152"/>
        <c:axId val="-2136033000"/>
      </c:scatterChart>
      <c:valAx>
        <c:axId val="-2136026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ja-JP" altLang="en-US" sz="1600" b="0">
                    <a:latin typeface="+mj-ea"/>
                    <a:ea typeface="+mj-ea"/>
                    <a:cs typeface="Arial Unicode MS" pitchFamily="50" charset="-128"/>
                  </a:rPr>
                  <a:t>電流値</a:t>
                </a: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[A]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033000"/>
        <c:crosses val="autoZero"/>
        <c:crossBetween val="midCat"/>
      </c:valAx>
      <c:valAx>
        <c:axId val="-2136033000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磁場強度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108926082732121"/>
              <c:y val="0.317923764640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026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578481095367"/>
          <c:y val="0.380918361137233"/>
          <c:w val="0.450635390209509"/>
          <c:h val="0.23816304808358"/>
        </c:manualLayout>
      </c:layout>
      <c:overlay val="1"/>
      <c:txPr>
        <a:bodyPr/>
        <a:lstStyle/>
        <a:p>
          <a:pPr>
            <a:defRPr sz="16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3</a:t>
            </a:r>
            <a:r>
              <a:rPr lang="ja-JP" altLang="en-US" sz="2000" b="0"/>
              <a:t>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513621565250921"/>
          <c:y val="0.0877555305586802"/>
          <c:w val="0.922149251376967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v>2500A mesh finest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Z方向!$AL$5:$AL$405</c:f>
              <c:numCache>
                <c:formatCode>General</c:formatCode>
                <c:ptCount val="201"/>
                <c:pt idx="0">
                  <c:v>0.0136155049576</c:v>
                </c:pt>
                <c:pt idx="1">
                  <c:v>0.0141134220037</c:v>
                </c:pt>
                <c:pt idx="2">
                  <c:v>0.0146443625073</c:v>
                </c:pt>
                <c:pt idx="3">
                  <c:v>0.0152274372964</c:v>
                </c:pt>
                <c:pt idx="4">
                  <c:v>0.0159422886795</c:v>
                </c:pt>
                <c:pt idx="5">
                  <c:v>0.0166571400636</c:v>
                </c:pt>
                <c:pt idx="6">
                  <c:v>0.0175368642796</c:v>
                </c:pt>
                <c:pt idx="7">
                  <c:v>0.0184472209431</c:v>
                </c:pt>
                <c:pt idx="8">
                  <c:v>0.0193544220047</c:v>
                </c:pt>
                <c:pt idx="9">
                  <c:v>0.0203883661864</c:v>
                </c:pt>
                <c:pt idx="10">
                  <c:v>0.0215997697704</c:v>
                </c:pt>
                <c:pt idx="11">
                  <c:v>0.0224520870024</c:v>
                </c:pt>
                <c:pt idx="12">
                  <c:v>0.023304404235</c:v>
                </c:pt>
                <c:pt idx="13">
                  <c:v>0.0248796877817</c:v>
                </c:pt>
                <c:pt idx="14">
                  <c:v>0.0262502313015</c:v>
                </c:pt>
                <c:pt idx="15">
                  <c:v>0.0275958522294</c:v>
                </c:pt>
                <c:pt idx="16">
                  <c:v>0.0291972141136</c:v>
                </c:pt>
                <c:pt idx="17">
                  <c:v>0.0315125663388</c:v>
                </c:pt>
                <c:pt idx="18">
                  <c:v>0.033970781982</c:v>
                </c:pt>
                <c:pt idx="19">
                  <c:v>0.0364289976468</c:v>
                </c:pt>
                <c:pt idx="20">
                  <c:v>0.0388379776357</c:v>
                </c:pt>
                <c:pt idx="21">
                  <c:v>0.0401419614823</c:v>
                </c:pt>
                <c:pt idx="22">
                  <c:v>0.041445945331</c:v>
                </c:pt>
                <c:pt idx="23">
                  <c:v>0.0432960160331</c:v>
                </c:pt>
                <c:pt idx="24">
                  <c:v>0.0468316049477</c:v>
                </c:pt>
                <c:pt idx="25">
                  <c:v>0.0500378920427</c:v>
                </c:pt>
                <c:pt idx="26">
                  <c:v>0.0532441791613</c:v>
                </c:pt>
                <c:pt idx="27">
                  <c:v>0.0567447887428</c:v>
                </c:pt>
                <c:pt idx="28">
                  <c:v>0.0614459056562</c:v>
                </c:pt>
                <c:pt idx="29">
                  <c:v>0.0661657326647</c:v>
                </c:pt>
                <c:pt idx="30">
                  <c:v>0.0708855597051</c:v>
                </c:pt>
                <c:pt idx="31">
                  <c:v>0.0755170466133</c:v>
                </c:pt>
                <c:pt idx="32">
                  <c:v>0.0813848046224</c:v>
                </c:pt>
                <c:pt idx="33">
                  <c:v>0.0876641424101</c:v>
                </c:pt>
                <c:pt idx="34">
                  <c:v>0.0939434802284</c:v>
                </c:pt>
                <c:pt idx="35">
                  <c:v>0.0998910202367</c:v>
                </c:pt>
                <c:pt idx="36">
                  <c:v>0.107362540301</c:v>
                </c:pt>
                <c:pt idx="37">
                  <c:v>0.115570837297</c:v>
                </c:pt>
                <c:pt idx="38">
                  <c:v>0.123968114511</c:v>
                </c:pt>
                <c:pt idx="39">
                  <c:v>0.133628585671</c:v>
                </c:pt>
                <c:pt idx="40">
                  <c:v>0.142307018492</c:v>
                </c:pt>
                <c:pt idx="41">
                  <c:v>0.156089229111</c:v>
                </c:pt>
                <c:pt idx="42">
                  <c:v>0.168863657135</c:v>
                </c:pt>
                <c:pt idx="43">
                  <c:v>0.182700478678</c:v>
                </c:pt>
                <c:pt idx="44">
                  <c:v>0.197864227102</c:v>
                </c:pt>
                <c:pt idx="45">
                  <c:v>0.214408403353</c:v>
                </c:pt>
                <c:pt idx="46">
                  <c:v>0.232474381197</c:v>
                </c:pt>
                <c:pt idx="47">
                  <c:v>0.252206900994</c:v>
                </c:pt>
                <c:pt idx="48">
                  <c:v>0.273583031727</c:v>
                </c:pt>
                <c:pt idx="49">
                  <c:v>0.296678524888</c:v>
                </c:pt>
                <c:pt idx="50">
                  <c:v>0.321363751051</c:v>
                </c:pt>
                <c:pt idx="51">
                  <c:v>0.347487818329</c:v>
                </c:pt>
                <c:pt idx="52">
                  <c:v>0.374851408548</c:v>
                </c:pt>
                <c:pt idx="53">
                  <c:v>0.402929719186</c:v>
                </c:pt>
                <c:pt idx="54">
                  <c:v>0.431153460499</c:v>
                </c:pt>
                <c:pt idx="55">
                  <c:v>0.459113708446</c:v>
                </c:pt>
                <c:pt idx="56">
                  <c:v>0.486011182795</c:v>
                </c:pt>
                <c:pt idx="57">
                  <c:v>0.511236343378</c:v>
                </c:pt>
                <c:pt idx="58">
                  <c:v>0.534399451865</c:v>
                </c:pt>
                <c:pt idx="59">
                  <c:v>0.555120152429</c:v>
                </c:pt>
                <c:pt idx="60">
                  <c:v>0.573354706453</c:v>
                </c:pt>
                <c:pt idx="61">
                  <c:v>0.589074607853</c:v>
                </c:pt>
                <c:pt idx="62">
                  <c:v>0.602533314529</c:v>
                </c:pt>
                <c:pt idx="63">
                  <c:v>0.613885306652</c:v>
                </c:pt>
                <c:pt idx="64">
                  <c:v>0.623434147845</c:v>
                </c:pt>
                <c:pt idx="65">
                  <c:v>0.631440388719</c:v>
                </c:pt>
                <c:pt idx="66">
                  <c:v>0.638158918331</c:v>
                </c:pt>
                <c:pt idx="67">
                  <c:v>0.643883754127</c:v>
                </c:pt>
                <c:pt idx="68">
                  <c:v>0.648739275524</c:v>
                </c:pt>
                <c:pt idx="69">
                  <c:v>0.652922417862</c:v>
                </c:pt>
                <c:pt idx="70">
                  <c:v>0.656541396872</c:v>
                </c:pt>
                <c:pt idx="71">
                  <c:v>0.659710234712</c:v>
                </c:pt>
                <c:pt idx="72">
                  <c:v>0.662514972661</c:v>
                </c:pt>
                <c:pt idx="73">
                  <c:v>0.665004914047</c:v>
                </c:pt>
                <c:pt idx="74">
                  <c:v>0.667255604046</c:v>
                </c:pt>
                <c:pt idx="75">
                  <c:v>0.669280896746</c:v>
                </c:pt>
                <c:pt idx="76">
                  <c:v>0.671121339296</c:v>
                </c:pt>
                <c:pt idx="77">
                  <c:v>0.672801531193</c:v>
                </c:pt>
                <c:pt idx="78">
                  <c:v>0.674336236795</c:v>
                </c:pt>
                <c:pt idx="79">
                  <c:v>0.675741251314</c:v>
                </c:pt>
                <c:pt idx="80">
                  <c:v>0.677034820325</c:v>
                </c:pt>
                <c:pt idx="81">
                  <c:v>0.678219009711</c:v>
                </c:pt>
                <c:pt idx="82">
                  <c:v>0.679308123603</c:v>
                </c:pt>
                <c:pt idx="83">
                  <c:v>0.68030448558</c:v>
                </c:pt>
                <c:pt idx="84">
                  <c:v>0.681217872194</c:v>
                </c:pt>
                <c:pt idx="85">
                  <c:v>0.682052412568</c:v>
                </c:pt>
                <c:pt idx="86">
                  <c:v>0.682809172549</c:v>
                </c:pt>
                <c:pt idx="87">
                  <c:v>0.683496905079</c:v>
                </c:pt>
                <c:pt idx="88">
                  <c:v>0.684116976738</c:v>
                </c:pt>
                <c:pt idx="89">
                  <c:v>0.684673082545</c:v>
                </c:pt>
                <c:pt idx="90">
                  <c:v>0.68516913871</c:v>
                </c:pt>
                <c:pt idx="91">
                  <c:v>0.685607862201</c:v>
                </c:pt>
                <c:pt idx="92">
                  <c:v>0.685991379908</c:v>
                </c:pt>
                <c:pt idx="93">
                  <c:v>0.686323480626</c:v>
                </c:pt>
                <c:pt idx="94">
                  <c:v>0.686604596606</c:v>
                </c:pt>
                <c:pt idx="95">
                  <c:v>0.686838250701</c:v>
                </c:pt>
                <c:pt idx="96">
                  <c:v>0.687026097707</c:v>
                </c:pt>
                <c:pt idx="97">
                  <c:v>0.687170480222</c:v>
                </c:pt>
                <c:pt idx="98">
                  <c:v>0.687271990225</c:v>
                </c:pt>
                <c:pt idx="99">
                  <c:v>0.687332475324</c:v>
                </c:pt>
                <c:pt idx="100">
                  <c:v>0.687352921107</c:v>
                </c:pt>
                <c:pt idx="101">
                  <c:v>0.687332475324</c:v>
                </c:pt>
                <c:pt idx="102">
                  <c:v>0.687271990225</c:v>
                </c:pt>
                <c:pt idx="103">
                  <c:v>0.687170480222</c:v>
                </c:pt>
                <c:pt idx="104">
                  <c:v>0.687026097707</c:v>
                </c:pt>
                <c:pt idx="105">
                  <c:v>0.686838250701</c:v>
                </c:pt>
                <c:pt idx="106">
                  <c:v>0.686604596606</c:v>
                </c:pt>
                <c:pt idx="107">
                  <c:v>0.686323480626</c:v>
                </c:pt>
                <c:pt idx="108">
                  <c:v>0.685991379908</c:v>
                </c:pt>
                <c:pt idx="109">
                  <c:v>0.685607862201</c:v>
                </c:pt>
                <c:pt idx="110">
                  <c:v>0.68516913871</c:v>
                </c:pt>
                <c:pt idx="111">
                  <c:v>0.684673082545</c:v>
                </c:pt>
                <c:pt idx="112">
                  <c:v>0.684116976738</c:v>
                </c:pt>
                <c:pt idx="113">
                  <c:v>0.683496905079</c:v>
                </c:pt>
                <c:pt idx="114">
                  <c:v>0.682809172549</c:v>
                </c:pt>
                <c:pt idx="115">
                  <c:v>0.682052412568</c:v>
                </c:pt>
                <c:pt idx="116">
                  <c:v>0.681217872194</c:v>
                </c:pt>
                <c:pt idx="117">
                  <c:v>0.68030448558</c:v>
                </c:pt>
                <c:pt idx="118">
                  <c:v>0.679308123603</c:v>
                </c:pt>
                <c:pt idx="119">
                  <c:v>0.678219009711</c:v>
                </c:pt>
                <c:pt idx="120">
                  <c:v>0.677034820325</c:v>
                </c:pt>
                <c:pt idx="121">
                  <c:v>0.675741251314</c:v>
                </c:pt>
                <c:pt idx="122">
                  <c:v>0.674336236795</c:v>
                </c:pt>
                <c:pt idx="123">
                  <c:v>0.672801531193</c:v>
                </c:pt>
                <c:pt idx="124">
                  <c:v>0.671121339296</c:v>
                </c:pt>
                <c:pt idx="125">
                  <c:v>0.669280896746</c:v>
                </c:pt>
                <c:pt idx="126">
                  <c:v>0.667255604046</c:v>
                </c:pt>
                <c:pt idx="127">
                  <c:v>0.665004914047</c:v>
                </c:pt>
                <c:pt idx="128">
                  <c:v>0.662514972661</c:v>
                </c:pt>
                <c:pt idx="129">
                  <c:v>0.659710234712</c:v>
                </c:pt>
                <c:pt idx="130">
                  <c:v>0.656541396872</c:v>
                </c:pt>
                <c:pt idx="131">
                  <c:v>0.652922417862</c:v>
                </c:pt>
                <c:pt idx="132">
                  <c:v>0.648739275524</c:v>
                </c:pt>
                <c:pt idx="133">
                  <c:v>0.643883754127</c:v>
                </c:pt>
                <c:pt idx="134">
                  <c:v>0.638158918331</c:v>
                </c:pt>
                <c:pt idx="135">
                  <c:v>0.631440388719</c:v>
                </c:pt>
                <c:pt idx="136">
                  <c:v>0.623434147845</c:v>
                </c:pt>
                <c:pt idx="137">
                  <c:v>0.613885306652</c:v>
                </c:pt>
                <c:pt idx="138">
                  <c:v>0.602533314529</c:v>
                </c:pt>
                <c:pt idx="139">
                  <c:v>0.589074607853</c:v>
                </c:pt>
                <c:pt idx="140">
                  <c:v>0.573354706453</c:v>
                </c:pt>
                <c:pt idx="141">
                  <c:v>0.555120152429</c:v>
                </c:pt>
                <c:pt idx="142">
                  <c:v>0.534399451865</c:v>
                </c:pt>
                <c:pt idx="143">
                  <c:v>0.511236343378</c:v>
                </c:pt>
                <c:pt idx="144">
                  <c:v>0.486011182795</c:v>
                </c:pt>
                <c:pt idx="145">
                  <c:v>0.459113708446</c:v>
                </c:pt>
                <c:pt idx="146">
                  <c:v>0.431153460499</c:v>
                </c:pt>
                <c:pt idx="147">
                  <c:v>0.402929719186</c:v>
                </c:pt>
                <c:pt idx="148">
                  <c:v>0.374851408548</c:v>
                </c:pt>
                <c:pt idx="149">
                  <c:v>0.347487818329</c:v>
                </c:pt>
                <c:pt idx="150">
                  <c:v>0.321363751051</c:v>
                </c:pt>
                <c:pt idx="151">
                  <c:v>0.296678524888</c:v>
                </c:pt>
                <c:pt idx="152">
                  <c:v>0.273583031727</c:v>
                </c:pt>
                <c:pt idx="153">
                  <c:v>0.252206900994</c:v>
                </c:pt>
                <c:pt idx="154">
                  <c:v>0.232474381197</c:v>
                </c:pt>
                <c:pt idx="155">
                  <c:v>0.214408403353</c:v>
                </c:pt>
                <c:pt idx="156">
                  <c:v>0.197864227102</c:v>
                </c:pt>
                <c:pt idx="157">
                  <c:v>0.182700478678</c:v>
                </c:pt>
                <c:pt idx="158">
                  <c:v>0.168863657135</c:v>
                </c:pt>
                <c:pt idx="159">
                  <c:v>0.156089229111</c:v>
                </c:pt>
                <c:pt idx="160">
                  <c:v>0.142307018492</c:v>
                </c:pt>
                <c:pt idx="161">
                  <c:v>0.133628585671</c:v>
                </c:pt>
                <c:pt idx="162">
                  <c:v>0.123968114511</c:v>
                </c:pt>
                <c:pt idx="163">
                  <c:v>0.115570837297</c:v>
                </c:pt>
                <c:pt idx="164">
                  <c:v>0.107362540301</c:v>
                </c:pt>
                <c:pt idx="165">
                  <c:v>0.0998910202367</c:v>
                </c:pt>
                <c:pt idx="166">
                  <c:v>0.0939434802284</c:v>
                </c:pt>
                <c:pt idx="167">
                  <c:v>0.0876641424101</c:v>
                </c:pt>
                <c:pt idx="168">
                  <c:v>0.0813848046224</c:v>
                </c:pt>
                <c:pt idx="169">
                  <c:v>0.0755170466133</c:v>
                </c:pt>
                <c:pt idx="170">
                  <c:v>0.0708855597051</c:v>
                </c:pt>
                <c:pt idx="171">
                  <c:v>0.0661657326647</c:v>
                </c:pt>
                <c:pt idx="172">
                  <c:v>0.0614459056562</c:v>
                </c:pt>
                <c:pt idx="173">
                  <c:v>0.0567447887428</c:v>
                </c:pt>
                <c:pt idx="174">
                  <c:v>0.0532441791613</c:v>
                </c:pt>
                <c:pt idx="175">
                  <c:v>0.0500378920427</c:v>
                </c:pt>
                <c:pt idx="176">
                  <c:v>0.0468316049477</c:v>
                </c:pt>
                <c:pt idx="177">
                  <c:v>0.0432960160331</c:v>
                </c:pt>
                <c:pt idx="178">
                  <c:v>0.041445945331</c:v>
                </c:pt>
                <c:pt idx="179">
                  <c:v>0.0401419614823</c:v>
                </c:pt>
                <c:pt idx="180">
                  <c:v>0.0388379776357</c:v>
                </c:pt>
                <c:pt idx="181">
                  <c:v>0.0364289976468</c:v>
                </c:pt>
                <c:pt idx="182">
                  <c:v>0.033970781982</c:v>
                </c:pt>
                <c:pt idx="183">
                  <c:v>0.0315125663388</c:v>
                </c:pt>
                <c:pt idx="184">
                  <c:v>0.0291972141136</c:v>
                </c:pt>
                <c:pt idx="185">
                  <c:v>0.0275958522294</c:v>
                </c:pt>
                <c:pt idx="186">
                  <c:v>0.0262502313015</c:v>
                </c:pt>
                <c:pt idx="187">
                  <c:v>0.0248796877817</c:v>
                </c:pt>
                <c:pt idx="188">
                  <c:v>0.023304404235</c:v>
                </c:pt>
                <c:pt idx="189">
                  <c:v>0.0224520870024</c:v>
                </c:pt>
                <c:pt idx="190">
                  <c:v>0.0215997697704</c:v>
                </c:pt>
                <c:pt idx="191">
                  <c:v>0.0203883661864</c:v>
                </c:pt>
                <c:pt idx="192">
                  <c:v>0.0193544220047</c:v>
                </c:pt>
                <c:pt idx="193">
                  <c:v>0.0184472209431</c:v>
                </c:pt>
                <c:pt idx="194">
                  <c:v>0.0175368642796</c:v>
                </c:pt>
                <c:pt idx="195">
                  <c:v>0.0166571400636</c:v>
                </c:pt>
                <c:pt idx="196">
                  <c:v>0.0159422886795</c:v>
                </c:pt>
                <c:pt idx="197">
                  <c:v>0.0152274372964</c:v>
                </c:pt>
                <c:pt idx="198">
                  <c:v>0.0146443625073</c:v>
                </c:pt>
                <c:pt idx="199">
                  <c:v>0.0141134220037</c:v>
                </c:pt>
                <c:pt idx="200">
                  <c:v>0.0136155049576</c:v>
                </c:pt>
              </c:numCache>
            </c:numRef>
          </c:yVal>
          <c:smooth val="0"/>
        </c:ser>
        <c:ser>
          <c:idx val="2"/>
          <c:order val="2"/>
          <c:tx>
            <c:v>2500A gap</c:v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Z方向!$AG$5:$AG$405</c:f>
              <c:numCache>
                <c:formatCode>General</c:formatCode>
                <c:ptCount val="201"/>
                <c:pt idx="0">
                  <c:v>0.0133287973008</c:v>
                </c:pt>
                <c:pt idx="1">
                  <c:v>0.0136952404109</c:v>
                </c:pt>
                <c:pt idx="2">
                  <c:v>0.0142426272936</c:v>
                </c:pt>
                <c:pt idx="3">
                  <c:v>0.014831980104</c:v>
                </c:pt>
                <c:pt idx="4">
                  <c:v>0.0154002342598</c:v>
                </c:pt>
                <c:pt idx="5">
                  <c:v>0.016063401486</c:v>
                </c:pt>
                <c:pt idx="6">
                  <c:v>0.0169137604238</c:v>
                </c:pt>
                <c:pt idx="7">
                  <c:v>0.0177109474118</c:v>
                </c:pt>
                <c:pt idx="8">
                  <c:v>0.018508134401</c:v>
                </c:pt>
                <c:pt idx="9">
                  <c:v>0.0197317515034</c:v>
                </c:pt>
                <c:pt idx="10">
                  <c:v>0.0205075575627</c:v>
                </c:pt>
                <c:pt idx="11">
                  <c:v>0.0212638240821</c:v>
                </c:pt>
                <c:pt idx="12">
                  <c:v>0.022360800653</c:v>
                </c:pt>
                <c:pt idx="13">
                  <c:v>0.0238180797478</c:v>
                </c:pt>
                <c:pt idx="14">
                  <c:v>0.0253499873653</c:v>
                </c:pt>
                <c:pt idx="15">
                  <c:v>0.0269101428545</c:v>
                </c:pt>
                <c:pt idx="16">
                  <c:v>0.0292133328554</c:v>
                </c:pt>
                <c:pt idx="17">
                  <c:v>0.0309105031409</c:v>
                </c:pt>
                <c:pt idx="18">
                  <c:v>0.0326076734356</c:v>
                </c:pt>
                <c:pt idx="19">
                  <c:v>0.0345785846266</c:v>
                </c:pt>
                <c:pt idx="20">
                  <c:v>0.0370531863273</c:v>
                </c:pt>
                <c:pt idx="21">
                  <c:v>0.0396111143429</c:v>
                </c:pt>
                <c:pt idx="22">
                  <c:v>0.0421690423774</c:v>
                </c:pt>
                <c:pt idx="23">
                  <c:v>0.0454888605983</c:v>
                </c:pt>
                <c:pt idx="24">
                  <c:v>0.047793273388</c:v>
                </c:pt>
                <c:pt idx="25">
                  <c:v>0.0500976861889</c:v>
                </c:pt>
                <c:pt idx="26">
                  <c:v>0.0533530532292</c:v>
                </c:pt>
                <c:pt idx="27">
                  <c:v>0.057248588106</c:v>
                </c:pt>
                <c:pt idx="28">
                  <c:v>0.0610193861198</c:v>
                </c:pt>
                <c:pt idx="29">
                  <c:v>0.0647901841564</c:v>
                </c:pt>
                <c:pt idx="30">
                  <c:v>0.0705952193187</c:v>
                </c:pt>
                <c:pt idx="31">
                  <c:v>0.0757042064829</c:v>
                </c:pt>
                <c:pt idx="32">
                  <c:v>0.0808131936749</c:v>
                </c:pt>
                <c:pt idx="33">
                  <c:v>0.0866938379303</c:v>
                </c:pt>
                <c:pt idx="34">
                  <c:v>0.094834521912</c:v>
                </c:pt>
                <c:pt idx="35">
                  <c:v>0.103505743654</c:v>
                </c:pt>
                <c:pt idx="36">
                  <c:v>0.112176965426</c:v>
                </c:pt>
                <c:pt idx="37">
                  <c:v>0.12203442043</c:v>
                </c:pt>
                <c:pt idx="38">
                  <c:v>0.129550446791</c:v>
                </c:pt>
                <c:pt idx="39">
                  <c:v>0.136707801202</c:v>
                </c:pt>
                <c:pt idx="40">
                  <c:v>0.144213421709</c:v>
                </c:pt>
                <c:pt idx="41">
                  <c:v>0.158015349418</c:v>
                </c:pt>
                <c:pt idx="42">
                  <c:v>0.171811140138</c:v>
                </c:pt>
                <c:pt idx="43">
                  <c:v>0.185606930867</c:v>
                </c:pt>
                <c:pt idx="44">
                  <c:v>0.199422183033</c:v>
                </c:pt>
                <c:pt idx="45">
                  <c:v>0.218916664096</c:v>
                </c:pt>
                <c:pt idx="46">
                  <c:v>0.23927153386</c:v>
                </c:pt>
                <c:pt idx="47">
                  <c:v>0.259626403629</c:v>
                </c:pt>
                <c:pt idx="48">
                  <c:v>0.279981273404</c:v>
                </c:pt>
                <c:pt idx="49">
                  <c:v>0.303286918265</c:v>
                </c:pt>
                <c:pt idx="50">
                  <c:v>0.324222458319</c:v>
                </c:pt>
                <c:pt idx="51">
                  <c:v>0.344992872405</c:v>
                </c:pt>
                <c:pt idx="52">
                  <c:v>0.366229204831</c:v>
                </c:pt>
                <c:pt idx="53">
                  <c:v>0.393764708121</c:v>
                </c:pt>
                <c:pt idx="54">
                  <c:v>0.422232407858</c:v>
                </c:pt>
                <c:pt idx="55">
                  <c:v>0.453666245788</c:v>
                </c:pt>
                <c:pt idx="56">
                  <c:v>0.481319291939</c:v>
                </c:pt>
                <c:pt idx="57">
                  <c:v>0.508491207523</c:v>
                </c:pt>
                <c:pt idx="58">
                  <c:v>0.531788583017</c:v>
                </c:pt>
                <c:pt idx="59">
                  <c:v>0.552704811856</c:v>
                </c:pt>
                <c:pt idx="60">
                  <c:v>0.571038508708</c:v>
                </c:pt>
                <c:pt idx="61">
                  <c:v>0.586938401247</c:v>
                </c:pt>
                <c:pt idx="62">
                  <c:v>0.60041886873</c:v>
                </c:pt>
                <c:pt idx="63">
                  <c:v>0.611865254359</c:v>
                </c:pt>
                <c:pt idx="64">
                  <c:v>0.621458160703</c:v>
                </c:pt>
                <c:pt idx="65">
                  <c:v>0.629557560778</c:v>
                </c:pt>
                <c:pt idx="66">
                  <c:v>0.636416382637</c:v>
                </c:pt>
                <c:pt idx="67">
                  <c:v>0.642207961963</c:v>
                </c:pt>
                <c:pt idx="68">
                  <c:v>0.647150710009</c:v>
                </c:pt>
                <c:pt idx="69">
                  <c:v>0.651448895945</c:v>
                </c:pt>
                <c:pt idx="70">
                  <c:v>0.655136295611</c:v>
                </c:pt>
                <c:pt idx="71">
                  <c:v>0.658394183183</c:v>
                </c:pt>
                <c:pt idx="72">
                  <c:v>0.661271949366</c:v>
                </c:pt>
                <c:pt idx="73">
                  <c:v>0.663842764293</c:v>
                </c:pt>
                <c:pt idx="74">
                  <c:v>0.666152501081</c:v>
                </c:pt>
                <c:pt idx="75">
                  <c:v>0.668233169288</c:v>
                </c:pt>
                <c:pt idx="76">
                  <c:v>0.670136682576</c:v>
                </c:pt>
                <c:pt idx="77">
                  <c:v>0.671870146303</c:v>
                </c:pt>
                <c:pt idx="78">
                  <c:v>0.673452163781</c:v>
                </c:pt>
                <c:pt idx="79">
                  <c:v>0.674913759397</c:v>
                </c:pt>
                <c:pt idx="80">
                  <c:v>0.676248513688</c:v>
                </c:pt>
                <c:pt idx="81">
                  <c:v>0.677478414317</c:v>
                </c:pt>
                <c:pt idx="82">
                  <c:v>0.678599924201</c:v>
                </c:pt>
                <c:pt idx="83">
                  <c:v>0.679637701917</c:v>
                </c:pt>
                <c:pt idx="84">
                  <c:v>0.680583743499</c:v>
                </c:pt>
                <c:pt idx="85">
                  <c:v>0.681446014427</c:v>
                </c:pt>
                <c:pt idx="86">
                  <c:v>0.682233097317</c:v>
                </c:pt>
                <c:pt idx="87">
                  <c:v>0.682947207521</c:v>
                </c:pt>
                <c:pt idx="88">
                  <c:v>0.683593253598</c:v>
                </c:pt>
                <c:pt idx="89">
                  <c:v>0.68416848204</c:v>
                </c:pt>
                <c:pt idx="90">
                  <c:v>0.684681157192</c:v>
                </c:pt>
                <c:pt idx="91">
                  <c:v>0.685136510346</c:v>
                </c:pt>
                <c:pt idx="92">
                  <c:v>0.685533209892</c:v>
                </c:pt>
                <c:pt idx="93">
                  <c:v>0.685875724843</c:v>
                </c:pt>
                <c:pt idx="94">
                  <c:v>0.686167948765</c:v>
                </c:pt>
                <c:pt idx="95">
                  <c:v>0.686409609619</c:v>
                </c:pt>
                <c:pt idx="96">
                  <c:v>0.686604412503</c:v>
                </c:pt>
                <c:pt idx="97">
                  <c:v>0.686753020251</c:v>
                </c:pt>
                <c:pt idx="98">
                  <c:v>0.686857438641</c:v>
                </c:pt>
                <c:pt idx="99">
                  <c:v>0.686918530419</c:v>
                </c:pt>
                <c:pt idx="100">
                  <c:v>0.686938296552</c:v>
                </c:pt>
                <c:pt idx="101">
                  <c:v>0.686918530419</c:v>
                </c:pt>
                <c:pt idx="102">
                  <c:v>0.686857438641</c:v>
                </c:pt>
                <c:pt idx="103">
                  <c:v>0.686753020251</c:v>
                </c:pt>
                <c:pt idx="104">
                  <c:v>0.686604412503</c:v>
                </c:pt>
                <c:pt idx="105">
                  <c:v>0.686409609619</c:v>
                </c:pt>
                <c:pt idx="106">
                  <c:v>0.686167948765</c:v>
                </c:pt>
                <c:pt idx="107">
                  <c:v>0.685875724843</c:v>
                </c:pt>
                <c:pt idx="108">
                  <c:v>0.685533209892</c:v>
                </c:pt>
                <c:pt idx="109">
                  <c:v>0.685136510346</c:v>
                </c:pt>
                <c:pt idx="110">
                  <c:v>0.684681157192</c:v>
                </c:pt>
                <c:pt idx="111">
                  <c:v>0.68416848204</c:v>
                </c:pt>
                <c:pt idx="112">
                  <c:v>0.683593253598</c:v>
                </c:pt>
                <c:pt idx="113">
                  <c:v>0.682947207521</c:v>
                </c:pt>
                <c:pt idx="114">
                  <c:v>0.682233097317</c:v>
                </c:pt>
                <c:pt idx="115">
                  <c:v>0.681446014427</c:v>
                </c:pt>
                <c:pt idx="116">
                  <c:v>0.680583743499</c:v>
                </c:pt>
                <c:pt idx="117">
                  <c:v>0.679637701917</c:v>
                </c:pt>
                <c:pt idx="118">
                  <c:v>0.678599924201</c:v>
                </c:pt>
                <c:pt idx="119">
                  <c:v>0.677478414317</c:v>
                </c:pt>
                <c:pt idx="120">
                  <c:v>0.676248513688</c:v>
                </c:pt>
                <c:pt idx="121">
                  <c:v>0.674913759397</c:v>
                </c:pt>
                <c:pt idx="122">
                  <c:v>0.673452163781</c:v>
                </c:pt>
                <c:pt idx="123">
                  <c:v>0.671870146303</c:v>
                </c:pt>
                <c:pt idx="124">
                  <c:v>0.670136682576</c:v>
                </c:pt>
                <c:pt idx="125">
                  <c:v>0.668233169288</c:v>
                </c:pt>
                <c:pt idx="126">
                  <c:v>0.666152501081</c:v>
                </c:pt>
                <c:pt idx="127">
                  <c:v>0.663842764293</c:v>
                </c:pt>
                <c:pt idx="128">
                  <c:v>0.661271949366</c:v>
                </c:pt>
                <c:pt idx="129">
                  <c:v>0.658394183183</c:v>
                </c:pt>
                <c:pt idx="130">
                  <c:v>0.655136295611</c:v>
                </c:pt>
                <c:pt idx="131">
                  <c:v>0.651448895945</c:v>
                </c:pt>
                <c:pt idx="132">
                  <c:v>0.647150710009</c:v>
                </c:pt>
                <c:pt idx="133">
                  <c:v>0.642207961963</c:v>
                </c:pt>
                <c:pt idx="134">
                  <c:v>0.636416382637</c:v>
                </c:pt>
                <c:pt idx="135">
                  <c:v>0.629557560778</c:v>
                </c:pt>
                <c:pt idx="136">
                  <c:v>0.621458160703</c:v>
                </c:pt>
                <c:pt idx="137">
                  <c:v>0.611865254359</c:v>
                </c:pt>
                <c:pt idx="138">
                  <c:v>0.60041886873</c:v>
                </c:pt>
                <c:pt idx="139">
                  <c:v>0.586938401247</c:v>
                </c:pt>
                <c:pt idx="140">
                  <c:v>0.571038508708</c:v>
                </c:pt>
                <c:pt idx="141">
                  <c:v>0.552704811856</c:v>
                </c:pt>
                <c:pt idx="142">
                  <c:v>0.531788583017</c:v>
                </c:pt>
                <c:pt idx="143">
                  <c:v>0.508491207523</c:v>
                </c:pt>
                <c:pt idx="144">
                  <c:v>0.481319291939</c:v>
                </c:pt>
                <c:pt idx="145">
                  <c:v>0.453666245788</c:v>
                </c:pt>
                <c:pt idx="146">
                  <c:v>0.422232407858</c:v>
                </c:pt>
                <c:pt idx="147">
                  <c:v>0.393764708121</c:v>
                </c:pt>
                <c:pt idx="148">
                  <c:v>0.366229204831</c:v>
                </c:pt>
                <c:pt idx="149">
                  <c:v>0.344992872405</c:v>
                </c:pt>
                <c:pt idx="150">
                  <c:v>0.324222458319</c:v>
                </c:pt>
                <c:pt idx="151">
                  <c:v>0.303286918265</c:v>
                </c:pt>
                <c:pt idx="152">
                  <c:v>0.279981273404</c:v>
                </c:pt>
                <c:pt idx="153">
                  <c:v>0.259626403629</c:v>
                </c:pt>
                <c:pt idx="154">
                  <c:v>0.23927153386</c:v>
                </c:pt>
                <c:pt idx="155">
                  <c:v>0.218916664096</c:v>
                </c:pt>
                <c:pt idx="156">
                  <c:v>0.199422183033</c:v>
                </c:pt>
                <c:pt idx="157">
                  <c:v>0.185606930867</c:v>
                </c:pt>
                <c:pt idx="158">
                  <c:v>0.171811140138</c:v>
                </c:pt>
                <c:pt idx="159">
                  <c:v>0.158015349418</c:v>
                </c:pt>
                <c:pt idx="160">
                  <c:v>0.144213421709</c:v>
                </c:pt>
                <c:pt idx="161">
                  <c:v>0.136707801202</c:v>
                </c:pt>
                <c:pt idx="162">
                  <c:v>0.129550446791</c:v>
                </c:pt>
                <c:pt idx="163">
                  <c:v>0.12203442043</c:v>
                </c:pt>
                <c:pt idx="164">
                  <c:v>0.112176965426</c:v>
                </c:pt>
                <c:pt idx="165">
                  <c:v>0.103505743654</c:v>
                </c:pt>
                <c:pt idx="166">
                  <c:v>0.094834521912</c:v>
                </c:pt>
                <c:pt idx="167">
                  <c:v>0.0866938379303</c:v>
                </c:pt>
                <c:pt idx="168">
                  <c:v>0.0808131936749</c:v>
                </c:pt>
                <c:pt idx="169">
                  <c:v>0.0757042064829</c:v>
                </c:pt>
                <c:pt idx="170">
                  <c:v>0.0705952193187</c:v>
                </c:pt>
                <c:pt idx="171">
                  <c:v>0.0647901841564</c:v>
                </c:pt>
                <c:pt idx="172">
                  <c:v>0.0610193861198</c:v>
                </c:pt>
                <c:pt idx="173">
                  <c:v>0.057248588106</c:v>
                </c:pt>
                <c:pt idx="174">
                  <c:v>0.0533530532292</c:v>
                </c:pt>
                <c:pt idx="175">
                  <c:v>0.0500976861889</c:v>
                </c:pt>
                <c:pt idx="176">
                  <c:v>0.047793273388</c:v>
                </c:pt>
                <c:pt idx="177">
                  <c:v>0.0454888605983</c:v>
                </c:pt>
                <c:pt idx="178">
                  <c:v>0.0421690423774</c:v>
                </c:pt>
                <c:pt idx="179">
                  <c:v>0.0396111143429</c:v>
                </c:pt>
                <c:pt idx="180">
                  <c:v>0.0370531863273</c:v>
                </c:pt>
                <c:pt idx="181">
                  <c:v>0.0345785846266</c:v>
                </c:pt>
                <c:pt idx="182">
                  <c:v>0.0326076734356</c:v>
                </c:pt>
                <c:pt idx="183">
                  <c:v>0.0309105031409</c:v>
                </c:pt>
                <c:pt idx="184">
                  <c:v>0.0292133328554</c:v>
                </c:pt>
                <c:pt idx="185">
                  <c:v>0.0269101428545</c:v>
                </c:pt>
                <c:pt idx="186">
                  <c:v>0.0253499873653</c:v>
                </c:pt>
                <c:pt idx="187">
                  <c:v>0.0238180797478</c:v>
                </c:pt>
                <c:pt idx="188">
                  <c:v>0.022360800653</c:v>
                </c:pt>
                <c:pt idx="189">
                  <c:v>0.0212638240821</c:v>
                </c:pt>
                <c:pt idx="190">
                  <c:v>0.0205075575627</c:v>
                </c:pt>
                <c:pt idx="191">
                  <c:v>0.0197317515034</c:v>
                </c:pt>
                <c:pt idx="192">
                  <c:v>0.018508134401</c:v>
                </c:pt>
                <c:pt idx="193">
                  <c:v>0.0177109474118</c:v>
                </c:pt>
                <c:pt idx="194">
                  <c:v>0.0169137604238</c:v>
                </c:pt>
                <c:pt idx="195">
                  <c:v>0.016063401486</c:v>
                </c:pt>
                <c:pt idx="196">
                  <c:v>0.0154002342598</c:v>
                </c:pt>
                <c:pt idx="197">
                  <c:v>0.014831980104</c:v>
                </c:pt>
                <c:pt idx="198">
                  <c:v>0.0142426272936</c:v>
                </c:pt>
                <c:pt idx="199">
                  <c:v>0.0136952404109</c:v>
                </c:pt>
                <c:pt idx="200">
                  <c:v>0.0133287973008</c:v>
                </c:pt>
              </c:numCache>
            </c:numRef>
          </c:yVal>
          <c:smooth val="0"/>
        </c:ser>
        <c:ser>
          <c:idx val="1"/>
          <c:order val="3"/>
          <c:tx>
            <c:v>2500A pole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Z方向!$AH$5:$AH$405</c:f>
              <c:numCache>
                <c:formatCode>General</c:formatCode>
                <c:ptCount val="201"/>
                <c:pt idx="0">
                  <c:v>0.0131798861505</c:v>
                </c:pt>
                <c:pt idx="1">
                  <c:v>0.0135366178114</c:v>
                </c:pt>
                <c:pt idx="2">
                  <c:v>0.014169108739</c:v>
                </c:pt>
                <c:pt idx="3">
                  <c:v>0.0147686602241</c:v>
                </c:pt>
                <c:pt idx="4">
                  <c:v>0.0152528803341</c:v>
                </c:pt>
                <c:pt idx="5">
                  <c:v>0.0158401108135</c:v>
                </c:pt>
                <c:pt idx="6">
                  <c:v>0.0166586300805</c:v>
                </c:pt>
                <c:pt idx="7">
                  <c:v>0.0174994549543</c:v>
                </c:pt>
                <c:pt idx="8">
                  <c:v>0.0183402798302</c:v>
                </c:pt>
                <c:pt idx="9">
                  <c:v>0.0195123569335</c:v>
                </c:pt>
                <c:pt idx="10">
                  <c:v>0.0205431270586</c:v>
                </c:pt>
                <c:pt idx="11">
                  <c:v>0.0215683952936</c:v>
                </c:pt>
                <c:pt idx="12">
                  <c:v>0.0228370732667</c:v>
                </c:pt>
                <c:pt idx="13">
                  <c:v>0.0242301184753</c:v>
                </c:pt>
                <c:pt idx="14">
                  <c:v>0.0255687243041</c:v>
                </c:pt>
                <c:pt idx="15">
                  <c:v>0.0269555649226</c:v>
                </c:pt>
                <c:pt idx="16">
                  <c:v>0.0289637277158</c:v>
                </c:pt>
                <c:pt idx="17">
                  <c:v>0.0307379918371</c:v>
                </c:pt>
                <c:pt idx="18">
                  <c:v>0.0325122559694</c:v>
                </c:pt>
                <c:pt idx="19">
                  <c:v>0.0346465250676</c:v>
                </c:pt>
                <c:pt idx="20">
                  <c:v>0.0371789168016</c:v>
                </c:pt>
                <c:pt idx="21">
                  <c:v>0.0397275382841</c:v>
                </c:pt>
                <c:pt idx="22">
                  <c:v>0.0422766143356</c:v>
                </c:pt>
                <c:pt idx="23">
                  <c:v>0.045471172762</c:v>
                </c:pt>
                <c:pt idx="24">
                  <c:v>0.0474478362462</c:v>
                </c:pt>
                <c:pt idx="25">
                  <c:v>0.0494244997381</c:v>
                </c:pt>
                <c:pt idx="26">
                  <c:v>0.0527187781057</c:v>
                </c:pt>
                <c:pt idx="27">
                  <c:v>0.0571089301895</c:v>
                </c:pt>
                <c:pt idx="28">
                  <c:v>0.0616729827991</c:v>
                </c:pt>
                <c:pt idx="29">
                  <c:v>0.0664886157719</c:v>
                </c:pt>
                <c:pt idx="30">
                  <c:v>0.0724879818999</c:v>
                </c:pt>
                <c:pt idx="31">
                  <c:v>0.0766782556951</c:v>
                </c:pt>
                <c:pt idx="32">
                  <c:v>0.080868529509</c:v>
                </c:pt>
                <c:pt idx="33">
                  <c:v>0.086470410537</c:v>
                </c:pt>
                <c:pt idx="34">
                  <c:v>0.0929841618814</c:v>
                </c:pt>
                <c:pt idx="35">
                  <c:v>0.0994629388088</c:v>
                </c:pt>
                <c:pt idx="36">
                  <c:v>0.106034409434</c:v>
                </c:pt>
                <c:pt idx="37">
                  <c:v>0.115224113073</c:v>
                </c:pt>
                <c:pt idx="38">
                  <c:v>0.123596905147</c:v>
                </c:pt>
                <c:pt idx="39">
                  <c:v>0.131969697238</c:v>
                </c:pt>
                <c:pt idx="40">
                  <c:v>0.142700909709</c:v>
                </c:pt>
                <c:pt idx="41">
                  <c:v>0.155421777224</c:v>
                </c:pt>
                <c:pt idx="42">
                  <c:v>0.168254788493</c:v>
                </c:pt>
                <c:pt idx="43">
                  <c:v>0.181087799771</c:v>
                </c:pt>
                <c:pt idx="44">
                  <c:v>0.199288546295</c:v>
                </c:pt>
                <c:pt idx="45">
                  <c:v>0.216925410619</c:v>
                </c:pt>
                <c:pt idx="46">
                  <c:v>0.234562274948</c:v>
                </c:pt>
                <c:pt idx="47">
                  <c:v>0.253576306489</c:v>
                </c:pt>
                <c:pt idx="48">
                  <c:v>0.277962152443</c:v>
                </c:pt>
                <c:pt idx="49">
                  <c:v>0.302267841157</c:v>
                </c:pt>
                <c:pt idx="50">
                  <c:v>0.325045040354</c:v>
                </c:pt>
                <c:pt idx="51">
                  <c:v>0.347825795229</c:v>
                </c:pt>
                <c:pt idx="52">
                  <c:v>0.375911876776</c:v>
                </c:pt>
                <c:pt idx="53">
                  <c:v>0.403997958327</c:v>
                </c:pt>
                <c:pt idx="54">
                  <c:v>0.426422551461</c:v>
                </c:pt>
                <c:pt idx="55">
                  <c:v>0.445115150959</c:v>
                </c:pt>
                <c:pt idx="56">
                  <c:v>0.475386539328</c:v>
                </c:pt>
                <c:pt idx="57">
                  <c:v>0.507074878953</c:v>
                </c:pt>
                <c:pt idx="58">
                  <c:v>0.533949666892</c:v>
                </c:pt>
                <c:pt idx="59">
                  <c:v>0.554318024164</c:v>
                </c:pt>
                <c:pt idx="60">
                  <c:v>0.571827123415</c:v>
                </c:pt>
                <c:pt idx="61">
                  <c:v>0.587428906494</c:v>
                </c:pt>
                <c:pt idx="62">
                  <c:v>0.601014240828</c:v>
                </c:pt>
                <c:pt idx="63">
                  <c:v>0.612459204863</c:v>
                </c:pt>
                <c:pt idx="64">
                  <c:v>0.622043327571</c:v>
                </c:pt>
                <c:pt idx="65">
                  <c:v>0.62994835857</c:v>
                </c:pt>
                <c:pt idx="66">
                  <c:v>0.63671962486</c:v>
                </c:pt>
                <c:pt idx="67">
                  <c:v>0.642590906452</c:v>
                </c:pt>
                <c:pt idx="68">
                  <c:v>0.64758470972</c:v>
                </c:pt>
                <c:pt idx="69">
                  <c:v>0.651808464756</c:v>
                </c:pt>
                <c:pt idx="70">
                  <c:v>0.655465649015</c:v>
                </c:pt>
                <c:pt idx="71">
                  <c:v>0.658656444697</c:v>
                </c:pt>
                <c:pt idx="72">
                  <c:v>0.66148675521</c:v>
                </c:pt>
                <c:pt idx="73">
                  <c:v>0.664022936108</c:v>
                </c:pt>
                <c:pt idx="74">
                  <c:v>0.666338755003</c:v>
                </c:pt>
                <c:pt idx="75">
                  <c:v>0.668410716185</c:v>
                </c:pt>
                <c:pt idx="76">
                  <c:v>0.670286822887</c:v>
                </c:pt>
                <c:pt idx="77">
                  <c:v>0.671995461914</c:v>
                </c:pt>
                <c:pt idx="78">
                  <c:v>0.673564005169</c:v>
                </c:pt>
                <c:pt idx="79">
                  <c:v>0.674991399575</c:v>
                </c:pt>
                <c:pt idx="80">
                  <c:v>0.676320324467</c:v>
                </c:pt>
                <c:pt idx="81">
                  <c:v>0.677536657619</c:v>
                </c:pt>
                <c:pt idx="82">
                  <c:v>0.678653995212</c:v>
                </c:pt>
                <c:pt idx="83">
                  <c:v>0.679679242631</c:v>
                </c:pt>
                <c:pt idx="84">
                  <c:v>0.680614295039</c:v>
                </c:pt>
                <c:pt idx="85">
                  <c:v>0.681459592502</c:v>
                </c:pt>
                <c:pt idx="86">
                  <c:v>0.682234193772</c:v>
                </c:pt>
                <c:pt idx="87">
                  <c:v>0.682938557103</c:v>
                </c:pt>
                <c:pt idx="88">
                  <c:v>0.68357343346</c:v>
                </c:pt>
                <c:pt idx="89">
                  <c:v>0.684146255081</c:v>
                </c:pt>
                <c:pt idx="90">
                  <c:v>0.684652030865</c:v>
                </c:pt>
                <c:pt idx="91">
                  <c:v>0.685093437696</c:v>
                </c:pt>
                <c:pt idx="92">
                  <c:v>0.685478654568</c:v>
                </c:pt>
                <c:pt idx="93">
                  <c:v>0.685822494121</c:v>
                </c:pt>
                <c:pt idx="94">
                  <c:v>0.686110303763</c:v>
                </c:pt>
                <c:pt idx="95">
                  <c:v>0.686347815455</c:v>
                </c:pt>
                <c:pt idx="96">
                  <c:v>0.686536137854</c:v>
                </c:pt>
                <c:pt idx="97">
                  <c:v>0.686682840649</c:v>
                </c:pt>
                <c:pt idx="98">
                  <c:v>0.686783141067</c:v>
                </c:pt>
                <c:pt idx="99">
                  <c:v>0.686837746679</c:v>
                </c:pt>
                <c:pt idx="100">
                  <c:v>0.686866613353</c:v>
                </c:pt>
                <c:pt idx="101">
                  <c:v>0.686837746679</c:v>
                </c:pt>
                <c:pt idx="102">
                  <c:v>0.686783141067</c:v>
                </c:pt>
                <c:pt idx="103">
                  <c:v>0.686682840649</c:v>
                </c:pt>
                <c:pt idx="104">
                  <c:v>0.686536137854</c:v>
                </c:pt>
                <c:pt idx="105">
                  <c:v>0.686347815455</c:v>
                </c:pt>
                <c:pt idx="106">
                  <c:v>0.686110303763</c:v>
                </c:pt>
                <c:pt idx="107">
                  <c:v>0.685822494121</c:v>
                </c:pt>
                <c:pt idx="108">
                  <c:v>0.685478654568</c:v>
                </c:pt>
                <c:pt idx="109">
                  <c:v>0.685093437696</c:v>
                </c:pt>
                <c:pt idx="110">
                  <c:v>0.684652030865</c:v>
                </c:pt>
                <c:pt idx="111">
                  <c:v>0.684146255081</c:v>
                </c:pt>
                <c:pt idx="112">
                  <c:v>0.68357343346</c:v>
                </c:pt>
                <c:pt idx="113">
                  <c:v>0.682938557103</c:v>
                </c:pt>
                <c:pt idx="114">
                  <c:v>0.682234193772</c:v>
                </c:pt>
                <c:pt idx="115">
                  <c:v>0.681459592502</c:v>
                </c:pt>
                <c:pt idx="116">
                  <c:v>0.680614295039</c:v>
                </c:pt>
                <c:pt idx="117">
                  <c:v>0.679679242631</c:v>
                </c:pt>
                <c:pt idx="118">
                  <c:v>0.678653995212</c:v>
                </c:pt>
                <c:pt idx="119">
                  <c:v>0.677536657619</c:v>
                </c:pt>
                <c:pt idx="120">
                  <c:v>0.676320324467</c:v>
                </c:pt>
                <c:pt idx="121">
                  <c:v>0.674991399575</c:v>
                </c:pt>
                <c:pt idx="122">
                  <c:v>0.673564005169</c:v>
                </c:pt>
                <c:pt idx="123">
                  <c:v>0.671995461914</c:v>
                </c:pt>
                <c:pt idx="124">
                  <c:v>0.670286822887</c:v>
                </c:pt>
                <c:pt idx="125">
                  <c:v>0.668410716185</c:v>
                </c:pt>
                <c:pt idx="126">
                  <c:v>0.666338755003</c:v>
                </c:pt>
                <c:pt idx="127">
                  <c:v>0.664022936108</c:v>
                </c:pt>
                <c:pt idx="128">
                  <c:v>0.66148675521</c:v>
                </c:pt>
                <c:pt idx="129">
                  <c:v>0.658656444697</c:v>
                </c:pt>
                <c:pt idx="130">
                  <c:v>0.655465649015</c:v>
                </c:pt>
                <c:pt idx="131">
                  <c:v>0.651808464756</c:v>
                </c:pt>
                <c:pt idx="132">
                  <c:v>0.64758470972</c:v>
                </c:pt>
                <c:pt idx="133">
                  <c:v>0.642590906452</c:v>
                </c:pt>
                <c:pt idx="134">
                  <c:v>0.63671962486</c:v>
                </c:pt>
                <c:pt idx="135">
                  <c:v>0.62994835857</c:v>
                </c:pt>
                <c:pt idx="136">
                  <c:v>0.622043327571</c:v>
                </c:pt>
                <c:pt idx="137">
                  <c:v>0.612459204863</c:v>
                </c:pt>
                <c:pt idx="138">
                  <c:v>0.601014240828</c:v>
                </c:pt>
                <c:pt idx="139">
                  <c:v>0.587428906494</c:v>
                </c:pt>
                <c:pt idx="140">
                  <c:v>0.571827123415</c:v>
                </c:pt>
                <c:pt idx="141">
                  <c:v>0.554318024164</c:v>
                </c:pt>
                <c:pt idx="142">
                  <c:v>0.533949666892</c:v>
                </c:pt>
                <c:pt idx="143">
                  <c:v>0.507074878953</c:v>
                </c:pt>
                <c:pt idx="144">
                  <c:v>0.475386539328</c:v>
                </c:pt>
                <c:pt idx="145">
                  <c:v>0.445115150959</c:v>
                </c:pt>
                <c:pt idx="146">
                  <c:v>0.426422551461</c:v>
                </c:pt>
                <c:pt idx="147">
                  <c:v>0.403997958327</c:v>
                </c:pt>
                <c:pt idx="148">
                  <c:v>0.375911876776</c:v>
                </c:pt>
                <c:pt idx="149">
                  <c:v>0.347825795229</c:v>
                </c:pt>
                <c:pt idx="150">
                  <c:v>0.325045040354</c:v>
                </c:pt>
                <c:pt idx="151">
                  <c:v>0.302267841157</c:v>
                </c:pt>
                <c:pt idx="152">
                  <c:v>0.277962152443</c:v>
                </c:pt>
                <c:pt idx="153">
                  <c:v>0.253576306489</c:v>
                </c:pt>
                <c:pt idx="154">
                  <c:v>0.234562274948</c:v>
                </c:pt>
                <c:pt idx="155">
                  <c:v>0.216925410619</c:v>
                </c:pt>
                <c:pt idx="156">
                  <c:v>0.199288546295</c:v>
                </c:pt>
                <c:pt idx="157">
                  <c:v>0.181087799771</c:v>
                </c:pt>
                <c:pt idx="158">
                  <c:v>0.168254788493</c:v>
                </c:pt>
                <c:pt idx="159">
                  <c:v>0.155421777224</c:v>
                </c:pt>
                <c:pt idx="160">
                  <c:v>0.142700909709</c:v>
                </c:pt>
                <c:pt idx="161">
                  <c:v>0.131969697238</c:v>
                </c:pt>
                <c:pt idx="162">
                  <c:v>0.123596905147</c:v>
                </c:pt>
                <c:pt idx="163">
                  <c:v>0.115224113073</c:v>
                </c:pt>
                <c:pt idx="164">
                  <c:v>0.106034409434</c:v>
                </c:pt>
                <c:pt idx="165">
                  <c:v>0.0994629388088</c:v>
                </c:pt>
                <c:pt idx="166">
                  <c:v>0.0929841618814</c:v>
                </c:pt>
                <c:pt idx="167">
                  <c:v>0.086470410537</c:v>
                </c:pt>
                <c:pt idx="168">
                  <c:v>0.080868529509</c:v>
                </c:pt>
                <c:pt idx="169">
                  <c:v>0.0766782556951</c:v>
                </c:pt>
                <c:pt idx="170">
                  <c:v>0.0724879818999</c:v>
                </c:pt>
                <c:pt idx="171">
                  <c:v>0.0664886157719</c:v>
                </c:pt>
                <c:pt idx="172">
                  <c:v>0.0616729827991</c:v>
                </c:pt>
                <c:pt idx="173">
                  <c:v>0.0571089301895</c:v>
                </c:pt>
                <c:pt idx="174">
                  <c:v>0.0527187781057</c:v>
                </c:pt>
                <c:pt idx="175">
                  <c:v>0.0494244997381</c:v>
                </c:pt>
                <c:pt idx="176">
                  <c:v>0.0474478362462</c:v>
                </c:pt>
                <c:pt idx="177">
                  <c:v>0.045471172762</c:v>
                </c:pt>
                <c:pt idx="178">
                  <c:v>0.0422766143356</c:v>
                </c:pt>
                <c:pt idx="179">
                  <c:v>0.0397275382841</c:v>
                </c:pt>
                <c:pt idx="180">
                  <c:v>0.0371789168016</c:v>
                </c:pt>
                <c:pt idx="181">
                  <c:v>0.0346465250676</c:v>
                </c:pt>
                <c:pt idx="182">
                  <c:v>0.0325122559694</c:v>
                </c:pt>
                <c:pt idx="183">
                  <c:v>0.0307379918371</c:v>
                </c:pt>
                <c:pt idx="184">
                  <c:v>0.0289637277158</c:v>
                </c:pt>
                <c:pt idx="185">
                  <c:v>0.0269555649226</c:v>
                </c:pt>
                <c:pt idx="186">
                  <c:v>0.0255687243041</c:v>
                </c:pt>
                <c:pt idx="187">
                  <c:v>0.0242301184753</c:v>
                </c:pt>
                <c:pt idx="188">
                  <c:v>0.0228370732667</c:v>
                </c:pt>
                <c:pt idx="189">
                  <c:v>0.0215683952936</c:v>
                </c:pt>
                <c:pt idx="190">
                  <c:v>0.0205431270586</c:v>
                </c:pt>
                <c:pt idx="191">
                  <c:v>0.0195123569335</c:v>
                </c:pt>
                <c:pt idx="192">
                  <c:v>0.0183402798302</c:v>
                </c:pt>
                <c:pt idx="193">
                  <c:v>0.0174994549543</c:v>
                </c:pt>
                <c:pt idx="194">
                  <c:v>0.0166586300805</c:v>
                </c:pt>
                <c:pt idx="195">
                  <c:v>0.0158401108135</c:v>
                </c:pt>
                <c:pt idx="196">
                  <c:v>0.0152528803341</c:v>
                </c:pt>
                <c:pt idx="197">
                  <c:v>0.0147686602241</c:v>
                </c:pt>
                <c:pt idx="198">
                  <c:v>0.014169108739</c:v>
                </c:pt>
                <c:pt idx="199">
                  <c:v>0.0135366178114</c:v>
                </c:pt>
                <c:pt idx="200">
                  <c:v>0.0131798861505</c:v>
                </c:pt>
              </c:numCache>
            </c:numRef>
          </c:yVal>
          <c:smooth val="0"/>
        </c:ser>
        <c:ser>
          <c:idx val="0"/>
          <c:order val="4"/>
          <c:tx>
            <c:v>2500A air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Z方向!$AI$5:$AI$405</c:f>
              <c:numCache>
                <c:formatCode>General</c:formatCode>
                <c:ptCount val="201"/>
                <c:pt idx="0">
                  <c:v>0.0135161427938</c:v>
                </c:pt>
                <c:pt idx="1">
                  <c:v>0.013991124239</c:v>
                </c:pt>
                <c:pt idx="2">
                  <c:v>0.0144129253148</c:v>
                </c:pt>
                <c:pt idx="3">
                  <c:v>0.0149560804707</c:v>
                </c:pt>
                <c:pt idx="4">
                  <c:v>0.0158254609485</c:v>
                </c:pt>
                <c:pt idx="5">
                  <c:v>0.016497115132</c:v>
                </c:pt>
                <c:pt idx="6">
                  <c:v>0.017272828399</c:v>
                </c:pt>
                <c:pt idx="7">
                  <c:v>0.0179646766999</c:v>
                </c:pt>
                <c:pt idx="8">
                  <c:v>0.0188715279093</c:v>
                </c:pt>
                <c:pt idx="9">
                  <c:v>0.0197438415191</c:v>
                </c:pt>
                <c:pt idx="10">
                  <c:v>0.0208726584296</c:v>
                </c:pt>
                <c:pt idx="11">
                  <c:v>0.0219729625603</c:v>
                </c:pt>
                <c:pt idx="12">
                  <c:v>0.0232534588424</c:v>
                </c:pt>
                <c:pt idx="13">
                  <c:v>0.0245809473999</c:v>
                </c:pt>
                <c:pt idx="14">
                  <c:v>0.0260858450196</c:v>
                </c:pt>
                <c:pt idx="15">
                  <c:v>0.0277095421903</c:v>
                </c:pt>
                <c:pt idx="16">
                  <c:v>0.0293072369806</c:v>
                </c:pt>
                <c:pt idx="17">
                  <c:v>0.0311402240568</c:v>
                </c:pt>
                <c:pt idx="18">
                  <c:v>0.0328376748777</c:v>
                </c:pt>
                <c:pt idx="19">
                  <c:v>0.0349087054067</c:v>
                </c:pt>
                <c:pt idx="20">
                  <c:v>0.0370577031146</c:v>
                </c:pt>
                <c:pt idx="21">
                  <c:v>0.0395636741348</c:v>
                </c:pt>
                <c:pt idx="22">
                  <c:v>0.0417813713795</c:v>
                </c:pt>
                <c:pt idx="23">
                  <c:v>0.0446848225931</c:v>
                </c:pt>
                <c:pt idx="24">
                  <c:v>0.0471757737747</c:v>
                </c:pt>
                <c:pt idx="25">
                  <c:v>0.0505534901126</c:v>
                </c:pt>
                <c:pt idx="26">
                  <c:v>0.0537081585866</c:v>
                </c:pt>
                <c:pt idx="27">
                  <c:v>0.0576712873448</c:v>
                </c:pt>
                <c:pt idx="28">
                  <c:v>0.0618061193088</c:v>
                </c:pt>
                <c:pt idx="29">
                  <c:v>0.0663123534019</c:v>
                </c:pt>
                <c:pt idx="30">
                  <c:v>0.0709868911866</c:v>
                </c:pt>
                <c:pt idx="31">
                  <c:v>0.0763393849235</c:v>
                </c:pt>
                <c:pt idx="32">
                  <c:v>0.0817308814093</c:v>
                </c:pt>
                <c:pt idx="33">
                  <c:v>0.087193101316</c:v>
                </c:pt>
                <c:pt idx="34">
                  <c:v>0.0934136656039</c:v>
                </c:pt>
                <c:pt idx="35">
                  <c:v>0.0994698368646</c:v>
                </c:pt>
                <c:pt idx="36">
                  <c:v>0.106755893171</c:v>
                </c:pt>
                <c:pt idx="37">
                  <c:v>0.113423663973</c:v>
                </c:pt>
                <c:pt idx="38">
                  <c:v>0.123310093598</c:v>
                </c:pt>
                <c:pt idx="39">
                  <c:v>0.133872897617</c:v>
                </c:pt>
                <c:pt idx="40">
                  <c:v>0.14539130121</c:v>
                </c:pt>
                <c:pt idx="41">
                  <c:v>0.155956437163</c:v>
                </c:pt>
                <c:pt idx="42">
                  <c:v>0.169022034059</c:v>
                </c:pt>
                <c:pt idx="43">
                  <c:v>0.18150200804</c:v>
                </c:pt>
                <c:pt idx="44">
                  <c:v>0.19839006308</c:v>
                </c:pt>
                <c:pt idx="45">
                  <c:v>0.214076162993</c:v>
                </c:pt>
                <c:pt idx="46">
                  <c:v>0.231201099567</c:v>
                </c:pt>
                <c:pt idx="47">
                  <c:v>0.248320009267</c:v>
                </c:pt>
                <c:pt idx="48">
                  <c:v>0.274394343383</c:v>
                </c:pt>
                <c:pt idx="49">
                  <c:v>0.300078941101</c:v>
                </c:pt>
                <c:pt idx="50">
                  <c:v>0.325122740556</c:v>
                </c:pt>
                <c:pt idx="51">
                  <c:v>0.348548313141</c:v>
                </c:pt>
                <c:pt idx="52">
                  <c:v>0.372046183269</c:v>
                </c:pt>
                <c:pt idx="53">
                  <c:v>0.40127559434</c:v>
                </c:pt>
                <c:pt idx="54">
                  <c:v>0.427663144765</c:v>
                </c:pt>
                <c:pt idx="55">
                  <c:v>0.454291850142</c:v>
                </c:pt>
                <c:pt idx="56">
                  <c:v>0.481273030424</c:v>
                </c:pt>
                <c:pt idx="57">
                  <c:v>0.509138862645</c:v>
                </c:pt>
                <c:pt idx="58">
                  <c:v>0.534632039228</c:v>
                </c:pt>
                <c:pt idx="59">
                  <c:v>0.55403170942</c:v>
                </c:pt>
                <c:pt idx="60">
                  <c:v>0.571338836204</c:v>
                </c:pt>
                <c:pt idx="61">
                  <c:v>0.586969930762</c:v>
                </c:pt>
                <c:pt idx="62">
                  <c:v>0.600269755452</c:v>
                </c:pt>
                <c:pt idx="63">
                  <c:v>0.611599156169</c:v>
                </c:pt>
                <c:pt idx="64">
                  <c:v>0.621183263748</c:v>
                </c:pt>
                <c:pt idx="65">
                  <c:v>0.629256104841</c:v>
                </c:pt>
                <c:pt idx="66">
                  <c:v>0.63613536365</c:v>
                </c:pt>
                <c:pt idx="67">
                  <c:v>0.641976087446</c:v>
                </c:pt>
                <c:pt idx="68">
                  <c:v>0.64696955741</c:v>
                </c:pt>
                <c:pt idx="69">
                  <c:v>0.651183864322</c:v>
                </c:pt>
                <c:pt idx="70">
                  <c:v>0.654845055023</c:v>
                </c:pt>
                <c:pt idx="71">
                  <c:v>0.658097184012</c:v>
                </c:pt>
                <c:pt idx="72">
                  <c:v>0.661012653069</c:v>
                </c:pt>
                <c:pt idx="73">
                  <c:v>0.663590878468</c:v>
                </c:pt>
                <c:pt idx="74">
                  <c:v>0.665910040199</c:v>
                </c:pt>
                <c:pt idx="75">
                  <c:v>0.668000167937</c:v>
                </c:pt>
                <c:pt idx="76">
                  <c:v>0.669929161972</c:v>
                </c:pt>
                <c:pt idx="77">
                  <c:v>0.671676042501</c:v>
                </c:pt>
                <c:pt idx="78">
                  <c:v>0.673280589516</c:v>
                </c:pt>
                <c:pt idx="79">
                  <c:v>0.674746531236</c:v>
                </c:pt>
                <c:pt idx="80">
                  <c:v>0.676100014074</c:v>
                </c:pt>
                <c:pt idx="81">
                  <c:v>0.677348298735</c:v>
                </c:pt>
                <c:pt idx="82">
                  <c:v>0.678496707269</c:v>
                </c:pt>
                <c:pt idx="83">
                  <c:v>0.679544612445</c:v>
                </c:pt>
                <c:pt idx="84">
                  <c:v>0.680508566244</c:v>
                </c:pt>
                <c:pt idx="85">
                  <c:v>0.681392926532</c:v>
                </c:pt>
                <c:pt idx="86">
                  <c:v>0.682200830594</c:v>
                </c:pt>
                <c:pt idx="87">
                  <c:v>0.682936818635</c:v>
                </c:pt>
                <c:pt idx="88">
                  <c:v>0.683597060059</c:v>
                </c:pt>
                <c:pt idx="89">
                  <c:v>0.684190608879</c:v>
                </c:pt>
                <c:pt idx="90">
                  <c:v>0.68472262525</c:v>
                </c:pt>
                <c:pt idx="91">
                  <c:v>0.685199273771</c:v>
                </c:pt>
                <c:pt idx="92">
                  <c:v>0.685614533106</c:v>
                </c:pt>
                <c:pt idx="93">
                  <c:v>0.685974308693</c:v>
                </c:pt>
                <c:pt idx="94">
                  <c:v>0.686275767234</c:v>
                </c:pt>
                <c:pt idx="95">
                  <c:v>0.686529348766</c:v>
                </c:pt>
                <c:pt idx="96">
                  <c:v>0.686731745351</c:v>
                </c:pt>
                <c:pt idx="97">
                  <c:v>0.686889988879</c:v>
                </c:pt>
                <c:pt idx="98">
                  <c:v>0.686996350083</c:v>
                </c:pt>
                <c:pt idx="99">
                  <c:v>0.687060767062</c:v>
                </c:pt>
                <c:pt idx="100">
                  <c:v>0.687091127483</c:v>
                </c:pt>
                <c:pt idx="101">
                  <c:v>0.687060767062</c:v>
                </c:pt>
                <c:pt idx="102">
                  <c:v>0.686996350083</c:v>
                </c:pt>
                <c:pt idx="103">
                  <c:v>0.686889988879</c:v>
                </c:pt>
                <c:pt idx="104">
                  <c:v>0.686731745351</c:v>
                </c:pt>
                <c:pt idx="105">
                  <c:v>0.686529348766</c:v>
                </c:pt>
                <c:pt idx="106">
                  <c:v>0.686275767234</c:v>
                </c:pt>
                <c:pt idx="107">
                  <c:v>0.685974308693</c:v>
                </c:pt>
                <c:pt idx="108">
                  <c:v>0.685614533106</c:v>
                </c:pt>
                <c:pt idx="109">
                  <c:v>0.685199273771</c:v>
                </c:pt>
                <c:pt idx="110">
                  <c:v>0.68472262525</c:v>
                </c:pt>
                <c:pt idx="111">
                  <c:v>0.684190608879</c:v>
                </c:pt>
                <c:pt idx="112">
                  <c:v>0.683597060059</c:v>
                </c:pt>
                <c:pt idx="113">
                  <c:v>0.682936818635</c:v>
                </c:pt>
                <c:pt idx="114">
                  <c:v>0.682200830594</c:v>
                </c:pt>
                <c:pt idx="115">
                  <c:v>0.681392926532</c:v>
                </c:pt>
                <c:pt idx="116">
                  <c:v>0.680508566244</c:v>
                </c:pt>
                <c:pt idx="117">
                  <c:v>0.679544612445</c:v>
                </c:pt>
                <c:pt idx="118">
                  <c:v>0.678496707269</c:v>
                </c:pt>
                <c:pt idx="119">
                  <c:v>0.677348298735</c:v>
                </c:pt>
                <c:pt idx="120">
                  <c:v>0.676100014074</c:v>
                </c:pt>
                <c:pt idx="121">
                  <c:v>0.674746531236</c:v>
                </c:pt>
                <c:pt idx="122">
                  <c:v>0.673280589516</c:v>
                </c:pt>
                <c:pt idx="123">
                  <c:v>0.671676042501</c:v>
                </c:pt>
                <c:pt idx="124">
                  <c:v>0.669929161972</c:v>
                </c:pt>
                <c:pt idx="125">
                  <c:v>0.668000167937</c:v>
                </c:pt>
                <c:pt idx="126">
                  <c:v>0.665910040199</c:v>
                </c:pt>
                <c:pt idx="127">
                  <c:v>0.663590878468</c:v>
                </c:pt>
                <c:pt idx="128">
                  <c:v>0.661012653069</c:v>
                </c:pt>
                <c:pt idx="129">
                  <c:v>0.658097184012</c:v>
                </c:pt>
                <c:pt idx="130">
                  <c:v>0.654845055023</c:v>
                </c:pt>
                <c:pt idx="131">
                  <c:v>0.651183864322</c:v>
                </c:pt>
                <c:pt idx="132">
                  <c:v>0.64696955741</c:v>
                </c:pt>
                <c:pt idx="133">
                  <c:v>0.641976087446</c:v>
                </c:pt>
                <c:pt idx="134">
                  <c:v>0.63613536365</c:v>
                </c:pt>
                <c:pt idx="135">
                  <c:v>0.629256104841</c:v>
                </c:pt>
                <c:pt idx="136">
                  <c:v>0.621183263748</c:v>
                </c:pt>
                <c:pt idx="137">
                  <c:v>0.611599156169</c:v>
                </c:pt>
                <c:pt idx="138">
                  <c:v>0.600269755452</c:v>
                </c:pt>
                <c:pt idx="139">
                  <c:v>0.586969930762</c:v>
                </c:pt>
                <c:pt idx="140">
                  <c:v>0.571338836204</c:v>
                </c:pt>
                <c:pt idx="141">
                  <c:v>0.55403170942</c:v>
                </c:pt>
                <c:pt idx="142">
                  <c:v>0.534632039228</c:v>
                </c:pt>
                <c:pt idx="143">
                  <c:v>0.509138862645</c:v>
                </c:pt>
                <c:pt idx="144">
                  <c:v>0.481273030424</c:v>
                </c:pt>
                <c:pt idx="145">
                  <c:v>0.454291850142</c:v>
                </c:pt>
                <c:pt idx="146">
                  <c:v>0.427663144765</c:v>
                </c:pt>
                <c:pt idx="147">
                  <c:v>0.40127559434</c:v>
                </c:pt>
                <c:pt idx="148">
                  <c:v>0.372046183269</c:v>
                </c:pt>
                <c:pt idx="149">
                  <c:v>0.348548313141</c:v>
                </c:pt>
                <c:pt idx="150">
                  <c:v>0.325122740556</c:v>
                </c:pt>
                <c:pt idx="151">
                  <c:v>0.300078941101</c:v>
                </c:pt>
                <c:pt idx="152">
                  <c:v>0.274394343383</c:v>
                </c:pt>
                <c:pt idx="153">
                  <c:v>0.248320009267</c:v>
                </c:pt>
                <c:pt idx="154">
                  <c:v>0.231201099567</c:v>
                </c:pt>
                <c:pt idx="155">
                  <c:v>0.214076162993</c:v>
                </c:pt>
                <c:pt idx="156">
                  <c:v>0.19839006308</c:v>
                </c:pt>
                <c:pt idx="157">
                  <c:v>0.18150200804</c:v>
                </c:pt>
                <c:pt idx="158">
                  <c:v>0.169022034059</c:v>
                </c:pt>
                <c:pt idx="159">
                  <c:v>0.155956437163</c:v>
                </c:pt>
                <c:pt idx="160">
                  <c:v>0.14539130121</c:v>
                </c:pt>
                <c:pt idx="161">
                  <c:v>0.133872897617</c:v>
                </c:pt>
                <c:pt idx="162">
                  <c:v>0.123310093598</c:v>
                </c:pt>
                <c:pt idx="163">
                  <c:v>0.113423663973</c:v>
                </c:pt>
                <c:pt idx="164">
                  <c:v>0.106755893171</c:v>
                </c:pt>
                <c:pt idx="165">
                  <c:v>0.0994698368646</c:v>
                </c:pt>
                <c:pt idx="166">
                  <c:v>0.0934136656039</c:v>
                </c:pt>
                <c:pt idx="167">
                  <c:v>0.087193101316</c:v>
                </c:pt>
                <c:pt idx="168">
                  <c:v>0.0817308814093</c:v>
                </c:pt>
                <c:pt idx="169">
                  <c:v>0.0763393849235</c:v>
                </c:pt>
                <c:pt idx="170">
                  <c:v>0.0709868911866</c:v>
                </c:pt>
                <c:pt idx="171">
                  <c:v>0.0663123534019</c:v>
                </c:pt>
                <c:pt idx="172">
                  <c:v>0.0618061193088</c:v>
                </c:pt>
                <c:pt idx="173">
                  <c:v>0.0576712873448</c:v>
                </c:pt>
                <c:pt idx="174">
                  <c:v>0.0537081585866</c:v>
                </c:pt>
                <c:pt idx="175">
                  <c:v>0.0505534901126</c:v>
                </c:pt>
                <c:pt idx="176">
                  <c:v>0.0471757737747</c:v>
                </c:pt>
                <c:pt idx="177">
                  <c:v>0.0446848225931</c:v>
                </c:pt>
                <c:pt idx="178">
                  <c:v>0.0417813713795</c:v>
                </c:pt>
                <c:pt idx="179">
                  <c:v>0.0395636741348</c:v>
                </c:pt>
                <c:pt idx="180">
                  <c:v>0.0370577031146</c:v>
                </c:pt>
                <c:pt idx="181">
                  <c:v>0.0349087054067</c:v>
                </c:pt>
                <c:pt idx="182">
                  <c:v>0.0328376748777</c:v>
                </c:pt>
                <c:pt idx="183">
                  <c:v>0.0311402240568</c:v>
                </c:pt>
                <c:pt idx="184">
                  <c:v>0.0293072369806</c:v>
                </c:pt>
                <c:pt idx="185">
                  <c:v>0.0277095421903</c:v>
                </c:pt>
                <c:pt idx="186">
                  <c:v>0.0260858450196</c:v>
                </c:pt>
                <c:pt idx="187">
                  <c:v>0.0245809473999</c:v>
                </c:pt>
                <c:pt idx="188">
                  <c:v>0.0232534588424</c:v>
                </c:pt>
                <c:pt idx="189">
                  <c:v>0.0219729625603</c:v>
                </c:pt>
                <c:pt idx="190">
                  <c:v>0.0208726584296</c:v>
                </c:pt>
                <c:pt idx="191">
                  <c:v>0.0197438415191</c:v>
                </c:pt>
                <c:pt idx="192">
                  <c:v>0.0188715279093</c:v>
                </c:pt>
                <c:pt idx="193">
                  <c:v>0.0179646766999</c:v>
                </c:pt>
                <c:pt idx="194">
                  <c:v>0.017272828399</c:v>
                </c:pt>
                <c:pt idx="195">
                  <c:v>0.016497115132</c:v>
                </c:pt>
                <c:pt idx="196">
                  <c:v>0.0158254609485</c:v>
                </c:pt>
                <c:pt idx="197">
                  <c:v>0.0149560804707</c:v>
                </c:pt>
                <c:pt idx="198">
                  <c:v>0.0144129253148</c:v>
                </c:pt>
                <c:pt idx="199">
                  <c:v>0.013991124239</c:v>
                </c:pt>
                <c:pt idx="200">
                  <c:v>0.0135161427938</c:v>
                </c:pt>
              </c:numCache>
            </c:numRef>
          </c:yVal>
          <c:smooth val="0"/>
        </c:ser>
        <c:ser>
          <c:idx val="5"/>
          <c:order val="5"/>
          <c:tx>
            <c:v>2500A pole quad</c:v>
          </c:tx>
          <c:spPr>
            <a:ln w="19050"/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Z方向!$AJ$5:$AJ$405</c:f>
              <c:numCache>
                <c:formatCode>General</c:formatCode>
                <c:ptCount val="201"/>
                <c:pt idx="0">
                  <c:v>0.0134514442286</c:v>
                </c:pt>
                <c:pt idx="1">
                  <c:v>0.0137499892577</c:v>
                </c:pt>
                <c:pt idx="2">
                  <c:v>0.0144362588172</c:v>
                </c:pt>
                <c:pt idx="3">
                  <c:v>0.0151524983995</c:v>
                </c:pt>
                <c:pt idx="4">
                  <c:v>0.015776200602</c:v>
                </c:pt>
                <c:pt idx="5">
                  <c:v>0.0164610749868</c:v>
                </c:pt>
                <c:pt idx="6">
                  <c:v>0.0173180493867</c:v>
                </c:pt>
                <c:pt idx="7">
                  <c:v>0.0182516269796</c:v>
                </c:pt>
                <c:pt idx="8">
                  <c:v>0.0191852045754</c:v>
                </c:pt>
                <c:pt idx="9">
                  <c:v>0.0203151875695</c:v>
                </c:pt>
                <c:pt idx="10">
                  <c:v>0.021154543375</c:v>
                </c:pt>
                <c:pt idx="11">
                  <c:v>0.0219845327695</c:v>
                </c:pt>
                <c:pt idx="12">
                  <c:v>0.0232099261793</c:v>
                </c:pt>
                <c:pt idx="13">
                  <c:v>0.0246020548402</c:v>
                </c:pt>
                <c:pt idx="14">
                  <c:v>0.0258700462484</c:v>
                </c:pt>
                <c:pt idx="15">
                  <c:v>0.0271965402668</c:v>
                </c:pt>
                <c:pt idx="16">
                  <c:v>0.0293192540888</c:v>
                </c:pt>
                <c:pt idx="17">
                  <c:v>0.0312904815367</c:v>
                </c:pt>
                <c:pt idx="18">
                  <c:v>0.0332617089989</c:v>
                </c:pt>
                <c:pt idx="19">
                  <c:v>0.0354677675019</c:v>
                </c:pt>
                <c:pt idx="20">
                  <c:v>0.0375317983516</c:v>
                </c:pt>
                <c:pt idx="21">
                  <c:v>0.0394570260356</c:v>
                </c:pt>
                <c:pt idx="22">
                  <c:v>0.0413867338777</c:v>
                </c:pt>
                <c:pt idx="23">
                  <c:v>0.0444858004902</c:v>
                </c:pt>
                <c:pt idx="24">
                  <c:v>0.0472611664692</c:v>
                </c:pt>
                <c:pt idx="25">
                  <c:v>0.0500365324665</c:v>
                </c:pt>
                <c:pt idx="26">
                  <c:v>0.0539143376521</c:v>
                </c:pt>
                <c:pt idx="27">
                  <c:v>0.0578864601872</c:v>
                </c:pt>
                <c:pt idx="28">
                  <c:v>0.0616461959627</c:v>
                </c:pt>
                <c:pt idx="29">
                  <c:v>0.0656345782833</c:v>
                </c:pt>
                <c:pt idx="30">
                  <c:v>0.070709302217</c:v>
                </c:pt>
                <c:pt idx="31">
                  <c:v>0.0741514661536</c:v>
                </c:pt>
                <c:pt idx="32">
                  <c:v>0.0775936301051</c:v>
                </c:pt>
                <c:pt idx="33">
                  <c:v>0.0826196144449</c:v>
                </c:pt>
                <c:pt idx="34">
                  <c:v>0.0897761758037</c:v>
                </c:pt>
                <c:pt idx="35">
                  <c:v>0.0970942842556</c:v>
                </c:pt>
                <c:pt idx="36">
                  <c:v>0.10451726628</c:v>
                </c:pt>
                <c:pt idx="37">
                  <c:v>0.114750124969</c:v>
                </c:pt>
                <c:pt idx="38">
                  <c:v>0.122540191731</c:v>
                </c:pt>
                <c:pt idx="39">
                  <c:v>0.130330258507</c:v>
                </c:pt>
                <c:pt idx="40">
                  <c:v>0.141311605565</c:v>
                </c:pt>
                <c:pt idx="41">
                  <c:v>0.154868896404</c:v>
                </c:pt>
                <c:pt idx="42">
                  <c:v>0.168551206896</c:v>
                </c:pt>
                <c:pt idx="43">
                  <c:v>0.182233517398</c:v>
                </c:pt>
                <c:pt idx="44">
                  <c:v>0.199441921225</c:v>
                </c:pt>
                <c:pt idx="45">
                  <c:v>0.217595420539</c:v>
                </c:pt>
                <c:pt idx="46">
                  <c:v>0.235748919859</c:v>
                </c:pt>
                <c:pt idx="47">
                  <c:v>0.25539148367</c:v>
                </c:pt>
                <c:pt idx="48">
                  <c:v>0.277860912872</c:v>
                </c:pt>
                <c:pt idx="49">
                  <c:v>0.299653934171</c:v>
                </c:pt>
                <c:pt idx="50">
                  <c:v>0.320198566031</c:v>
                </c:pt>
                <c:pt idx="51">
                  <c:v>0.340552927582</c:v>
                </c:pt>
                <c:pt idx="52">
                  <c:v>0.36671555949</c:v>
                </c:pt>
                <c:pt idx="53">
                  <c:v>0.392878191401</c:v>
                </c:pt>
                <c:pt idx="54">
                  <c:v>0.417570800068</c:v>
                </c:pt>
                <c:pt idx="55">
                  <c:v>0.442001266973</c:v>
                </c:pt>
                <c:pt idx="56">
                  <c:v>0.472046238574</c:v>
                </c:pt>
                <c:pt idx="57">
                  <c:v>0.502860220007</c:v>
                </c:pt>
                <c:pt idx="58">
                  <c:v>0.533468099944</c:v>
                </c:pt>
                <c:pt idx="59">
                  <c:v>0.554022428186</c:v>
                </c:pt>
                <c:pt idx="60">
                  <c:v>0.571548947246</c:v>
                </c:pt>
                <c:pt idx="61">
                  <c:v>0.587411539512</c:v>
                </c:pt>
                <c:pt idx="62">
                  <c:v>0.600874213597</c:v>
                </c:pt>
                <c:pt idx="63">
                  <c:v>0.612302960692</c:v>
                </c:pt>
                <c:pt idx="64">
                  <c:v>0.621945592567</c:v>
                </c:pt>
                <c:pt idx="65">
                  <c:v>0.630046239715</c:v>
                </c:pt>
                <c:pt idx="66">
                  <c:v>0.636930908158</c:v>
                </c:pt>
                <c:pt idx="67">
                  <c:v>0.64275878412</c:v>
                </c:pt>
                <c:pt idx="68">
                  <c:v>0.647726812194</c:v>
                </c:pt>
                <c:pt idx="69">
                  <c:v>0.651906950344</c:v>
                </c:pt>
                <c:pt idx="70">
                  <c:v>0.655528428674</c:v>
                </c:pt>
                <c:pt idx="71">
                  <c:v>0.658735565767</c:v>
                </c:pt>
                <c:pt idx="72">
                  <c:v>0.661603100315</c:v>
                </c:pt>
                <c:pt idx="73">
                  <c:v>0.664131545122</c:v>
                </c:pt>
                <c:pt idx="74">
                  <c:v>0.6664008427</c:v>
                </c:pt>
                <c:pt idx="75">
                  <c:v>0.668440729324</c:v>
                </c:pt>
                <c:pt idx="76">
                  <c:v>0.670318708667</c:v>
                </c:pt>
                <c:pt idx="77">
                  <c:v>0.672015173907</c:v>
                </c:pt>
                <c:pt idx="78">
                  <c:v>0.673569841622</c:v>
                </c:pt>
                <c:pt idx="79">
                  <c:v>0.674986470678</c:v>
                </c:pt>
                <c:pt idx="80">
                  <c:v>0.676291404938</c:v>
                </c:pt>
                <c:pt idx="81">
                  <c:v>0.677490936989</c:v>
                </c:pt>
                <c:pt idx="82">
                  <c:v>0.678590834355</c:v>
                </c:pt>
                <c:pt idx="83">
                  <c:v>0.679591370171</c:v>
                </c:pt>
                <c:pt idx="84">
                  <c:v>0.680510142551</c:v>
                </c:pt>
                <c:pt idx="85">
                  <c:v>0.681350474193</c:v>
                </c:pt>
                <c:pt idx="86">
                  <c:v>0.68211492739</c:v>
                </c:pt>
                <c:pt idx="87">
                  <c:v>0.682809467105</c:v>
                </c:pt>
                <c:pt idx="88">
                  <c:v>0.683431807799</c:v>
                </c:pt>
                <c:pt idx="89">
                  <c:v>0.683990179411</c:v>
                </c:pt>
                <c:pt idx="90">
                  <c:v>0.684488909191</c:v>
                </c:pt>
                <c:pt idx="91">
                  <c:v>0.684934313514</c:v>
                </c:pt>
                <c:pt idx="92">
                  <c:v>0.68532109512</c:v>
                </c:pt>
                <c:pt idx="93">
                  <c:v>0.685655910945</c:v>
                </c:pt>
                <c:pt idx="94">
                  <c:v>0.685936161564</c:v>
                </c:pt>
                <c:pt idx="95">
                  <c:v>0.6861716415</c:v>
                </c:pt>
                <c:pt idx="96">
                  <c:v>0.686359129212</c:v>
                </c:pt>
                <c:pt idx="97">
                  <c:v>0.686504981658</c:v>
                </c:pt>
                <c:pt idx="98">
                  <c:v>0.686603071954</c:v>
                </c:pt>
                <c:pt idx="99">
                  <c:v>0.686662139971</c:v>
                </c:pt>
                <c:pt idx="100">
                  <c:v>0.68669044239</c:v>
                </c:pt>
                <c:pt idx="101">
                  <c:v>0.686662139971</c:v>
                </c:pt>
                <c:pt idx="102">
                  <c:v>0.686603071954</c:v>
                </c:pt>
                <c:pt idx="103">
                  <c:v>0.686504981658</c:v>
                </c:pt>
                <c:pt idx="104">
                  <c:v>0.686359129212</c:v>
                </c:pt>
                <c:pt idx="105">
                  <c:v>0.6861716415</c:v>
                </c:pt>
                <c:pt idx="106">
                  <c:v>0.685936161564</c:v>
                </c:pt>
                <c:pt idx="107">
                  <c:v>0.685655910945</c:v>
                </c:pt>
                <c:pt idx="108">
                  <c:v>0.68532109512</c:v>
                </c:pt>
                <c:pt idx="109">
                  <c:v>0.684934313514</c:v>
                </c:pt>
                <c:pt idx="110">
                  <c:v>0.684488909191</c:v>
                </c:pt>
                <c:pt idx="111">
                  <c:v>0.683990179411</c:v>
                </c:pt>
                <c:pt idx="112">
                  <c:v>0.683431807799</c:v>
                </c:pt>
                <c:pt idx="113">
                  <c:v>0.682809467105</c:v>
                </c:pt>
                <c:pt idx="114">
                  <c:v>0.68211492739</c:v>
                </c:pt>
                <c:pt idx="115">
                  <c:v>0.681350474193</c:v>
                </c:pt>
                <c:pt idx="116">
                  <c:v>0.680510142551</c:v>
                </c:pt>
                <c:pt idx="117">
                  <c:v>0.679591370171</c:v>
                </c:pt>
                <c:pt idx="118">
                  <c:v>0.678590834355</c:v>
                </c:pt>
                <c:pt idx="119">
                  <c:v>0.677490936989</c:v>
                </c:pt>
                <c:pt idx="120">
                  <c:v>0.676291404938</c:v>
                </c:pt>
                <c:pt idx="121">
                  <c:v>0.674986470678</c:v>
                </c:pt>
                <c:pt idx="122">
                  <c:v>0.673569841622</c:v>
                </c:pt>
                <c:pt idx="123">
                  <c:v>0.672015173907</c:v>
                </c:pt>
                <c:pt idx="124">
                  <c:v>0.670318708667</c:v>
                </c:pt>
                <c:pt idx="125">
                  <c:v>0.668440729324</c:v>
                </c:pt>
                <c:pt idx="126">
                  <c:v>0.6664008427</c:v>
                </c:pt>
                <c:pt idx="127">
                  <c:v>0.664131545122</c:v>
                </c:pt>
                <c:pt idx="128">
                  <c:v>0.661603100315</c:v>
                </c:pt>
                <c:pt idx="129">
                  <c:v>0.658735565767</c:v>
                </c:pt>
                <c:pt idx="130">
                  <c:v>0.655528428674</c:v>
                </c:pt>
                <c:pt idx="131">
                  <c:v>0.651906950344</c:v>
                </c:pt>
                <c:pt idx="132">
                  <c:v>0.647726812194</c:v>
                </c:pt>
                <c:pt idx="133">
                  <c:v>0.64275878412</c:v>
                </c:pt>
                <c:pt idx="134">
                  <c:v>0.636930908158</c:v>
                </c:pt>
                <c:pt idx="135">
                  <c:v>0.630046239715</c:v>
                </c:pt>
                <c:pt idx="136">
                  <c:v>0.621945592567</c:v>
                </c:pt>
                <c:pt idx="137">
                  <c:v>0.612302960692</c:v>
                </c:pt>
                <c:pt idx="138">
                  <c:v>0.600874213597</c:v>
                </c:pt>
                <c:pt idx="139">
                  <c:v>0.587411539512</c:v>
                </c:pt>
                <c:pt idx="140">
                  <c:v>0.571548947246</c:v>
                </c:pt>
                <c:pt idx="141">
                  <c:v>0.554022428186</c:v>
                </c:pt>
                <c:pt idx="142">
                  <c:v>0.533468099944</c:v>
                </c:pt>
                <c:pt idx="143">
                  <c:v>0.502860220007</c:v>
                </c:pt>
                <c:pt idx="144">
                  <c:v>0.472046238574</c:v>
                </c:pt>
                <c:pt idx="145">
                  <c:v>0.442001266973</c:v>
                </c:pt>
                <c:pt idx="146">
                  <c:v>0.417570800068</c:v>
                </c:pt>
                <c:pt idx="147">
                  <c:v>0.392878191401</c:v>
                </c:pt>
                <c:pt idx="148">
                  <c:v>0.36671555949</c:v>
                </c:pt>
                <c:pt idx="149">
                  <c:v>0.340552927582</c:v>
                </c:pt>
                <c:pt idx="150">
                  <c:v>0.320198566031</c:v>
                </c:pt>
                <c:pt idx="151">
                  <c:v>0.299653934171</c:v>
                </c:pt>
                <c:pt idx="152">
                  <c:v>0.277860912872</c:v>
                </c:pt>
                <c:pt idx="153">
                  <c:v>0.25539148367</c:v>
                </c:pt>
                <c:pt idx="154">
                  <c:v>0.235748919859</c:v>
                </c:pt>
                <c:pt idx="155">
                  <c:v>0.217595420539</c:v>
                </c:pt>
                <c:pt idx="156">
                  <c:v>0.199441921225</c:v>
                </c:pt>
                <c:pt idx="157">
                  <c:v>0.182233517398</c:v>
                </c:pt>
                <c:pt idx="158">
                  <c:v>0.168551206896</c:v>
                </c:pt>
                <c:pt idx="159">
                  <c:v>0.154868896404</c:v>
                </c:pt>
                <c:pt idx="160">
                  <c:v>0.141311605565</c:v>
                </c:pt>
                <c:pt idx="161">
                  <c:v>0.130330258507</c:v>
                </c:pt>
                <c:pt idx="162">
                  <c:v>0.122540191731</c:v>
                </c:pt>
                <c:pt idx="163">
                  <c:v>0.114750124969</c:v>
                </c:pt>
                <c:pt idx="164">
                  <c:v>0.10451726628</c:v>
                </c:pt>
                <c:pt idx="165">
                  <c:v>0.0970942842556</c:v>
                </c:pt>
                <c:pt idx="166">
                  <c:v>0.0897761758037</c:v>
                </c:pt>
                <c:pt idx="167">
                  <c:v>0.0826196144449</c:v>
                </c:pt>
                <c:pt idx="168">
                  <c:v>0.0775936301051</c:v>
                </c:pt>
                <c:pt idx="169">
                  <c:v>0.0741514661536</c:v>
                </c:pt>
                <c:pt idx="170">
                  <c:v>0.070709302217</c:v>
                </c:pt>
                <c:pt idx="171">
                  <c:v>0.0656345782833</c:v>
                </c:pt>
                <c:pt idx="172">
                  <c:v>0.0616461959627</c:v>
                </c:pt>
                <c:pt idx="173">
                  <c:v>0.0578864601872</c:v>
                </c:pt>
                <c:pt idx="174">
                  <c:v>0.0539143376521</c:v>
                </c:pt>
                <c:pt idx="175">
                  <c:v>0.0500365324665</c:v>
                </c:pt>
                <c:pt idx="176">
                  <c:v>0.0472611664692</c:v>
                </c:pt>
                <c:pt idx="177">
                  <c:v>0.0444858004902</c:v>
                </c:pt>
                <c:pt idx="178">
                  <c:v>0.0413867338777</c:v>
                </c:pt>
                <c:pt idx="179">
                  <c:v>0.0394570260356</c:v>
                </c:pt>
                <c:pt idx="180">
                  <c:v>0.0375317983516</c:v>
                </c:pt>
                <c:pt idx="181">
                  <c:v>0.0354677675019</c:v>
                </c:pt>
                <c:pt idx="182">
                  <c:v>0.0332617089989</c:v>
                </c:pt>
                <c:pt idx="183">
                  <c:v>0.0312904815367</c:v>
                </c:pt>
                <c:pt idx="184">
                  <c:v>0.0293192540888</c:v>
                </c:pt>
                <c:pt idx="185">
                  <c:v>0.0271965402668</c:v>
                </c:pt>
                <c:pt idx="186">
                  <c:v>0.0258700462484</c:v>
                </c:pt>
                <c:pt idx="187">
                  <c:v>0.0246020548402</c:v>
                </c:pt>
                <c:pt idx="188">
                  <c:v>0.0232099261793</c:v>
                </c:pt>
                <c:pt idx="189">
                  <c:v>0.0219845327695</c:v>
                </c:pt>
                <c:pt idx="190">
                  <c:v>0.021154543375</c:v>
                </c:pt>
                <c:pt idx="191">
                  <c:v>0.0203151875695</c:v>
                </c:pt>
                <c:pt idx="192">
                  <c:v>0.0191852045754</c:v>
                </c:pt>
                <c:pt idx="193">
                  <c:v>0.0182516269796</c:v>
                </c:pt>
                <c:pt idx="194">
                  <c:v>0.0173180493867</c:v>
                </c:pt>
                <c:pt idx="195">
                  <c:v>0.0164610749868</c:v>
                </c:pt>
                <c:pt idx="196">
                  <c:v>0.015776200602</c:v>
                </c:pt>
                <c:pt idx="197">
                  <c:v>0.0151524983995</c:v>
                </c:pt>
                <c:pt idx="198">
                  <c:v>0.0144362588172</c:v>
                </c:pt>
                <c:pt idx="199">
                  <c:v>0.0137499892577</c:v>
                </c:pt>
                <c:pt idx="200">
                  <c:v>0.0134514442286</c:v>
                </c:pt>
              </c:numCache>
            </c:numRef>
          </c:yVal>
          <c:smooth val="0"/>
        </c:ser>
        <c:ser>
          <c:idx val="6"/>
          <c:order val="6"/>
          <c:tx>
            <c:v>2500A gap wide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Z方向!$AK$5:$AK$405</c:f>
              <c:numCache>
                <c:formatCode>General</c:formatCode>
                <c:ptCount val="201"/>
                <c:pt idx="0">
                  <c:v>0.0136865792051</c:v>
                </c:pt>
                <c:pt idx="1">
                  <c:v>0.0140443574635</c:v>
                </c:pt>
                <c:pt idx="2">
                  <c:v>0.0145870480141</c:v>
                </c:pt>
                <c:pt idx="3">
                  <c:v>0.0154064064254</c:v>
                </c:pt>
                <c:pt idx="4">
                  <c:v>0.0159490398673</c:v>
                </c:pt>
                <c:pt idx="5">
                  <c:v>0.0164916733093</c:v>
                </c:pt>
                <c:pt idx="6">
                  <c:v>0.0171956645351</c:v>
                </c:pt>
                <c:pt idx="7">
                  <c:v>0.0180638718898</c:v>
                </c:pt>
                <c:pt idx="8">
                  <c:v>0.0189692626247</c:v>
                </c:pt>
                <c:pt idx="9">
                  <c:v>0.0199655062344</c:v>
                </c:pt>
                <c:pt idx="10">
                  <c:v>0.0211346664949</c:v>
                </c:pt>
                <c:pt idx="11">
                  <c:v>0.0221612477365</c:v>
                </c:pt>
                <c:pt idx="12">
                  <c:v>0.0231878289807</c:v>
                </c:pt>
                <c:pt idx="13">
                  <c:v>0.0248308115032</c:v>
                </c:pt>
                <c:pt idx="14">
                  <c:v>0.0261905311317</c:v>
                </c:pt>
                <c:pt idx="15">
                  <c:v>0.0275381637984</c:v>
                </c:pt>
                <c:pt idx="16">
                  <c:v>0.0292192680917</c:v>
                </c:pt>
                <c:pt idx="17">
                  <c:v>0.031379779249</c:v>
                </c:pt>
                <c:pt idx="18">
                  <c:v>0.0335459376957</c:v>
                </c:pt>
                <c:pt idx="19">
                  <c:v>0.0357120961579</c:v>
                </c:pt>
                <c:pt idx="20">
                  <c:v>0.0381065725126</c:v>
                </c:pt>
                <c:pt idx="21">
                  <c:v>0.0401555963676</c:v>
                </c:pt>
                <c:pt idx="22">
                  <c:v>0.0422046202326</c:v>
                </c:pt>
                <c:pt idx="23">
                  <c:v>0.0449082928455</c:v>
                </c:pt>
                <c:pt idx="24">
                  <c:v>0.0477096324568</c:v>
                </c:pt>
                <c:pt idx="25">
                  <c:v>0.0502612416061</c:v>
                </c:pt>
                <c:pt idx="26">
                  <c:v>0.0528128507685</c:v>
                </c:pt>
                <c:pt idx="27">
                  <c:v>0.0569218692683</c:v>
                </c:pt>
                <c:pt idx="28">
                  <c:v>0.0611989563521</c:v>
                </c:pt>
                <c:pt idx="29">
                  <c:v>0.0654760434669</c:v>
                </c:pt>
                <c:pt idx="30">
                  <c:v>0.0697531306069</c:v>
                </c:pt>
                <c:pt idx="31">
                  <c:v>0.0758121197188</c:v>
                </c:pt>
                <c:pt idx="32">
                  <c:v>0.0817340551833</c:v>
                </c:pt>
                <c:pt idx="33">
                  <c:v>0.0876559906787</c:v>
                </c:pt>
                <c:pt idx="34">
                  <c:v>0.0935779261991</c:v>
                </c:pt>
                <c:pt idx="35">
                  <c:v>0.101384453741</c:v>
                </c:pt>
                <c:pt idx="36">
                  <c:v>0.108067316432</c:v>
                </c:pt>
                <c:pt idx="37">
                  <c:v>0.114750179145</c:v>
                </c:pt>
                <c:pt idx="38">
                  <c:v>0.121655414564</c:v>
                </c:pt>
                <c:pt idx="39">
                  <c:v>0.130178558133</c:v>
                </c:pt>
                <c:pt idx="40">
                  <c:v>0.13960530389</c:v>
                </c:pt>
                <c:pt idx="41">
                  <c:v>0.152771820312</c:v>
                </c:pt>
                <c:pt idx="42">
                  <c:v>0.167601424347</c:v>
                </c:pt>
                <c:pt idx="43">
                  <c:v>0.181781497099</c:v>
                </c:pt>
                <c:pt idx="44">
                  <c:v>0.197422385325</c:v>
                </c:pt>
                <c:pt idx="45">
                  <c:v>0.214080121011</c:v>
                </c:pt>
                <c:pt idx="46">
                  <c:v>0.23232195583</c:v>
                </c:pt>
                <c:pt idx="47">
                  <c:v>0.252009393898</c:v>
                </c:pt>
                <c:pt idx="48">
                  <c:v>0.273433612536</c:v>
                </c:pt>
                <c:pt idx="49">
                  <c:v>0.296521484438</c:v>
                </c:pt>
                <c:pt idx="50">
                  <c:v>0.321028932495</c:v>
                </c:pt>
                <c:pt idx="51">
                  <c:v>0.346877274721</c:v>
                </c:pt>
                <c:pt idx="52">
                  <c:v>0.374137569977</c:v>
                </c:pt>
                <c:pt idx="53">
                  <c:v>0.402267429455</c:v>
                </c:pt>
                <c:pt idx="54">
                  <c:v>0.430809393173</c:v>
                </c:pt>
                <c:pt idx="55">
                  <c:v>0.458489901085</c:v>
                </c:pt>
                <c:pt idx="56">
                  <c:v>0.485003313027</c:v>
                </c:pt>
                <c:pt idx="57">
                  <c:v>0.510205192468</c:v>
                </c:pt>
                <c:pt idx="58">
                  <c:v>0.533169834682</c:v>
                </c:pt>
                <c:pt idx="59">
                  <c:v>0.553679964306</c:v>
                </c:pt>
                <c:pt idx="60">
                  <c:v>0.571939945266</c:v>
                </c:pt>
                <c:pt idx="61">
                  <c:v>0.587863790428</c:v>
                </c:pt>
                <c:pt idx="62">
                  <c:v>0.601654044674</c:v>
                </c:pt>
                <c:pt idx="63">
                  <c:v>0.612921209495</c:v>
                </c:pt>
                <c:pt idx="64">
                  <c:v>0.622340055774</c:v>
                </c:pt>
                <c:pt idx="65">
                  <c:v>0.630290887218</c:v>
                </c:pt>
                <c:pt idx="66">
                  <c:v>0.637025055067</c:v>
                </c:pt>
                <c:pt idx="67">
                  <c:v>0.642672370941</c:v>
                </c:pt>
                <c:pt idx="68">
                  <c:v>0.647613817133</c:v>
                </c:pt>
                <c:pt idx="69">
                  <c:v>0.651838495454</c:v>
                </c:pt>
                <c:pt idx="70">
                  <c:v>0.655573318315</c:v>
                </c:pt>
                <c:pt idx="71">
                  <c:v>0.658813411507</c:v>
                </c:pt>
                <c:pt idx="72">
                  <c:v>0.661699399067</c:v>
                </c:pt>
                <c:pt idx="73">
                  <c:v>0.664253863365</c:v>
                </c:pt>
                <c:pt idx="74">
                  <c:v>0.666561698001</c:v>
                </c:pt>
                <c:pt idx="75">
                  <c:v>0.668639054523</c:v>
                </c:pt>
                <c:pt idx="76">
                  <c:v>0.670541242988</c:v>
                </c:pt>
                <c:pt idx="77">
                  <c:v>0.672271240541</c:v>
                </c:pt>
                <c:pt idx="78">
                  <c:v>0.673880011354</c:v>
                </c:pt>
                <c:pt idx="79">
                  <c:v>0.675359322462</c:v>
                </c:pt>
                <c:pt idx="80">
                  <c:v>0.676716751606</c:v>
                </c:pt>
                <c:pt idx="81">
                  <c:v>0.677960422791</c:v>
                </c:pt>
                <c:pt idx="82">
                  <c:v>0.67909799526</c:v>
                </c:pt>
                <c:pt idx="83">
                  <c:v>0.680135072817</c:v>
                </c:pt>
                <c:pt idx="84">
                  <c:v>0.681103841678</c:v>
                </c:pt>
                <c:pt idx="85">
                  <c:v>0.681999222237</c:v>
                </c:pt>
                <c:pt idx="86">
                  <c:v>0.682803695586</c:v>
                </c:pt>
                <c:pt idx="87">
                  <c:v>0.683537286451</c:v>
                </c:pt>
                <c:pt idx="88">
                  <c:v>0.684198219375</c:v>
                </c:pt>
                <c:pt idx="89">
                  <c:v>0.684799774434</c:v>
                </c:pt>
                <c:pt idx="90">
                  <c:v>0.685332376686</c:v>
                </c:pt>
                <c:pt idx="91">
                  <c:v>0.685800644974</c:v>
                </c:pt>
                <c:pt idx="92">
                  <c:v>0.686212302908</c:v>
                </c:pt>
                <c:pt idx="93">
                  <c:v>0.68657618502</c:v>
                </c:pt>
                <c:pt idx="94">
                  <c:v>0.686878237983</c:v>
                </c:pt>
                <c:pt idx="95">
                  <c:v>0.687133362259</c:v>
                </c:pt>
                <c:pt idx="96">
                  <c:v>0.687339597842</c:v>
                </c:pt>
                <c:pt idx="97">
                  <c:v>0.687495691551</c:v>
                </c:pt>
                <c:pt idx="98">
                  <c:v>0.687600620448</c:v>
                </c:pt>
                <c:pt idx="99">
                  <c:v>0.687661990186</c:v>
                </c:pt>
                <c:pt idx="100">
                  <c:v>0.687693834643</c:v>
                </c:pt>
                <c:pt idx="101">
                  <c:v>0.687661990186</c:v>
                </c:pt>
                <c:pt idx="102">
                  <c:v>0.687600620448</c:v>
                </c:pt>
                <c:pt idx="103">
                  <c:v>0.687495691551</c:v>
                </c:pt>
                <c:pt idx="104">
                  <c:v>0.687339597842</c:v>
                </c:pt>
                <c:pt idx="105">
                  <c:v>0.687133362259</c:v>
                </c:pt>
                <c:pt idx="106">
                  <c:v>0.686878237983</c:v>
                </c:pt>
                <c:pt idx="107">
                  <c:v>0.68657618502</c:v>
                </c:pt>
                <c:pt idx="108">
                  <c:v>0.686212302908</c:v>
                </c:pt>
                <c:pt idx="109">
                  <c:v>0.685800644974</c:v>
                </c:pt>
                <c:pt idx="110">
                  <c:v>0.685332376686</c:v>
                </c:pt>
                <c:pt idx="111">
                  <c:v>0.684799774434</c:v>
                </c:pt>
                <c:pt idx="112">
                  <c:v>0.684198219375</c:v>
                </c:pt>
                <c:pt idx="113">
                  <c:v>0.683537286451</c:v>
                </c:pt>
                <c:pt idx="114">
                  <c:v>0.682803695586</c:v>
                </c:pt>
                <c:pt idx="115">
                  <c:v>0.681999222237</c:v>
                </c:pt>
                <c:pt idx="116">
                  <c:v>0.681103841678</c:v>
                </c:pt>
                <c:pt idx="117">
                  <c:v>0.680135072817</c:v>
                </c:pt>
                <c:pt idx="118">
                  <c:v>0.67909799526</c:v>
                </c:pt>
                <c:pt idx="119">
                  <c:v>0.677960422791</c:v>
                </c:pt>
                <c:pt idx="120">
                  <c:v>0.676716751606</c:v>
                </c:pt>
                <c:pt idx="121">
                  <c:v>0.675359322462</c:v>
                </c:pt>
                <c:pt idx="122">
                  <c:v>0.673880011354</c:v>
                </c:pt>
                <c:pt idx="123">
                  <c:v>0.672271240541</c:v>
                </c:pt>
                <c:pt idx="124">
                  <c:v>0.670541242988</c:v>
                </c:pt>
                <c:pt idx="125">
                  <c:v>0.668639054523</c:v>
                </c:pt>
                <c:pt idx="126">
                  <c:v>0.666561698001</c:v>
                </c:pt>
                <c:pt idx="127">
                  <c:v>0.664253863365</c:v>
                </c:pt>
                <c:pt idx="128">
                  <c:v>0.661699399067</c:v>
                </c:pt>
                <c:pt idx="129">
                  <c:v>0.658813411507</c:v>
                </c:pt>
                <c:pt idx="130">
                  <c:v>0.655573318315</c:v>
                </c:pt>
                <c:pt idx="131">
                  <c:v>0.651838495454</c:v>
                </c:pt>
                <c:pt idx="132">
                  <c:v>0.647613817133</c:v>
                </c:pt>
                <c:pt idx="133">
                  <c:v>0.642672370941</c:v>
                </c:pt>
                <c:pt idx="134">
                  <c:v>0.637025055067</c:v>
                </c:pt>
                <c:pt idx="135">
                  <c:v>0.630290887218</c:v>
                </c:pt>
                <c:pt idx="136">
                  <c:v>0.622340055774</c:v>
                </c:pt>
                <c:pt idx="137">
                  <c:v>0.612921209495</c:v>
                </c:pt>
                <c:pt idx="138">
                  <c:v>0.601654044674</c:v>
                </c:pt>
                <c:pt idx="139">
                  <c:v>0.587863790428</c:v>
                </c:pt>
                <c:pt idx="140">
                  <c:v>0.571939945266</c:v>
                </c:pt>
                <c:pt idx="141">
                  <c:v>0.553679964306</c:v>
                </c:pt>
                <c:pt idx="142">
                  <c:v>0.533169834682</c:v>
                </c:pt>
                <c:pt idx="143">
                  <c:v>0.510205192468</c:v>
                </c:pt>
                <c:pt idx="144">
                  <c:v>0.485003313027</c:v>
                </c:pt>
                <c:pt idx="145">
                  <c:v>0.458489901085</c:v>
                </c:pt>
                <c:pt idx="146">
                  <c:v>0.430809393173</c:v>
                </c:pt>
                <c:pt idx="147">
                  <c:v>0.402267429455</c:v>
                </c:pt>
                <c:pt idx="148">
                  <c:v>0.374137569977</c:v>
                </c:pt>
                <c:pt idx="149">
                  <c:v>0.346877274721</c:v>
                </c:pt>
                <c:pt idx="150">
                  <c:v>0.321028932495</c:v>
                </c:pt>
                <c:pt idx="151">
                  <c:v>0.296521484438</c:v>
                </c:pt>
                <c:pt idx="152">
                  <c:v>0.273433612536</c:v>
                </c:pt>
                <c:pt idx="153">
                  <c:v>0.252009393898</c:v>
                </c:pt>
                <c:pt idx="154">
                  <c:v>0.23232195583</c:v>
                </c:pt>
                <c:pt idx="155">
                  <c:v>0.214080121011</c:v>
                </c:pt>
                <c:pt idx="156">
                  <c:v>0.197422385325</c:v>
                </c:pt>
                <c:pt idx="157">
                  <c:v>0.181781497099</c:v>
                </c:pt>
                <c:pt idx="158">
                  <c:v>0.167601424347</c:v>
                </c:pt>
                <c:pt idx="159">
                  <c:v>0.152771820312</c:v>
                </c:pt>
                <c:pt idx="160">
                  <c:v>0.13960530389</c:v>
                </c:pt>
                <c:pt idx="161">
                  <c:v>0.130178558133</c:v>
                </c:pt>
                <c:pt idx="162">
                  <c:v>0.121655414564</c:v>
                </c:pt>
                <c:pt idx="163">
                  <c:v>0.114750179145</c:v>
                </c:pt>
                <c:pt idx="164">
                  <c:v>0.108067316432</c:v>
                </c:pt>
                <c:pt idx="165">
                  <c:v>0.101384453741</c:v>
                </c:pt>
                <c:pt idx="166">
                  <c:v>0.0935779261991</c:v>
                </c:pt>
                <c:pt idx="167">
                  <c:v>0.0876559906787</c:v>
                </c:pt>
                <c:pt idx="168">
                  <c:v>0.0817340551833</c:v>
                </c:pt>
                <c:pt idx="169">
                  <c:v>0.0758121197188</c:v>
                </c:pt>
                <c:pt idx="170">
                  <c:v>0.0697531306069</c:v>
                </c:pt>
                <c:pt idx="171">
                  <c:v>0.0654760434669</c:v>
                </c:pt>
                <c:pt idx="172">
                  <c:v>0.0611989563521</c:v>
                </c:pt>
                <c:pt idx="173">
                  <c:v>0.0569218692683</c:v>
                </c:pt>
                <c:pt idx="174">
                  <c:v>0.0528128507685</c:v>
                </c:pt>
                <c:pt idx="175">
                  <c:v>0.0502612416061</c:v>
                </c:pt>
                <c:pt idx="176">
                  <c:v>0.0477096324568</c:v>
                </c:pt>
                <c:pt idx="177">
                  <c:v>0.0449082928455</c:v>
                </c:pt>
                <c:pt idx="178">
                  <c:v>0.0422046202326</c:v>
                </c:pt>
                <c:pt idx="179">
                  <c:v>0.0401555963676</c:v>
                </c:pt>
                <c:pt idx="180">
                  <c:v>0.0381065725126</c:v>
                </c:pt>
                <c:pt idx="181">
                  <c:v>0.0357120961579</c:v>
                </c:pt>
                <c:pt idx="182">
                  <c:v>0.0335459376957</c:v>
                </c:pt>
                <c:pt idx="183">
                  <c:v>0.031379779249</c:v>
                </c:pt>
                <c:pt idx="184">
                  <c:v>0.0292192680917</c:v>
                </c:pt>
                <c:pt idx="185">
                  <c:v>0.0275381637984</c:v>
                </c:pt>
                <c:pt idx="186">
                  <c:v>0.0261905311317</c:v>
                </c:pt>
                <c:pt idx="187">
                  <c:v>0.0248308115032</c:v>
                </c:pt>
                <c:pt idx="188">
                  <c:v>0.0231878289807</c:v>
                </c:pt>
                <c:pt idx="189">
                  <c:v>0.0221612477365</c:v>
                </c:pt>
                <c:pt idx="190">
                  <c:v>0.0211346664949</c:v>
                </c:pt>
                <c:pt idx="191">
                  <c:v>0.0199655062344</c:v>
                </c:pt>
                <c:pt idx="192">
                  <c:v>0.0189692626247</c:v>
                </c:pt>
                <c:pt idx="193">
                  <c:v>0.0180638718898</c:v>
                </c:pt>
                <c:pt idx="194">
                  <c:v>0.0171956645351</c:v>
                </c:pt>
                <c:pt idx="195">
                  <c:v>0.0164916733093</c:v>
                </c:pt>
                <c:pt idx="196">
                  <c:v>0.0159490398673</c:v>
                </c:pt>
                <c:pt idx="197">
                  <c:v>0.0154064064254</c:v>
                </c:pt>
                <c:pt idx="198">
                  <c:v>0.0145870480141</c:v>
                </c:pt>
                <c:pt idx="199">
                  <c:v>0.0140443574635</c:v>
                </c:pt>
                <c:pt idx="200">
                  <c:v>0.0136865792051</c:v>
                </c:pt>
              </c:numCache>
            </c:numRef>
          </c:yVal>
          <c:smooth val="0"/>
        </c:ser>
        <c:ser>
          <c:idx val="7"/>
          <c:order val="7"/>
          <c:tx>
            <c:v>2500A (測定)</c:v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307096"/>
        <c:axId val="-2133298296"/>
      </c:scatterChart>
      <c:valAx>
        <c:axId val="-2133307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298296"/>
        <c:crosses val="autoZero"/>
        <c:crossBetween val="midCat"/>
      </c:valAx>
      <c:valAx>
        <c:axId val="-2133298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906383780491545"/>
              <c:y val="0.3952532433445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3070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791647496484"/>
          <c:y val="0.0771442069741282"/>
          <c:w val="0.239109802426617"/>
          <c:h val="0.456447694038245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ja-JP" altLang="en-US" sz="2000" b="0">
                <a:latin typeface="+mj-ea"/>
                <a:ea typeface="+mj-ea"/>
              </a:rPr>
              <a:t>励磁特性</a:t>
            </a:r>
            <a:endParaRPr lang="en-US" altLang="ja-JP" sz="2000" b="0">
              <a:latin typeface="+mj-ea"/>
              <a:ea typeface="+mj-ea"/>
            </a:endParaRPr>
          </a:p>
          <a:p>
            <a:pPr>
              <a:defRPr sz="2000" b="0"/>
            </a:pPr>
            <a:r>
              <a:rPr lang="en-US" altLang="ja-JP" sz="16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(x=77.5, y=z=0)</a:t>
            </a:r>
            <a:endParaRPr lang="ja-JP" altLang="en-US" sz="1600" b="0">
              <a:latin typeface="Arial Unicode MS" pitchFamily="50" charset="-128"/>
              <a:ea typeface="Arial Unicode MS" pitchFamily="50" charset="-128"/>
              <a:cs typeface="Arial Unicode MS" pitchFamily="50" charset="-128"/>
            </a:endParaRPr>
          </a:p>
        </c:rich>
      </c:tx>
      <c:layout>
        <c:manualLayout>
          <c:xMode val="edge"/>
          <c:yMode val="edge"/>
          <c:x val="0.400335008375209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228161806407"/>
          <c:y val="0.0468874650822807"/>
          <c:w val="0.782659052040606"/>
          <c:h val="0.7943903651764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励磁特性!$B$7</c:f>
              <c:strCache>
                <c:ptCount val="1"/>
                <c:pt idx="0">
                  <c:v>測定値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励磁特性!$B$8:$B$33</c:f>
              <c:numCache>
                <c:formatCode>General</c:formatCode>
                <c:ptCount val="26"/>
                <c:pt idx="0">
                  <c:v>0.6755</c:v>
                </c:pt>
                <c:pt idx="1">
                  <c:v>0.668</c:v>
                </c:pt>
                <c:pt idx="2">
                  <c:v>0.6604</c:v>
                </c:pt>
                <c:pt idx="3">
                  <c:v>0.6525</c:v>
                </c:pt>
                <c:pt idx="4">
                  <c:v>0.6446</c:v>
                </c:pt>
                <c:pt idx="5">
                  <c:v>0.6364</c:v>
                </c:pt>
                <c:pt idx="6">
                  <c:v>0.6279</c:v>
                </c:pt>
                <c:pt idx="7">
                  <c:v>0.619</c:v>
                </c:pt>
                <c:pt idx="8">
                  <c:v>0.6101</c:v>
                </c:pt>
                <c:pt idx="9">
                  <c:v>0.6006</c:v>
                </c:pt>
                <c:pt idx="10">
                  <c:v>0.5905</c:v>
                </c:pt>
                <c:pt idx="11">
                  <c:v>0.5801</c:v>
                </c:pt>
                <c:pt idx="12">
                  <c:v>0.569</c:v>
                </c:pt>
                <c:pt idx="13">
                  <c:v>0.5572</c:v>
                </c:pt>
                <c:pt idx="14">
                  <c:v>0.5445</c:v>
                </c:pt>
                <c:pt idx="15">
                  <c:v>0.5301</c:v>
                </c:pt>
                <c:pt idx="16">
                  <c:v>0.5118</c:v>
                </c:pt>
                <c:pt idx="17">
                  <c:v>0.4828</c:v>
                </c:pt>
                <c:pt idx="18">
                  <c:v>0.4428</c:v>
                </c:pt>
                <c:pt idx="19">
                  <c:v>0.3945</c:v>
                </c:pt>
                <c:pt idx="20">
                  <c:v>0.3342</c:v>
                </c:pt>
                <c:pt idx="21">
                  <c:v>0.2679</c:v>
                </c:pt>
                <c:pt idx="22">
                  <c:v>0.2015</c:v>
                </c:pt>
                <c:pt idx="23">
                  <c:v>0.1354</c:v>
                </c:pt>
                <c:pt idx="24">
                  <c:v>0.0685</c:v>
                </c:pt>
                <c:pt idx="25">
                  <c:v>0.0025</c:v>
                </c:pt>
              </c:numCache>
            </c:numRef>
          </c:yVal>
          <c:smooth val="1"/>
        </c:ser>
        <c:ser>
          <c:idx val="2"/>
          <c:order val="1"/>
          <c:tx>
            <c:v>DataPoint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励磁特性!$M$8:$M$33</c:f>
              <c:numCache>
                <c:formatCode>General</c:formatCode>
                <c:ptCount val="26"/>
                <c:pt idx="0">
                  <c:v>0.6055</c:v>
                </c:pt>
                <c:pt idx="5">
                  <c:v>0.5694</c:v>
                </c:pt>
                <c:pt idx="10">
                  <c:v>0.5288</c:v>
                </c:pt>
                <c:pt idx="15">
                  <c:v>0.4779</c:v>
                </c:pt>
                <c:pt idx="20">
                  <c:v>0.3321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111192"/>
        <c:axId val="-2136142952"/>
      </c:scatterChart>
      <c:valAx>
        <c:axId val="-2136111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ja-JP" altLang="en-US" sz="1600" b="0">
                    <a:latin typeface="+mj-ea"/>
                    <a:ea typeface="+mj-ea"/>
                    <a:cs typeface="Arial Unicode MS" pitchFamily="50" charset="-128"/>
                  </a:rPr>
                  <a:t>電流値</a:t>
                </a:r>
                <a:r>
                  <a:rPr lang="ja-JP" altLang="en-US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[A]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142952"/>
        <c:crosses val="autoZero"/>
        <c:crossBetween val="midCat"/>
      </c:valAx>
      <c:valAx>
        <c:axId val="-2136142952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磁場強度 </a:t>
                </a:r>
                <a:r>
                  <a:rPr lang="en-US" altLang="ja-JP" sz="16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[T]</a:t>
                </a:r>
                <a:endParaRPr lang="ja-JP" altLang="en-US" sz="16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108926082732121"/>
              <c:y val="0.3179237646409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-21361111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578481095367"/>
          <c:y val="0.424665153326191"/>
          <c:w val="0.250334826709274"/>
          <c:h val="0.232330142458386"/>
        </c:manualLayout>
      </c:layout>
      <c:overlay val="1"/>
      <c:txPr>
        <a:bodyPr/>
        <a:lstStyle/>
        <a:p>
          <a:pPr>
            <a:defRPr sz="16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58392905891"/>
          <c:y val="0.0183427691373289"/>
          <c:w val="0.804219597550306"/>
          <c:h val="0.897198891805191"/>
        </c:manualLayout>
      </c:layout>
      <c:scatterChart>
        <c:scatterStyle val="lineMarker"/>
        <c:varyColors val="0"/>
        <c:ser>
          <c:idx val="1"/>
          <c:order val="1"/>
          <c:spPr>
            <a:ln>
              <a:noFill/>
            </a:ln>
          </c:spPr>
          <c:marker>
            <c:symbol val="diamond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励磁特性!$A$8:$A$32</c:f>
              <c:numCache>
                <c:formatCode>General</c:formatCode>
                <c:ptCount val="25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</c:numCache>
            </c:numRef>
          </c:xVal>
          <c:yVal>
            <c:numRef>
              <c:f>励磁特性!$H$8:$H$30</c:f>
              <c:numCache>
                <c:formatCode>General</c:formatCode>
                <c:ptCount val="23"/>
                <c:pt idx="10">
                  <c:v>0.001</c:v>
                </c:pt>
              </c:numCache>
            </c:numRef>
          </c:yVal>
          <c:smooth val="0"/>
        </c:ser>
        <c:ser>
          <c:idx val="6"/>
          <c:order val="2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励磁特性!$A$8:$A$32</c:f>
              <c:numCache>
                <c:formatCode>General</c:formatCode>
                <c:ptCount val="25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</c:numCache>
            </c:numRef>
          </c:xVal>
          <c:yVal>
            <c:numRef>
              <c:f>励磁特性!$D$8:$D$32</c:f>
              <c:numCache>
                <c:formatCode>General</c:formatCode>
                <c:ptCount val="25"/>
                <c:pt idx="0">
                  <c:v>-0.6755</c:v>
                </c:pt>
                <c:pt idx="1">
                  <c:v>-0.668</c:v>
                </c:pt>
                <c:pt idx="2">
                  <c:v>-0.6604</c:v>
                </c:pt>
                <c:pt idx="3">
                  <c:v>-0.6525</c:v>
                </c:pt>
                <c:pt idx="4">
                  <c:v>-0.6446</c:v>
                </c:pt>
                <c:pt idx="5">
                  <c:v>-0.000709999999999988</c:v>
                </c:pt>
                <c:pt idx="6">
                  <c:v>-0.6279</c:v>
                </c:pt>
                <c:pt idx="7">
                  <c:v>-0.619</c:v>
                </c:pt>
                <c:pt idx="8">
                  <c:v>-0.6101</c:v>
                </c:pt>
                <c:pt idx="9">
                  <c:v>-0.6006</c:v>
                </c:pt>
                <c:pt idx="10">
                  <c:v>0.000140000000000029</c:v>
                </c:pt>
                <c:pt idx="11">
                  <c:v>-0.5801</c:v>
                </c:pt>
                <c:pt idx="12">
                  <c:v>-0.569</c:v>
                </c:pt>
                <c:pt idx="13">
                  <c:v>-0.5572</c:v>
                </c:pt>
                <c:pt idx="14">
                  <c:v>-0.5445</c:v>
                </c:pt>
                <c:pt idx="15">
                  <c:v>-0.00133000000000005</c:v>
                </c:pt>
                <c:pt idx="16">
                  <c:v>0.000749999999999917</c:v>
                </c:pt>
                <c:pt idx="17">
                  <c:v>0.00706000000000001</c:v>
                </c:pt>
                <c:pt idx="18">
                  <c:v>0.000599999999999989</c:v>
                </c:pt>
                <c:pt idx="19">
                  <c:v>-0.00165999999999999</c:v>
                </c:pt>
                <c:pt idx="20">
                  <c:v>-0.00207999999999997</c:v>
                </c:pt>
                <c:pt idx="21">
                  <c:v>-0.2679</c:v>
                </c:pt>
                <c:pt idx="22">
                  <c:v>-0.00217</c:v>
                </c:pt>
                <c:pt idx="23">
                  <c:v>-0.1354</c:v>
                </c:pt>
                <c:pt idx="24">
                  <c:v>-0.00216000000000001</c:v>
                </c:pt>
              </c:numCache>
            </c:numRef>
          </c:yVal>
          <c:smooth val="0"/>
        </c:ser>
        <c:ser>
          <c:idx val="4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92D050"/>
              </a:solidFill>
              <a:ln w="15875">
                <a:solidFill>
                  <a:srgbClr val="92D050"/>
                </a:solidFill>
              </a:ln>
            </c:spPr>
          </c:marker>
          <c:xVal>
            <c:numRef>
              <c:f>励磁特性!$A$8:$A$33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100.0</c:v>
                </c:pt>
                <c:pt idx="25">
                  <c:v>0.0</c:v>
                </c:pt>
              </c:numCache>
            </c:numRef>
          </c:xVal>
          <c:yVal>
            <c:numRef>
              <c:f>励磁特性!$F$8:$F$33</c:f>
              <c:numCache>
                <c:formatCode>General</c:formatCode>
                <c:ptCount val="26"/>
                <c:pt idx="15">
                  <c:v>0.001</c:v>
                </c:pt>
                <c:pt idx="23">
                  <c:v>-0.0025</c:v>
                </c:pt>
                <c:pt idx="24">
                  <c:v>-0.00205000000000001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156520"/>
        <c:axId val="-2136159496"/>
      </c:scatterChart>
      <c:valAx>
        <c:axId val="-213615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159496"/>
        <c:crosses val="autoZero"/>
        <c:crossBetween val="midCat"/>
      </c:valAx>
      <c:valAx>
        <c:axId val="-2136159496"/>
        <c:scaling>
          <c:orientation val="minMax"/>
          <c:max val="0.01"/>
          <c:min val="-0.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156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4530575793254"/>
          <c:y val="0.713542439426477"/>
          <c:w val="0.304103497108738"/>
          <c:h val="0.181774364981237"/>
        </c:manualLayout>
      </c:layout>
      <c:overlay val="0"/>
      <c:txPr>
        <a:bodyPr/>
        <a:lstStyle/>
        <a:p>
          <a:pPr>
            <a:defRPr sz="11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D1 By</a:t>
            </a:r>
          </a:p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(x=y=0)</a:t>
            </a:r>
          </a:p>
        </c:rich>
      </c:tx>
      <c:layout>
        <c:manualLayout>
          <c:xMode val="edge"/>
          <c:yMode val="edge"/>
          <c:x val="0.452905982905983"/>
          <c:y val="0.0031821797931583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590652130022"/>
          <c:y val="0.03965797831357"/>
          <c:w val="0.839271485295107"/>
          <c:h val="0.871076616616241"/>
        </c:manualLayout>
      </c:layout>
      <c:scatterChart>
        <c:scatterStyle val="lineMarker"/>
        <c:varyColors val="0"/>
        <c:ser>
          <c:idx val="1"/>
          <c:order val="1"/>
          <c:tx>
            <c:v>D1 TOSCA</c:v>
          </c:tx>
          <c:spPr>
            <a:ln w="28575">
              <a:noFill/>
            </a:ln>
          </c:spP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'D1'!$C$4:$C$910</c:f>
              <c:numCache>
                <c:formatCode>General</c:formatCode>
                <c:ptCount val="907"/>
                <c:pt idx="0">
                  <c:v>0.0221293</c:v>
                </c:pt>
                <c:pt idx="1">
                  <c:v>0.0221358</c:v>
                </c:pt>
                <c:pt idx="2">
                  <c:v>0.0221423</c:v>
                </c:pt>
                <c:pt idx="3">
                  <c:v>0.0221488</c:v>
                </c:pt>
                <c:pt idx="4">
                  <c:v>0.0221554</c:v>
                </c:pt>
                <c:pt idx="5">
                  <c:v>0.0221619</c:v>
                </c:pt>
                <c:pt idx="6">
                  <c:v>0.022186</c:v>
                </c:pt>
                <c:pt idx="7">
                  <c:v>0.0222593</c:v>
                </c:pt>
                <c:pt idx="8">
                  <c:v>0.0223326</c:v>
                </c:pt>
                <c:pt idx="9">
                  <c:v>0.0224058</c:v>
                </c:pt>
                <c:pt idx="10">
                  <c:v>0.0224791</c:v>
                </c:pt>
                <c:pt idx="11">
                  <c:v>0.0225524</c:v>
                </c:pt>
                <c:pt idx="12">
                  <c:v>0.0226256</c:v>
                </c:pt>
                <c:pt idx="13">
                  <c:v>0.0227089</c:v>
                </c:pt>
                <c:pt idx="14">
                  <c:v>0.02284</c:v>
                </c:pt>
                <c:pt idx="15">
                  <c:v>0.0229984</c:v>
                </c:pt>
                <c:pt idx="16">
                  <c:v>0.0231567</c:v>
                </c:pt>
                <c:pt idx="17">
                  <c:v>0.0233151</c:v>
                </c:pt>
                <c:pt idx="18">
                  <c:v>0.0234735</c:v>
                </c:pt>
                <c:pt idx="19">
                  <c:v>0.0236428</c:v>
                </c:pt>
                <c:pt idx="20">
                  <c:v>0.0238157</c:v>
                </c:pt>
                <c:pt idx="21">
                  <c:v>0.0239885</c:v>
                </c:pt>
                <c:pt idx="22">
                  <c:v>0.0242121</c:v>
                </c:pt>
                <c:pt idx="23">
                  <c:v>0.024438</c:v>
                </c:pt>
                <c:pt idx="24">
                  <c:v>0.0246639</c:v>
                </c:pt>
                <c:pt idx="25">
                  <c:v>0.0248765</c:v>
                </c:pt>
                <c:pt idx="26">
                  <c:v>0.0250829</c:v>
                </c:pt>
                <c:pt idx="27">
                  <c:v>0.0252892</c:v>
                </c:pt>
                <c:pt idx="28">
                  <c:v>0.0254956</c:v>
                </c:pt>
                <c:pt idx="29">
                  <c:v>0.0257376</c:v>
                </c:pt>
                <c:pt idx="30">
                  <c:v>0.0260325</c:v>
                </c:pt>
                <c:pt idx="31">
                  <c:v>0.0263622</c:v>
                </c:pt>
                <c:pt idx="32">
                  <c:v>0.0267071</c:v>
                </c:pt>
                <c:pt idx="33">
                  <c:v>0.0270519</c:v>
                </c:pt>
                <c:pt idx="34">
                  <c:v>0.0273967</c:v>
                </c:pt>
                <c:pt idx="35">
                  <c:v>0.0277415</c:v>
                </c:pt>
                <c:pt idx="36">
                  <c:v>0.0280863</c:v>
                </c:pt>
                <c:pt idx="37">
                  <c:v>0.0285962</c:v>
                </c:pt>
                <c:pt idx="38">
                  <c:v>0.0291289</c:v>
                </c:pt>
                <c:pt idx="39">
                  <c:v>0.0296615</c:v>
                </c:pt>
                <c:pt idx="40">
                  <c:v>0.0301942</c:v>
                </c:pt>
                <c:pt idx="41">
                  <c:v>0.0307269</c:v>
                </c:pt>
                <c:pt idx="42">
                  <c:v>0.0312595</c:v>
                </c:pt>
                <c:pt idx="43">
                  <c:v>0.031812</c:v>
                </c:pt>
                <c:pt idx="44">
                  <c:v>0.032412</c:v>
                </c:pt>
                <c:pt idx="45">
                  <c:v>0.0330466</c:v>
                </c:pt>
                <c:pt idx="46">
                  <c:v>0.0336811</c:v>
                </c:pt>
                <c:pt idx="47">
                  <c:v>0.0343157</c:v>
                </c:pt>
                <c:pt idx="48">
                  <c:v>0.0349503</c:v>
                </c:pt>
                <c:pt idx="49">
                  <c:v>0.0357863</c:v>
                </c:pt>
                <c:pt idx="50">
                  <c:v>0.0366314</c:v>
                </c:pt>
                <c:pt idx="51">
                  <c:v>0.0375593</c:v>
                </c:pt>
                <c:pt idx="52">
                  <c:v>0.0385724</c:v>
                </c:pt>
                <c:pt idx="53">
                  <c:v>0.0395854</c:v>
                </c:pt>
                <c:pt idx="54">
                  <c:v>0.0405984</c:v>
                </c:pt>
                <c:pt idx="55">
                  <c:v>0.0415715</c:v>
                </c:pt>
                <c:pt idx="56">
                  <c:v>0.0425305</c:v>
                </c:pt>
                <c:pt idx="57">
                  <c:v>0.0434895</c:v>
                </c:pt>
                <c:pt idx="58">
                  <c:v>0.044632</c:v>
                </c:pt>
                <c:pt idx="59">
                  <c:v>0.0458467</c:v>
                </c:pt>
                <c:pt idx="60">
                  <c:v>0.0470615</c:v>
                </c:pt>
                <c:pt idx="61">
                  <c:v>0.0482927</c:v>
                </c:pt>
                <c:pt idx="62">
                  <c:v>0.0495838</c:v>
                </c:pt>
                <c:pt idx="63">
                  <c:v>0.050875</c:v>
                </c:pt>
                <c:pt idx="64">
                  <c:v>0.0523351</c:v>
                </c:pt>
                <c:pt idx="65">
                  <c:v>0.0540007</c:v>
                </c:pt>
                <c:pt idx="66">
                  <c:v>0.0556664</c:v>
                </c:pt>
                <c:pt idx="67">
                  <c:v>0.057332</c:v>
                </c:pt>
                <c:pt idx="68">
                  <c:v>0.0589977</c:v>
                </c:pt>
                <c:pt idx="69">
                  <c:v>0.0606633</c:v>
                </c:pt>
                <c:pt idx="70">
                  <c:v>0.0623308</c:v>
                </c:pt>
                <c:pt idx="71">
                  <c:v>0.064639</c:v>
                </c:pt>
                <c:pt idx="72">
                  <c:v>0.06707</c:v>
                </c:pt>
                <c:pt idx="73">
                  <c:v>0.0694982</c:v>
                </c:pt>
                <c:pt idx="74">
                  <c:v>0.0719264</c:v>
                </c:pt>
                <c:pt idx="75">
                  <c:v>0.0743546</c:v>
                </c:pt>
                <c:pt idx="76">
                  <c:v>0.0767828</c:v>
                </c:pt>
                <c:pt idx="77">
                  <c:v>0.079211</c:v>
                </c:pt>
                <c:pt idx="78">
                  <c:v>0.082264</c:v>
                </c:pt>
                <c:pt idx="79">
                  <c:v>0.0854056</c:v>
                </c:pt>
                <c:pt idx="80">
                  <c:v>0.0885781</c:v>
                </c:pt>
                <c:pt idx="81">
                  <c:v>0.0917506</c:v>
                </c:pt>
                <c:pt idx="82">
                  <c:v>0.0949231</c:v>
                </c:pt>
                <c:pt idx="83">
                  <c:v>0.0980956</c:v>
                </c:pt>
                <c:pt idx="84">
                  <c:v>0.10225</c:v>
                </c:pt>
                <c:pt idx="85">
                  <c:v>0.106473</c:v>
                </c:pt>
                <c:pt idx="86">
                  <c:v>0.110695</c:v>
                </c:pt>
                <c:pt idx="87">
                  <c:v>0.114918</c:v>
                </c:pt>
                <c:pt idx="88">
                  <c:v>0.119498</c:v>
                </c:pt>
                <c:pt idx="89">
                  <c:v>0.124255</c:v>
                </c:pt>
                <c:pt idx="90">
                  <c:v>0.129582</c:v>
                </c:pt>
                <c:pt idx="91">
                  <c:v>0.135032</c:v>
                </c:pt>
                <c:pt idx="92">
                  <c:v>0.140482</c:v>
                </c:pt>
                <c:pt idx="93">
                  <c:v>0.145932</c:v>
                </c:pt>
                <c:pt idx="94">
                  <c:v>0.151383</c:v>
                </c:pt>
                <c:pt idx="95">
                  <c:v>0.156833</c:v>
                </c:pt>
                <c:pt idx="96">
                  <c:v>0.163422</c:v>
                </c:pt>
                <c:pt idx="97">
                  <c:v>0.171201</c:v>
                </c:pt>
                <c:pt idx="98">
                  <c:v>0.17886</c:v>
                </c:pt>
                <c:pt idx="99">
                  <c:v>0.186368</c:v>
                </c:pt>
                <c:pt idx="100">
                  <c:v>0.193877</c:v>
                </c:pt>
                <c:pt idx="101">
                  <c:v>0.201386</c:v>
                </c:pt>
                <c:pt idx="102">
                  <c:v>0.208894</c:v>
                </c:pt>
                <c:pt idx="103">
                  <c:v>0.217708</c:v>
                </c:pt>
                <c:pt idx="104">
                  <c:v>0.228037</c:v>
                </c:pt>
                <c:pt idx="105">
                  <c:v>0.238377</c:v>
                </c:pt>
                <c:pt idx="106">
                  <c:v>0.248717</c:v>
                </c:pt>
                <c:pt idx="107">
                  <c:v>0.259057</c:v>
                </c:pt>
                <c:pt idx="108">
                  <c:v>0.269397</c:v>
                </c:pt>
                <c:pt idx="109">
                  <c:v>0.280172</c:v>
                </c:pt>
                <c:pt idx="110">
                  <c:v>0.292156</c:v>
                </c:pt>
                <c:pt idx="111">
                  <c:v>0.304523</c:v>
                </c:pt>
                <c:pt idx="112">
                  <c:v>0.320292</c:v>
                </c:pt>
                <c:pt idx="113">
                  <c:v>0.336061</c:v>
                </c:pt>
                <c:pt idx="114">
                  <c:v>0.35183</c:v>
                </c:pt>
                <c:pt idx="115">
                  <c:v>0.367599</c:v>
                </c:pt>
                <c:pt idx="116">
                  <c:v>0.384215</c:v>
                </c:pt>
                <c:pt idx="117">
                  <c:v>0.401722</c:v>
                </c:pt>
                <c:pt idx="118">
                  <c:v>0.419228</c:v>
                </c:pt>
                <c:pt idx="119">
                  <c:v>0.437331</c:v>
                </c:pt>
                <c:pt idx="120">
                  <c:v>0.459288</c:v>
                </c:pt>
                <c:pt idx="121">
                  <c:v>0.481246</c:v>
                </c:pt>
                <c:pt idx="122">
                  <c:v>0.503204</c:v>
                </c:pt>
                <c:pt idx="123">
                  <c:v>0.527042</c:v>
                </c:pt>
                <c:pt idx="124">
                  <c:v>0.552505</c:v>
                </c:pt>
                <c:pt idx="125">
                  <c:v>0.577969</c:v>
                </c:pt>
                <c:pt idx="126">
                  <c:v>0.603433</c:v>
                </c:pt>
                <c:pt idx="127">
                  <c:v>0.629609</c:v>
                </c:pt>
                <c:pt idx="128">
                  <c:v>0.656706</c:v>
                </c:pt>
                <c:pt idx="129">
                  <c:v>0.683803</c:v>
                </c:pt>
                <c:pt idx="130">
                  <c:v>0.711246</c:v>
                </c:pt>
                <c:pt idx="131">
                  <c:v>0.738855</c:v>
                </c:pt>
                <c:pt idx="132">
                  <c:v>0.766464</c:v>
                </c:pt>
                <c:pt idx="133">
                  <c:v>0.794073</c:v>
                </c:pt>
                <c:pt idx="134">
                  <c:v>0.82547</c:v>
                </c:pt>
                <c:pt idx="135">
                  <c:v>0.857762</c:v>
                </c:pt>
                <c:pt idx="136">
                  <c:v>0.891897</c:v>
                </c:pt>
                <c:pt idx="137">
                  <c:v>0.926579</c:v>
                </c:pt>
                <c:pt idx="138">
                  <c:v>0.960751</c:v>
                </c:pt>
                <c:pt idx="139">
                  <c:v>0.994515</c:v>
                </c:pt>
                <c:pt idx="140">
                  <c:v>1.02828</c:v>
                </c:pt>
                <c:pt idx="141">
                  <c:v>1.06734</c:v>
                </c:pt>
                <c:pt idx="142">
                  <c:v>1.10604</c:v>
                </c:pt>
                <c:pt idx="143">
                  <c:v>1.1427</c:v>
                </c:pt>
                <c:pt idx="144">
                  <c:v>1.17491</c:v>
                </c:pt>
                <c:pt idx="145">
                  <c:v>1.20494</c:v>
                </c:pt>
                <c:pt idx="146">
                  <c:v>1.23369</c:v>
                </c:pt>
                <c:pt idx="147">
                  <c:v>1.26057</c:v>
                </c:pt>
                <c:pt idx="148">
                  <c:v>1.28559</c:v>
                </c:pt>
                <c:pt idx="149">
                  <c:v>1.30862</c:v>
                </c:pt>
                <c:pt idx="150">
                  <c:v>1.32945</c:v>
                </c:pt>
                <c:pt idx="151">
                  <c:v>1.3481</c:v>
                </c:pt>
                <c:pt idx="152">
                  <c:v>1.36457</c:v>
                </c:pt>
                <c:pt idx="153">
                  <c:v>1.37933</c:v>
                </c:pt>
                <c:pt idx="154">
                  <c:v>1.39234</c:v>
                </c:pt>
                <c:pt idx="155">
                  <c:v>1.40348</c:v>
                </c:pt>
                <c:pt idx="156">
                  <c:v>1.41298</c:v>
                </c:pt>
                <c:pt idx="157">
                  <c:v>1.42102</c:v>
                </c:pt>
                <c:pt idx="158">
                  <c:v>1.42787</c:v>
                </c:pt>
                <c:pt idx="159">
                  <c:v>1.43372</c:v>
                </c:pt>
                <c:pt idx="160">
                  <c:v>1.43867</c:v>
                </c:pt>
                <c:pt idx="161">
                  <c:v>1.44316</c:v>
                </c:pt>
                <c:pt idx="162">
                  <c:v>1.44681</c:v>
                </c:pt>
                <c:pt idx="163">
                  <c:v>1.44975</c:v>
                </c:pt>
                <c:pt idx="164">
                  <c:v>1.45215</c:v>
                </c:pt>
                <c:pt idx="165">
                  <c:v>1.45434</c:v>
                </c:pt>
                <c:pt idx="166">
                  <c:v>1.45634</c:v>
                </c:pt>
                <c:pt idx="167">
                  <c:v>1.45808</c:v>
                </c:pt>
                <c:pt idx="168">
                  <c:v>1.45942</c:v>
                </c:pt>
                <c:pt idx="169">
                  <c:v>1.46055</c:v>
                </c:pt>
                <c:pt idx="170">
                  <c:v>1.46152</c:v>
                </c:pt>
                <c:pt idx="171">
                  <c:v>1.4623</c:v>
                </c:pt>
                <c:pt idx="172">
                  <c:v>1.46302</c:v>
                </c:pt>
                <c:pt idx="173">
                  <c:v>1.46368</c:v>
                </c:pt>
                <c:pt idx="174">
                  <c:v>1.46413</c:v>
                </c:pt>
                <c:pt idx="175">
                  <c:v>1.46464</c:v>
                </c:pt>
                <c:pt idx="176">
                  <c:v>1.46509</c:v>
                </c:pt>
                <c:pt idx="177">
                  <c:v>1.46543</c:v>
                </c:pt>
                <c:pt idx="178">
                  <c:v>1.46571</c:v>
                </c:pt>
                <c:pt idx="179">
                  <c:v>1.46594</c:v>
                </c:pt>
                <c:pt idx="180">
                  <c:v>1.46616</c:v>
                </c:pt>
                <c:pt idx="181">
                  <c:v>1.46637</c:v>
                </c:pt>
                <c:pt idx="182">
                  <c:v>1.46654</c:v>
                </c:pt>
                <c:pt idx="183">
                  <c:v>1.46676</c:v>
                </c:pt>
                <c:pt idx="184">
                  <c:v>1.46689</c:v>
                </c:pt>
                <c:pt idx="185">
                  <c:v>1.46698</c:v>
                </c:pt>
                <c:pt idx="186">
                  <c:v>1.46698</c:v>
                </c:pt>
                <c:pt idx="187">
                  <c:v>1.46704</c:v>
                </c:pt>
                <c:pt idx="188">
                  <c:v>1.46718</c:v>
                </c:pt>
                <c:pt idx="189">
                  <c:v>1.4673</c:v>
                </c:pt>
                <c:pt idx="190">
                  <c:v>1.4674</c:v>
                </c:pt>
                <c:pt idx="191">
                  <c:v>1.46749</c:v>
                </c:pt>
                <c:pt idx="192">
                  <c:v>1.46757</c:v>
                </c:pt>
                <c:pt idx="193">
                  <c:v>1.46758</c:v>
                </c:pt>
                <c:pt idx="194">
                  <c:v>1.46762</c:v>
                </c:pt>
                <c:pt idx="195">
                  <c:v>1.46769</c:v>
                </c:pt>
                <c:pt idx="196">
                  <c:v>1.46778</c:v>
                </c:pt>
                <c:pt idx="197">
                  <c:v>1.46779</c:v>
                </c:pt>
                <c:pt idx="198">
                  <c:v>1.46778</c:v>
                </c:pt>
                <c:pt idx="199">
                  <c:v>1.4678</c:v>
                </c:pt>
                <c:pt idx="200">
                  <c:v>1.46778</c:v>
                </c:pt>
                <c:pt idx="201">
                  <c:v>1.46782</c:v>
                </c:pt>
                <c:pt idx="202">
                  <c:v>1.46792</c:v>
                </c:pt>
                <c:pt idx="203">
                  <c:v>1.46796</c:v>
                </c:pt>
                <c:pt idx="204">
                  <c:v>1.46797</c:v>
                </c:pt>
                <c:pt idx="205">
                  <c:v>1.46796</c:v>
                </c:pt>
                <c:pt idx="206">
                  <c:v>1.46792</c:v>
                </c:pt>
                <c:pt idx="207">
                  <c:v>1.46797</c:v>
                </c:pt>
                <c:pt idx="208">
                  <c:v>1.46802</c:v>
                </c:pt>
                <c:pt idx="209">
                  <c:v>1.46808</c:v>
                </c:pt>
                <c:pt idx="210">
                  <c:v>1.46811</c:v>
                </c:pt>
                <c:pt idx="211">
                  <c:v>1.46811</c:v>
                </c:pt>
                <c:pt idx="212">
                  <c:v>1.46811</c:v>
                </c:pt>
                <c:pt idx="213">
                  <c:v>1.46801</c:v>
                </c:pt>
                <c:pt idx="214">
                  <c:v>1.46806</c:v>
                </c:pt>
                <c:pt idx="215">
                  <c:v>1.46812</c:v>
                </c:pt>
                <c:pt idx="216">
                  <c:v>1.46815</c:v>
                </c:pt>
                <c:pt idx="217">
                  <c:v>1.46816</c:v>
                </c:pt>
                <c:pt idx="218">
                  <c:v>1.46816</c:v>
                </c:pt>
                <c:pt idx="219">
                  <c:v>1.46816</c:v>
                </c:pt>
                <c:pt idx="220">
                  <c:v>1.46818</c:v>
                </c:pt>
                <c:pt idx="221">
                  <c:v>1.4682</c:v>
                </c:pt>
                <c:pt idx="222">
                  <c:v>1.46819</c:v>
                </c:pt>
                <c:pt idx="223">
                  <c:v>1.46818</c:v>
                </c:pt>
                <c:pt idx="224">
                  <c:v>1.46817</c:v>
                </c:pt>
                <c:pt idx="225">
                  <c:v>1.4681</c:v>
                </c:pt>
                <c:pt idx="226">
                  <c:v>1.46806</c:v>
                </c:pt>
                <c:pt idx="227">
                  <c:v>1.46818</c:v>
                </c:pt>
                <c:pt idx="228">
                  <c:v>1.46821</c:v>
                </c:pt>
                <c:pt idx="229">
                  <c:v>1.46824</c:v>
                </c:pt>
                <c:pt idx="230">
                  <c:v>1.46824</c:v>
                </c:pt>
                <c:pt idx="231">
                  <c:v>1.46818</c:v>
                </c:pt>
                <c:pt idx="232">
                  <c:v>1.46827</c:v>
                </c:pt>
                <c:pt idx="233">
                  <c:v>1.46823</c:v>
                </c:pt>
                <c:pt idx="234">
                  <c:v>1.46823</c:v>
                </c:pt>
                <c:pt idx="235">
                  <c:v>1.46826</c:v>
                </c:pt>
                <c:pt idx="236">
                  <c:v>1.46829</c:v>
                </c:pt>
                <c:pt idx="237">
                  <c:v>1.46829</c:v>
                </c:pt>
                <c:pt idx="238">
                  <c:v>1.46827</c:v>
                </c:pt>
                <c:pt idx="239">
                  <c:v>1.46828</c:v>
                </c:pt>
                <c:pt idx="240">
                  <c:v>1.46833</c:v>
                </c:pt>
                <c:pt idx="241">
                  <c:v>1.46835</c:v>
                </c:pt>
                <c:pt idx="242">
                  <c:v>1.46831</c:v>
                </c:pt>
                <c:pt idx="243">
                  <c:v>1.46823</c:v>
                </c:pt>
                <c:pt idx="244">
                  <c:v>1.46831</c:v>
                </c:pt>
                <c:pt idx="245">
                  <c:v>1.46838</c:v>
                </c:pt>
                <c:pt idx="246">
                  <c:v>1.46839</c:v>
                </c:pt>
                <c:pt idx="247">
                  <c:v>1.46834</c:v>
                </c:pt>
                <c:pt idx="248">
                  <c:v>1.4682</c:v>
                </c:pt>
                <c:pt idx="249">
                  <c:v>1.46831</c:v>
                </c:pt>
                <c:pt idx="250">
                  <c:v>1.46834</c:v>
                </c:pt>
                <c:pt idx="251">
                  <c:v>1.46834</c:v>
                </c:pt>
                <c:pt idx="252">
                  <c:v>1.46831</c:v>
                </c:pt>
                <c:pt idx="253">
                  <c:v>1.46817</c:v>
                </c:pt>
                <c:pt idx="254">
                  <c:v>1.46835</c:v>
                </c:pt>
                <c:pt idx="255">
                  <c:v>1.46836</c:v>
                </c:pt>
                <c:pt idx="256">
                  <c:v>1.46836</c:v>
                </c:pt>
                <c:pt idx="257">
                  <c:v>1.46837</c:v>
                </c:pt>
                <c:pt idx="258">
                  <c:v>1.46824</c:v>
                </c:pt>
                <c:pt idx="259">
                  <c:v>1.46841</c:v>
                </c:pt>
                <c:pt idx="260">
                  <c:v>1.46842</c:v>
                </c:pt>
                <c:pt idx="261">
                  <c:v>1.46842</c:v>
                </c:pt>
                <c:pt idx="262">
                  <c:v>1.46841</c:v>
                </c:pt>
                <c:pt idx="263">
                  <c:v>1.4683</c:v>
                </c:pt>
                <c:pt idx="264">
                  <c:v>1.46837</c:v>
                </c:pt>
                <c:pt idx="265">
                  <c:v>1.46837</c:v>
                </c:pt>
                <c:pt idx="266">
                  <c:v>1.46837</c:v>
                </c:pt>
                <c:pt idx="267">
                  <c:v>1.46836</c:v>
                </c:pt>
                <c:pt idx="268">
                  <c:v>1.46832</c:v>
                </c:pt>
                <c:pt idx="269">
                  <c:v>1.46837</c:v>
                </c:pt>
                <c:pt idx="270">
                  <c:v>1.46839</c:v>
                </c:pt>
                <c:pt idx="271">
                  <c:v>1.46841</c:v>
                </c:pt>
                <c:pt idx="272">
                  <c:v>1.46842</c:v>
                </c:pt>
                <c:pt idx="273">
                  <c:v>1.46839</c:v>
                </c:pt>
                <c:pt idx="274">
                  <c:v>1.46838</c:v>
                </c:pt>
                <c:pt idx="275">
                  <c:v>1.46837</c:v>
                </c:pt>
                <c:pt idx="276">
                  <c:v>1.46841</c:v>
                </c:pt>
                <c:pt idx="277">
                  <c:v>1.4684</c:v>
                </c:pt>
                <c:pt idx="278">
                  <c:v>1.46841</c:v>
                </c:pt>
                <c:pt idx="279">
                  <c:v>1.4684</c:v>
                </c:pt>
                <c:pt idx="280">
                  <c:v>1.4684</c:v>
                </c:pt>
                <c:pt idx="281">
                  <c:v>1.46838</c:v>
                </c:pt>
                <c:pt idx="282">
                  <c:v>1.46828</c:v>
                </c:pt>
                <c:pt idx="283">
                  <c:v>1.46834</c:v>
                </c:pt>
                <c:pt idx="284">
                  <c:v>1.46836</c:v>
                </c:pt>
                <c:pt idx="285">
                  <c:v>1.46839</c:v>
                </c:pt>
                <c:pt idx="286">
                  <c:v>1.46841</c:v>
                </c:pt>
                <c:pt idx="287">
                  <c:v>1.4683</c:v>
                </c:pt>
                <c:pt idx="288">
                  <c:v>1.46841</c:v>
                </c:pt>
                <c:pt idx="289">
                  <c:v>1.46844</c:v>
                </c:pt>
                <c:pt idx="290">
                  <c:v>1.46844</c:v>
                </c:pt>
                <c:pt idx="291">
                  <c:v>1.46844</c:v>
                </c:pt>
                <c:pt idx="292">
                  <c:v>1.4683</c:v>
                </c:pt>
                <c:pt idx="293">
                  <c:v>1.4684</c:v>
                </c:pt>
                <c:pt idx="294">
                  <c:v>1.46846</c:v>
                </c:pt>
                <c:pt idx="295">
                  <c:v>1.46845</c:v>
                </c:pt>
                <c:pt idx="296">
                  <c:v>1.46839</c:v>
                </c:pt>
                <c:pt idx="297">
                  <c:v>1.46828</c:v>
                </c:pt>
                <c:pt idx="298">
                  <c:v>1.46836</c:v>
                </c:pt>
                <c:pt idx="299">
                  <c:v>1.46845</c:v>
                </c:pt>
                <c:pt idx="300">
                  <c:v>1.46844</c:v>
                </c:pt>
                <c:pt idx="301">
                  <c:v>1.46839</c:v>
                </c:pt>
                <c:pt idx="302">
                  <c:v>1.46835</c:v>
                </c:pt>
                <c:pt idx="303">
                  <c:v>1.46835</c:v>
                </c:pt>
                <c:pt idx="304">
                  <c:v>1.46833</c:v>
                </c:pt>
                <c:pt idx="305">
                  <c:v>1.46832</c:v>
                </c:pt>
                <c:pt idx="306">
                  <c:v>1.46834</c:v>
                </c:pt>
                <c:pt idx="307">
                  <c:v>1.46837</c:v>
                </c:pt>
                <c:pt idx="308">
                  <c:v>1.46838</c:v>
                </c:pt>
                <c:pt idx="309">
                  <c:v>1.46838</c:v>
                </c:pt>
                <c:pt idx="310">
                  <c:v>1.46842</c:v>
                </c:pt>
                <c:pt idx="311">
                  <c:v>1.46843</c:v>
                </c:pt>
                <c:pt idx="312">
                  <c:v>1.46843</c:v>
                </c:pt>
                <c:pt idx="313">
                  <c:v>1.46844</c:v>
                </c:pt>
                <c:pt idx="314">
                  <c:v>1.46831</c:v>
                </c:pt>
                <c:pt idx="315">
                  <c:v>1.46833</c:v>
                </c:pt>
                <c:pt idx="316">
                  <c:v>1.4684</c:v>
                </c:pt>
                <c:pt idx="317">
                  <c:v>1.4684</c:v>
                </c:pt>
                <c:pt idx="318">
                  <c:v>1.46839</c:v>
                </c:pt>
                <c:pt idx="319">
                  <c:v>1.46833</c:v>
                </c:pt>
                <c:pt idx="320">
                  <c:v>1.46836</c:v>
                </c:pt>
                <c:pt idx="321">
                  <c:v>1.46841</c:v>
                </c:pt>
                <c:pt idx="322">
                  <c:v>1.46845</c:v>
                </c:pt>
                <c:pt idx="323">
                  <c:v>1.46842</c:v>
                </c:pt>
                <c:pt idx="324">
                  <c:v>1.4684</c:v>
                </c:pt>
                <c:pt idx="325">
                  <c:v>1.4684</c:v>
                </c:pt>
                <c:pt idx="326">
                  <c:v>1.4684</c:v>
                </c:pt>
                <c:pt idx="327">
                  <c:v>1.46827</c:v>
                </c:pt>
                <c:pt idx="328">
                  <c:v>1.46839</c:v>
                </c:pt>
                <c:pt idx="329">
                  <c:v>1.4684</c:v>
                </c:pt>
                <c:pt idx="330">
                  <c:v>1.46841</c:v>
                </c:pt>
                <c:pt idx="331">
                  <c:v>1.46835</c:v>
                </c:pt>
                <c:pt idx="332">
                  <c:v>1.4683</c:v>
                </c:pt>
                <c:pt idx="333">
                  <c:v>1.46836</c:v>
                </c:pt>
                <c:pt idx="334">
                  <c:v>1.46841</c:v>
                </c:pt>
                <c:pt idx="335">
                  <c:v>1.46841</c:v>
                </c:pt>
                <c:pt idx="336">
                  <c:v>1.4684</c:v>
                </c:pt>
                <c:pt idx="337">
                  <c:v>1.46841</c:v>
                </c:pt>
                <c:pt idx="338">
                  <c:v>1.4684</c:v>
                </c:pt>
                <c:pt idx="339">
                  <c:v>1.46827</c:v>
                </c:pt>
                <c:pt idx="340">
                  <c:v>1.46833</c:v>
                </c:pt>
                <c:pt idx="341">
                  <c:v>1.4684</c:v>
                </c:pt>
                <c:pt idx="342">
                  <c:v>1.46838</c:v>
                </c:pt>
                <c:pt idx="343">
                  <c:v>1.46835</c:v>
                </c:pt>
                <c:pt idx="344">
                  <c:v>1.4683</c:v>
                </c:pt>
                <c:pt idx="345">
                  <c:v>1.46832</c:v>
                </c:pt>
                <c:pt idx="346">
                  <c:v>1.46834</c:v>
                </c:pt>
                <c:pt idx="347">
                  <c:v>1.46833</c:v>
                </c:pt>
                <c:pt idx="348">
                  <c:v>1.46833</c:v>
                </c:pt>
                <c:pt idx="349">
                  <c:v>1.46832</c:v>
                </c:pt>
                <c:pt idx="350">
                  <c:v>1.46832</c:v>
                </c:pt>
                <c:pt idx="351">
                  <c:v>1.46827</c:v>
                </c:pt>
                <c:pt idx="352">
                  <c:v>1.46819</c:v>
                </c:pt>
                <c:pt idx="353">
                  <c:v>1.46827</c:v>
                </c:pt>
                <c:pt idx="354">
                  <c:v>1.46833</c:v>
                </c:pt>
                <c:pt idx="355">
                  <c:v>1.46831</c:v>
                </c:pt>
                <c:pt idx="356">
                  <c:v>1.46828</c:v>
                </c:pt>
                <c:pt idx="357">
                  <c:v>1.46827</c:v>
                </c:pt>
                <c:pt idx="358">
                  <c:v>1.46832</c:v>
                </c:pt>
                <c:pt idx="359">
                  <c:v>1.46828</c:v>
                </c:pt>
                <c:pt idx="360">
                  <c:v>1.46822</c:v>
                </c:pt>
                <c:pt idx="361">
                  <c:v>1.46832</c:v>
                </c:pt>
                <c:pt idx="362">
                  <c:v>1.46833</c:v>
                </c:pt>
                <c:pt idx="363">
                  <c:v>1.46828</c:v>
                </c:pt>
                <c:pt idx="364">
                  <c:v>1.46824</c:v>
                </c:pt>
                <c:pt idx="365">
                  <c:v>1.46823</c:v>
                </c:pt>
                <c:pt idx="366">
                  <c:v>1.46822</c:v>
                </c:pt>
                <c:pt idx="367">
                  <c:v>1.46813</c:v>
                </c:pt>
                <c:pt idx="368">
                  <c:v>1.46815</c:v>
                </c:pt>
                <c:pt idx="369">
                  <c:v>1.46823</c:v>
                </c:pt>
                <c:pt idx="370">
                  <c:v>1.46824</c:v>
                </c:pt>
                <c:pt idx="371">
                  <c:v>1.46823</c:v>
                </c:pt>
                <c:pt idx="372">
                  <c:v>1.46822</c:v>
                </c:pt>
                <c:pt idx="373">
                  <c:v>1.46821</c:v>
                </c:pt>
                <c:pt idx="374">
                  <c:v>1.46818</c:v>
                </c:pt>
                <c:pt idx="375">
                  <c:v>1.46804</c:v>
                </c:pt>
                <c:pt idx="376">
                  <c:v>1.4681</c:v>
                </c:pt>
                <c:pt idx="377">
                  <c:v>1.46817</c:v>
                </c:pt>
                <c:pt idx="378">
                  <c:v>1.46819</c:v>
                </c:pt>
                <c:pt idx="379">
                  <c:v>1.46818</c:v>
                </c:pt>
                <c:pt idx="380">
                  <c:v>1.46818</c:v>
                </c:pt>
                <c:pt idx="381">
                  <c:v>1.46816</c:v>
                </c:pt>
                <c:pt idx="382">
                  <c:v>1.4681</c:v>
                </c:pt>
                <c:pt idx="383">
                  <c:v>1.468</c:v>
                </c:pt>
                <c:pt idx="384">
                  <c:v>1.46806</c:v>
                </c:pt>
                <c:pt idx="385">
                  <c:v>1.46813</c:v>
                </c:pt>
                <c:pt idx="386">
                  <c:v>1.46815</c:v>
                </c:pt>
                <c:pt idx="387">
                  <c:v>1.46813</c:v>
                </c:pt>
                <c:pt idx="388">
                  <c:v>1.4681</c:v>
                </c:pt>
                <c:pt idx="389">
                  <c:v>1.46807</c:v>
                </c:pt>
                <c:pt idx="390">
                  <c:v>1.46802</c:v>
                </c:pt>
                <c:pt idx="391">
                  <c:v>1.46798</c:v>
                </c:pt>
                <c:pt idx="392">
                  <c:v>1.468</c:v>
                </c:pt>
                <c:pt idx="393">
                  <c:v>1.46801</c:v>
                </c:pt>
                <c:pt idx="394">
                  <c:v>1.46794</c:v>
                </c:pt>
                <c:pt idx="395">
                  <c:v>1.46802</c:v>
                </c:pt>
                <c:pt idx="396">
                  <c:v>1.46801</c:v>
                </c:pt>
                <c:pt idx="397">
                  <c:v>1.46802</c:v>
                </c:pt>
                <c:pt idx="398">
                  <c:v>1.46802</c:v>
                </c:pt>
                <c:pt idx="399">
                  <c:v>1.46803</c:v>
                </c:pt>
                <c:pt idx="400">
                  <c:v>1.46802</c:v>
                </c:pt>
                <c:pt idx="401">
                  <c:v>1.46794</c:v>
                </c:pt>
                <c:pt idx="402">
                  <c:v>1.46786</c:v>
                </c:pt>
                <c:pt idx="403">
                  <c:v>1.46788</c:v>
                </c:pt>
                <c:pt idx="404">
                  <c:v>1.46787</c:v>
                </c:pt>
                <c:pt idx="405">
                  <c:v>1.46789</c:v>
                </c:pt>
                <c:pt idx="406">
                  <c:v>1.46791</c:v>
                </c:pt>
                <c:pt idx="407">
                  <c:v>1.46794</c:v>
                </c:pt>
                <c:pt idx="408">
                  <c:v>1.46791</c:v>
                </c:pt>
                <c:pt idx="409">
                  <c:v>1.46785</c:v>
                </c:pt>
                <c:pt idx="410">
                  <c:v>1.46782</c:v>
                </c:pt>
                <c:pt idx="411">
                  <c:v>1.46782</c:v>
                </c:pt>
                <c:pt idx="412">
                  <c:v>1.46776</c:v>
                </c:pt>
                <c:pt idx="413">
                  <c:v>1.46772</c:v>
                </c:pt>
                <c:pt idx="414">
                  <c:v>1.46775</c:v>
                </c:pt>
                <c:pt idx="415">
                  <c:v>1.46779</c:v>
                </c:pt>
                <c:pt idx="416">
                  <c:v>1.46779</c:v>
                </c:pt>
                <c:pt idx="417">
                  <c:v>1.46776</c:v>
                </c:pt>
                <c:pt idx="418">
                  <c:v>1.46772</c:v>
                </c:pt>
                <c:pt idx="419">
                  <c:v>1.46771</c:v>
                </c:pt>
                <c:pt idx="420">
                  <c:v>1.4677</c:v>
                </c:pt>
                <c:pt idx="421">
                  <c:v>1.46768</c:v>
                </c:pt>
                <c:pt idx="422">
                  <c:v>1.46766</c:v>
                </c:pt>
                <c:pt idx="423">
                  <c:v>1.46762</c:v>
                </c:pt>
                <c:pt idx="424">
                  <c:v>1.46758</c:v>
                </c:pt>
                <c:pt idx="425">
                  <c:v>1.46757</c:v>
                </c:pt>
                <c:pt idx="426">
                  <c:v>1.46756</c:v>
                </c:pt>
                <c:pt idx="427">
                  <c:v>1.46747</c:v>
                </c:pt>
                <c:pt idx="428">
                  <c:v>1.46747</c:v>
                </c:pt>
                <c:pt idx="429">
                  <c:v>1.46745</c:v>
                </c:pt>
                <c:pt idx="430">
                  <c:v>1.46744</c:v>
                </c:pt>
                <c:pt idx="431">
                  <c:v>1.46744</c:v>
                </c:pt>
                <c:pt idx="432">
                  <c:v>1.46743</c:v>
                </c:pt>
                <c:pt idx="433">
                  <c:v>1.46738</c:v>
                </c:pt>
                <c:pt idx="434">
                  <c:v>1.46735</c:v>
                </c:pt>
                <c:pt idx="435">
                  <c:v>1.46732</c:v>
                </c:pt>
                <c:pt idx="436">
                  <c:v>1.46731</c:v>
                </c:pt>
                <c:pt idx="437">
                  <c:v>1.46729</c:v>
                </c:pt>
                <c:pt idx="438">
                  <c:v>1.46726</c:v>
                </c:pt>
                <c:pt idx="439">
                  <c:v>1.46721</c:v>
                </c:pt>
                <c:pt idx="440">
                  <c:v>1.46716</c:v>
                </c:pt>
                <c:pt idx="441">
                  <c:v>1.46713</c:v>
                </c:pt>
                <c:pt idx="442">
                  <c:v>1.46708</c:v>
                </c:pt>
                <c:pt idx="443">
                  <c:v>1.46703</c:v>
                </c:pt>
                <c:pt idx="444">
                  <c:v>1.467</c:v>
                </c:pt>
                <c:pt idx="445">
                  <c:v>1.46696</c:v>
                </c:pt>
                <c:pt idx="446">
                  <c:v>1.4669</c:v>
                </c:pt>
                <c:pt idx="447">
                  <c:v>1.46684</c:v>
                </c:pt>
                <c:pt idx="448">
                  <c:v>1.4668</c:v>
                </c:pt>
                <c:pt idx="449">
                  <c:v>1.46672</c:v>
                </c:pt>
                <c:pt idx="450">
                  <c:v>1.46664</c:v>
                </c:pt>
                <c:pt idx="451">
                  <c:v>1.46654</c:v>
                </c:pt>
                <c:pt idx="452">
                  <c:v>1.46646</c:v>
                </c:pt>
                <c:pt idx="453">
                  <c:v>1.4664</c:v>
                </c:pt>
                <c:pt idx="454">
                  <c:v>1.4663</c:v>
                </c:pt>
                <c:pt idx="455">
                  <c:v>1.4662</c:v>
                </c:pt>
                <c:pt idx="456">
                  <c:v>1.4661</c:v>
                </c:pt>
                <c:pt idx="457">
                  <c:v>1.46595</c:v>
                </c:pt>
                <c:pt idx="458">
                  <c:v>1.4658</c:v>
                </c:pt>
                <c:pt idx="459">
                  <c:v>1.46564</c:v>
                </c:pt>
                <c:pt idx="460">
                  <c:v>1.46549</c:v>
                </c:pt>
                <c:pt idx="461">
                  <c:v>1.46534</c:v>
                </c:pt>
                <c:pt idx="462">
                  <c:v>1.46516</c:v>
                </c:pt>
                <c:pt idx="463">
                  <c:v>1.46495</c:v>
                </c:pt>
                <c:pt idx="464">
                  <c:v>1.4647</c:v>
                </c:pt>
                <c:pt idx="465">
                  <c:v>1.46442</c:v>
                </c:pt>
                <c:pt idx="466">
                  <c:v>1.46411</c:v>
                </c:pt>
                <c:pt idx="467">
                  <c:v>1.4638</c:v>
                </c:pt>
                <c:pt idx="468">
                  <c:v>1.46346</c:v>
                </c:pt>
                <c:pt idx="469">
                  <c:v>1.46307</c:v>
                </c:pt>
                <c:pt idx="470">
                  <c:v>1.46261</c:v>
                </c:pt>
                <c:pt idx="471">
                  <c:v>1.46207</c:v>
                </c:pt>
                <c:pt idx="472">
                  <c:v>1.4615</c:v>
                </c:pt>
                <c:pt idx="473">
                  <c:v>1.46086</c:v>
                </c:pt>
                <c:pt idx="474">
                  <c:v>1.4601</c:v>
                </c:pt>
                <c:pt idx="475">
                  <c:v>1.4592</c:v>
                </c:pt>
                <c:pt idx="476">
                  <c:v>1.4582</c:v>
                </c:pt>
                <c:pt idx="477">
                  <c:v>1.45704</c:v>
                </c:pt>
                <c:pt idx="478">
                  <c:v>1.45568</c:v>
                </c:pt>
                <c:pt idx="479">
                  <c:v>1.45411</c:v>
                </c:pt>
                <c:pt idx="480">
                  <c:v>1.45199</c:v>
                </c:pt>
                <c:pt idx="481">
                  <c:v>1.44984</c:v>
                </c:pt>
                <c:pt idx="482">
                  <c:v>1.44766</c:v>
                </c:pt>
                <c:pt idx="483">
                  <c:v>1.445</c:v>
                </c:pt>
                <c:pt idx="484">
                  <c:v>1.44162</c:v>
                </c:pt>
                <c:pt idx="485">
                  <c:v>1.43757</c:v>
                </c:pt>
                <c:pt idx="486">
                  <c:v>1.4328</c:v>
                </c:pt>
                <c:pt idx="487">
                  <c:v>1.4273</c:v>
                </c:pt>
                <c:pt idx="488">
                  <c:v>1.4207</c:v>
                </c:pt>
                <c:pt idx="489">
                  <c:v>1.41296</c:v>
                </c:pt>
                <c:pt idx="490">
                  <c:v>1.40394</c:v>
                </c:pt>
                <c:pt idx="491">
                  <c:v>1.39378</c:v>
                </c:pt>
                <c:pt idx="492">
                  <c:v>1.38176</c:v>
                </c:pt>
                <c:pt idx="493">
                  <c:v>1.36779</c:v>
                </c:pt>
                <c:pt idx="494">
                  <c:v>1.35204</c:v>
                </c:pt>
                <c:pt idx="495">
                  <c:v>1.33432</c:v>
                </c:pt>
                <c:pt idx="496">
                  <c:v>1.31438</c:v>
                </c:pt>
                <c:pt idx="497">
                  <c:v>1.29222</c:v>
                </c:pt>
                <c:pt idx="498">
                  <c:v>1.2673</c:v>
                </c:pt>
                <c:pt idx="499">
                  <c:v>1.24</c:v>
                </c:pt>
                <c:pt idx="500">
                  <c:v>1.21045</c:v>
                </c:pt>
                <c:pt idx="501">
                  <c:v>1.17878</c:v>
                </c:pt>
                <c:pt idx="502">
                  <c:v>1.14554</c:v>
                </c:pt>
                <c:pt idx="503">
                  <c:v>1.11071</c:v>
                </c:pt>
                <c:pt idx="504">
                  <c:v>1.07421</c:v>
                </c:pt>
                <c:pt idx="505">
                  <c:v>1.03634</c:v>
                </c:pt>
                <c:pt idx="506">
                  <c:v>0.997586</c:v>
                </c:pt>
                <c:pt idx="507">
                  <c:v>0.95803</c:v>
                </c:pt>
                <c:pt idx="508">
                  <c:v>0.918131</c:v>
                </c:pt>
                <c:pt idx="509">
                  <c:v>0.878324</c:v>
                </c:pt>
                <c:pt idx="510">
                  <c:v>0.838526</c:v>
                </c:pt>
                <c:pt idx="511">
                  <c:v>0.798738</c:v>
                </c:pt>
                <c:pt idx="512">
                  <c:v>0.759363</c:v>
                </c:pt>
                <c:pt idx="513">
                  <c:v>0.720502</c:v>
                </c:pt>
                <c:pt idx="514">
                  <c:v>0.682169</c:v>
                </c:pt>
                <c:pt idx="515">
                  <c:v>0.644634</c:v>
                </c:pt>
                <c:pt idx="516">
                  <c:v>0.608018</c:v>
                </c:pt>
                <c:pt idx="517">
                  <c:v>0.572322</c:v>
                </c:pt>
                <c:pt idx="518">
                  <c:v>0.537683</c:v>
                </c:pt>
                <c:pt idx="519">
                  <c:v>0.504215</c:v>
                </c:pt>
                <c:pt idx="520">
                  <c:v>0.471873</c:v>
                </c:pt>
                <c:pt idx="521">
                  <c:v>0.44063</c:v>
                </c:pt>
                <c:pt idx="522">
                  <c:v>0.410603</c:v>
                </c:pt>
                <c:pt idx="523">
                  <c:v>0.381917</c:v>
                </c:pt>
                <c:pt idx="524">
                  <c:v>0.354638</c:v>
                </c:pt>
                <c:pt idx="525">
                  <c:v>0.328864</c:v>
                </c:pt>
                <c:pt idx="526">
                  <c:v>0.304593</c:v>
                </c:pt>
                <c:pt idx="527">
                  <c:v>0.281888</c:v>
                </c:pt>
                <c:pt idx="528">
                  <c:v>0.260653</c:v>
                </c:pt>
                <c:pt idx="529">
                  <c:v>0.240947</c:v>
                </c:pt>
                <c:pt idx="530">
                  <c:v>0.222801</c:v>
                </c:pt>
                <c:pt idx="531">
                  <c:v>0.206183</c:v>
                </c:pt>
                <c:pt idx="532">
                  <c:v>0.190935</c:v>
                </c:pt>
                <c:pt idx="533">
                  <c:v>0.177012</c:v>
                </c:pt>
                <c:pt idx="534">
                  <c:v>0.164414</c:v>
                </c:pt>
                <c:pt idx="535">
                  <c:v>0.153089</c:v>
                </c:pt>
                <c:pt idx="536">
                  <c:v>0.142768</c:v>
                </c:pt>
                <c:pt idx="537">
                  <c:v>0.133439</c:v>
                </c:pt>
                <c:pt idx="538">
                  <c:v>0.125107</c:v>
                </c:pt>
                <c:pt idx="539">
                  <c:v>0.117506</c:v>
                </c:pt>
                <c:pt idx="540">
                  <c:v>0.110597</c:v>
                </c:pt>
                <c:pt idx="541">
                  <c:v>0.104326</c:v>
                </c:pt>
                <c:pt idx="542">
                  <c:v>0.0984284</c:v>
                </c:pt>
                <c:pt idx="543">
                  <c:v>0.092954</c:v>
                </c:pt>
                <c:pt idx="544">
                  <c:v>0.0879103</c:v>
                </c:pt>
                <c:pt idx="545">
                  <c:v>0.0832621</c:v>
                </c:pt>
                <c:pt idx="546">
                  <c:v>0.0789478</c:v>
                </c:pt>
                <c:pt idx="547">
                  <c:v>0.0749643</c:v>
                </c:pt>
                <c:pt idx="548">
                  <c:v>0.0712422</c:v>
                </c:pt>
                <c:pt idx="549">
                  <c:v>0.0677454</c:v>
                </c:pt>
                <c:pt idx="550">
                  <c:v>0.0644922</c:v>
                </c:pt>
                <c:pt idx="551">
                  <c:v>0.0614782</c:v>
                </c:pt>
                <c:pt idx="552">
                  <c:v>0.0586504</c:v>
                </c:pt>
                <c:pt idx="553">
                  <c:v>0.0560035</c:v>
                </c:pt>
                <c:pt idx="554">
                  <c:v>0.0535367</c:v>
                </c:pt>
                <c:pt idx="555">
                  <c:v>0.0512273</c:v>
                </c:pt>
                <c:pt idx="556">
                  <c:v>0.049041</c:v>
                </c:pt>
                <c:pt idx="557">
                  <c:v>0.046982</c:v>
                </c:pt>
                <c:pt idx="558">
                  <c:v>0.0450493</c:v>
                </c:pt>
                <c:pt idx="559">
                  <c:v>0.0432293</c:v>
                </c:pt>
                <c:pt idx="560">
                  <c:v>0.0415083</c:v>
                </c:pt>
                <c:pt idx="561">
                  <c:v>0.0398864</c:v>
                </c:pt>
                <c:pt idx="562">
                  <c:v>0.038362</c:v>
                </c:pt>
                <c:pt idx="563">
                  <c:v>0.0369139</c:v>
                </c:pt>
                <c:pt idx="564">
                  <c:v>0.0355381</c:v>
                </c:pt>
                <c:pt idx="565">
                  <c:v>0.0342348</c:v>
                </c:pt>
                <c:pt idx="566">
                  <c:v>0.0330036</c:v>
                </c:pt>
                <c:pt idx="567">
                  <c:v>0.0318325</c:v>
                </c:pt>
                <c:pt idx="568">
                  <c:v>0.0307189</c:v>
                </c:pt>
                <c:pt idx="569">
                  <c:v>0.0296628</c:v>
                </c:pt>
                <c:pt idx="570">
                  <c:v>0.0286556</c:v>
                </c:pt>
                <c:pt idx="571">
                  <c:v>0.0276931</c:v>
                </c:pt>
                <c:pt idx="572">
                  <c:v>0.0267755</c:v>
                </c:pt>
                <c:pt idx="573">
                  <c:v>0.0259014</c:v>
                </c:pt>
                <c:pt idx="574">
                  <c:v>0.0250646</c:v>
                </c:pt>
                <c:pt idx="575">
                  <c:v>0.0242641</c:v>
                </c:pt>
                <c:pt idx="576">
                  <c:v>0.0234997</c:v>
                </c:pt>
                <c:pt idx="577">
                  <c:v>0.0227686</c:v>
                </c:pt>
                <c:pt idx="578">
                  <c:v>0.0220651</c:v>
                </c:pt>
                <c:pt idx="579">
                  <c:v>0.0213907</c:v>
                </c:pt>
                <c:pt idx="580">
                  <c:v>0.0207454</c:v>
                </c:pt>
                <c:pt idx="581">
                  <c:v>0.0201256</c:v>
                </c:pt>
                <c:pt idx="582">
                  <c:v>0.0195302</c:v>
                </c:pt>
                <c:pt idx="583">
                  <c:v>0.018959</c:v>
                </c:pt>
                <c:pt idx="584">
                  <c:v>0.0184089</c:v>
                </c:pt>
                <c:pt idx="585">
                  <c:v>0.0178788</c:v>
                </c:pt>
                <c:pt idx="586">
                  <c:v>0.0173689</c:v>
                </c:pt>
                <c:pt idx="587">
                  <c:v>0.0168787</c:v>
                </c:pt>
                <c:pt idx="588">
                  <c:v>0.0164056</c:v>
                </c:pt>
                <c:pt idx="589">
                  <c:v>0.0159494</c:v>
                </c:pt>
                <c:pt idx="590">
                  <c:v>0.01551</c:v>
                </c:pt>
                <c:pt idx="591">
                  <c:v>0.0150857</c:v>
                </c:pt>
                <c:pt idx="592">
                  <c:v>0.0146756</c:v>
                </c:pt>
                <c:pt idx="593">
                  <c:v>0.0142797</c:v>
                </c:pt>
                <c:pt idx="594">
                  <c:v>0.0138978</c:v>
                </c:pt>
                <c:pt idx="595">
                  <c:v>0.0135286</c:v>
                </c:pt>
                <c:pt idx="596">
                  <c:v>0.0131714</c:v>
                </c:pt>
                <c:pt idx="597">
                  <c:v>0.0128264</c:v>
                </c:pt>
                <c:pt idx="598">
                  <c:v>0.012492</c:v>
                </c:pt>
                <c:pt idx="599">
                  <c:v>0.0121682</c:v>
                </c:pt>
                <c:pt idx="600">
                  <c:v>0.0118548</c:v>
                </c:pt>
                <c:pt idx="601">
                  <c:v>0.0115519</c:v>
                </c:pt>
                <c:pt idx="602">
                  <c:v>0.0112582</c:v>
                </c:pt>
                <c:pt idx="603">
                  <c:v>0.0109736</c:v>
                </c:pt>
                <c:pt idx="604">
                  <c:v>0.0106979</c:v>
                </c:pt>
                <c:pt idx="605">
                  <c:v>0.0104299</c:v>
                </c:pt>
                <c:pt idx="606">
                  <c:v>0.0101696</c:v>
                </c:pt>
                <c:pt idx="607">
                  <c:v>0.00991698</c:v>
                </c:pt>
                <c:pt idx="608">
                  <c:v>0.00967208</c:v>
                </c:pt>
                <c:pt idx="609">
                  <c:v>0.0094344</c:v>
                </c:pt>
                <c:pt idx="610">
                  <c:v>0.00920365</c:v>
                </c:pt>
                <c:pt idx="611">
                  <c:v>0.00897982</c:v>
                </c:pt>
                <c:pt idx="612">
                  <c:v>0.00876218</c:v>
                </c:pt>
                <c:pt idx="613">
                  <c:v>0.00855051</c:v>
                </c:pt>
                <c:pt idx="614">
                  <c:v>0.00834485</c:v>
                </c:pt>
                <c:pt idx="615">
                  <c:v>0.00814493</c:v>
                </c:pt>
                <c:pt idx="616">
                  <c:v>0.00795057</c:v>
                </c:pt>
                <c:pt idx="617">
                  <c:v>0.00776131</c:v>
                </c:pt>
                <c:pt idx="618">
                  <c:v>0.00757705</c:v>
                </c:pt>
                <c:pt idx="619">
                  <c:v>0.00739746</c:v>
                </c:pt>
                <c:pt idx="620">
                  <c:v>0.00722272</c:v>
                </c:pt>
                <c:pt idx="621">
                  <c:v>0.00705283</c:v>
                </c:pt>
                <c:pt idx="622">
                  <c:v>0.00688751</c:v>
                </c:pt>
                <c:pt idx="623">
                  <c:v>0.00672618</c:v>
                </c:pt>
                <c:pt idx="624">
                  <c:v>0.00656906</c:v>
                </c:pt>
                <c:pt idx="625">
                  <c:v>0.00641623</c:v>
                </c:pt>
                <c:pt idx="626">
                  <c:v>0.00626749</c:v>
                </c:pt>
                <c:pt idx="627">
                  <c:v>0.0061224</c:v>
                </c:pt>
                <c:pt idx="628">
                  <c:v>0.00598096</c:v>
                </c:pt>
                <c:pt idx="629">
                  <c:v>0.00584292</c:v>
                </c:pt>
                <c:pt idx="630">
                  <c:v>0.00570814</c:v>
                </c:pt>
                <c:pt idx="631">
                  <c:v>0.00557663</c:v>
                </c:pt>
                <c:pt idx="632">
                  <c:v>0.0054483</c:v>
                </c:pt>
                <c:pt idx="633">
                  <c:v>0.00532309</c:v>
                </c:pt>
                <c:pt idx="634">
                  <c:v>0.00520103</c:v>
                </c:pt>
                <c:pt idx="635">
                  <c:v>0.00508194</c:v>
                </c:pt>
                <c:pt idx="636">
                  <c:v>0.00496576</c:v>
                </c:pt>
                <c:pt idx="637">
                  <c:v>0.00485199</c:v>
                </c:pt>
                <c:pt idx="638">
                  <c:v>0.00474057</c:v>
                </c:pt>
                <c:pt idx="639">
                  <c:v>0.00463196</c:v>
                </c:pt>
                <c:pt idx="640">
                  <c:v>0.00452607</c:v>
                </c:pt>
                <c:pt idx="641">
                  <c:v>0.00442262</c:v>
                </c:pt>
                <c:pt idx="642">
                  <c:v>0.0043218</c:v>
                </c:pt>
                <c:pt idx="643">
                  <c:v>0.00422291</c:v>
                </c:pt>
                <c:pt idx="644">
                  <c:v>0.00412614</c:v>
                </c:pt>
                <c:pt idx="645">
                  <c:v>0.0040315</c:v>
                </c:pt>
                <c:pt idx="646">
                  <c:v>0.00393911</c:v>
                </c:pt>
                <c:pt idx="647">
                  <c:v>0.00384882</c:v>
                </c:pt>
                <c:pt idx="648">
                  <c:v>0.0037605</c:v>
                </c:pt>
                <c:pt idx="649">
                  <c:v>0.0036742</c:v>
                </c:pt>
                <c:pt idx="650">
                  <c:v>0.00358974</c:v>
                </c:pt>
                <c:pt idx="651">
                  <c:v>0.00350713</c:v>
                </c:pt>
                <c:pt idx="652">
                  <c:v>0.00342636</c:v>
                </c:pt>
                <c:pt idx="653">
                  <c:v>0.00334732</c:v>
                </c:pt>
                <c:pt idx="654">
                  <c:v>0.00326974</c:v>
                </c:pt>
                <c:pt idx="655">
                  <c:v>0.00319376</c:v>
                </c:pt>
                <c:pt idx="656">
                  <c:v>0.00311939</c:v>
                </c:pt>
                <c:pt idx="657">
                  <c:v>0.00304687</c:v>
                </c:pt>
                <c:pt idx="658">
                  <c:v>0.00297574</c:v>
                </c:pt>
                <c:pt idx="659">
                  <c:v>0.00290605</c:v>
                </c:pt>
                <c:pt idx="660">
                  <c:v>0.00283754</c:v>
                </c:pt>
                <c:pt idx="661">
                  <c:v>0.00277037</c:v>
                </c:pt>
                <c:pt idx="662">
                  <c:v>0.00270464</c:v>
                </c:pt>
                <c:pt idx="663">
                  <c:v>0.00264038</c:v>
                </c:pt>
                <c:pt idx="664">
                  <c:v>0.00257791</c:v>
                </c:pt>
                <c:pt idx="665">
                  <c:v>0.00251655</c:v>
                </c:pt>
                <c:pt idx="666">
                  <c:v>0.00245635</c:v>
                </c:pt>
                <c:pt idx="667">
                  <c:v>0.00239708</c:v>
                </c:pt>
                <c:pt idx="668">
                  <c:v>0.00233901</c:v>
                </c:pt>
                <c:pt idx="669">
                  <c:v>0.00228211</c:v>
                </c:pt>
                <c:pt idx="670">
                  <c:v>0.00222637</c:v>
                </c:pt>
                <c:pt idx="671">
                  <c:v>0.0021717</c:v>
                </c:pt>
                <c:pt idx="672">
                  <c:v>0.00211816</c:v>
                </c:pt>
                <c:pt idx="673">
                  <c:v>0.00206568</c:v>
                </c:pt>
                <c:pt idx="674">
                  <c:v>0.00201418</c:v>
                </c:pt>
                <c:pt idx="675">
                  <c:v>0.00196362</c:v>
                </c:pt>
                <c:pt idx="676">
                  <c:v>0.00191405</c:v>
                </c:pt>
                <c:pt idx="677">
                  <c:v>0.00186546</c:v>
                </c:pt>
                <c:pt idx="678">
                  <c:v>0.00181798</c:v>
                </c:pt>
                <c:pt idx="679">
                  <c:v>0.00177136</c:v>
                </c:pt>
                <c:pt idx="680">
                  <c:v>0.00172562</c:v>
                </c:pt>
                <c:pt idx="681">
                  <c:v>0.00168065</c:v>
                </c:pt>
                <c:pt idx="682">
                  <c:v>0.00163659</c:v>
                </c:pt>
                <c:pt idx="683">
                  <c:v>0.0015934</c:v>
                </c:pt>
                <c:pt idx="684">
                  <c:v>0.00155106</c:v>
                </c:pt>
                <c:pt idx="685">
                  <c:v>0.00150944</c:v>
                </c:pt>
                <c:pt idx="686">
                  <c:v>0.00146853</c:v>
                </c:pt>
                <c:pt idx="687">
                  <c:v>0.0014284</c:v>
                </c:pt>
                <c:pt idx="688">
                  <c:v>0.00138913</c:v>
                </c:pt>
                <c:pt idx="689">
                  <c:v>0.00135064</c:v>
                </c:pt>
                <c:pt idx="690">
                  <c:v>0.00131286</c:v>
                </c:pt>
                <c:pt idx="691">
                  <c:v>0.00127558</c:v>
                </c:pt>
                <c:pt idx="692">
                  <c:v>0.001239</c:v>
                </c:pt>
                <c:pt idx="693">
                  <c:v>0.00120317</c:v>
                </c:pt>
                <c:pt idx="694">
                  <c:v>0.00116809</c:v>
                </c:pt>
                <c:pt idx="695">
                  <c:v>0.00113364</c:v>
                </c:pt>
                <c:pt idx="696">
                  <c:v>0.00109981</c:v>
                </c:pt>
                <c:pt idx="697">
                  <c:v>0.00106671</c:v>
                </c:pt>
                <c:pt idx="698">
                  <c:v>0.00103406</c:v>
                </c:pt>
                <c:pt idx="699">
                  <c:v>0.00100199</c:v>
                </c:pt>
                <c:pt idx="700">
                  <c:v>0.00097049</c:v>
                </c:pt>
                <c:pt idx="701">
                  <c:v>0.000939594</c:v>
                </c:pt>
                <c:pt idx="702">
                  <c:v>0.000909268</c:v>
                </c:pt>
                <c:pt idx="703">
                  <c:v>0.000879504</c:v>
                </c:pt>
                <c:pt idx="704">
                  <c:v>0.000850299</c:v>
                </c:pt>
                <c:pt idx="705">
                  <c:v>0.000821701</c:v>
                </c:pt>
                <c:pt idx="706">
                  <c:v>0.000793658</c:v>
                </c:pt>
                <c:pt idx="707">
                  <c:v>0.000766128</c:v>
                </c:pt>
                <c:pt idx="708">
                  <c:v>0.000739052</c:v>
                </c:pt>
                <c:pt idx="709">
                  <c:v>0.000712414</c:v>
                </c:pt>
                <c:pt idx="710">
                  <c:v>0.000686244</c:v>
                </c:pt>
                <c:pt idx="711">
                  <c:v>0.000660542</c:v>
                </c:pt>
                <c:pt idx="712">
                  <c:v>0.000635336</c:v>
                </c:pt>
                <c:pt idx="713">
                  <c:v>0.000610537</c:v>
                </c:pt>
                <c:pt idx="714">
                  <c:v>0.000586175</c:v>
                </c:pt>
                <c:pt idx="715">
                  <c:v>0.000562257</c:v>
                </c:pt>
                <c:pt idx="716">
                  <c:v>0.000538786</c:v>
                </c:pt>
                <c:pt idx="717">
                  <c:v>0.000515758</c:v>
                </c:pt>
                <c:pt idx="718">
                  <c:v>0.000493193</c:v>
                </c:pt>
                <c:pt idx="719">
                  <c:v>0.000471096</c:v>
                </c:pt>
                <c:pt idx="720">
                  <c:v>0.000449427</c:v>
                </c:pt>
                <c:pt idx="721">
                  <c:v>0.000428188</c:v>
                </c:pt>
                <c:pt idx="722">
                  <c:v>0.000407222</c:v>
                </c:pt>
                <c:pt idx="723">
                  <c:v>0.000386617</c:v>
                </c:pt>
                <c:pt idx="724">
                  <c:v>0.000366382</c:v>
                </c:pt>
                <c:pt idx="725">
                  <c:v>0.000346614</c:v>
                </c:pt>
                <c:pt idx="726">
                  <c:v>0.000327245</c:v>
                </c:pt>
                <c:pt idx="727">
                  <c:v>0.000308239</c:v>
                </c:pt>
                <c:pt idx="728">
                  <c:v>0.000289595</c:v>
                </c:pt>
                <c:pt idx="729">
                  <c:v>0.000271195</c:v>
                </c:pt>
                <c:pt idx="730">
                  <c:v>0.000253132</c:v>
                </c:pt>
                <c:pt idx="731">
                  <c:v>0.000235405</c:v>
                </c:pt>
                <c:pt idx="732">
                  <c:v>0.000218019</c:v>
                </c:pt>
                <c:pt idx="733">
                  <c:v>0.000200989</c:v>
                </c:pt>
                <c:pt idx="734">
                  <c:v>0.00018427</c:v>
                </c:pt>
                <c:pt idx="735">
                  <c:v>0.000167859</c:v>
                </c:pt>
                <c:pt idx="736">
                  <c:v>0.000151784</c:v>
                </c:pt>
                <c:pt idx="737">
                  <c:v>0.000136009</c:v>
                </c:pt>
                <c:pt idx="738">
                  <c:v>0.000120516</c:v>
                </c:pt>
                <c:pt idx="739">
                  <c:v>0.000105335</c:v>
                </c:pt>
                <c:pt idx="740" formatCode="0.00E+00">
                  <c:v>9.04465E-5</c:v>
                </c:pt>
                <c:pt idx="741" formatCode="0.00E+00">
                  <c:v>7.59042E-5</c:v>
                </c:pt>
                <c:pt idx="742" formatCode="0.00E+00">
                  <c:v>6.16765E-5</c:v>
                </c:pt>
                <c:pt idx="743" formatCode="0.00E+00">
                  <c:v>4.77176E-5</c:v>
                </c:pt>
                <c:pt idx="744" formatCode="0.00E+00">
                  <c:v>3.40122E-5</c:v>
                </c:pt>
                <c:pt idx="745" formatCode="0.00E+00">
                  <c:v>2.05561E-5</c:v>
                </c:pt>
                <c:pt idx="746" formatCode="0.00E+00">
                  <c:v>7.35304E-6</c:v>
                </c:pt>
                <c:pt idx="747" formatCode="0.00E+00">
                  <c:v>-5.60253E-6</c:v>
                </c:pt>
                <c:pt idx="748" formatCode="0.00E+00">
                  <c:v>-1.83542E-5</c:v>
                </c:pt>
                <c:pt idx="749" formatCode="0.00E+00">
                  <c:v>-3.08755E-5</c:v>
                </c:pt>
                <c:pt idx="750" formatCode="0.00E+00">
                  <c:v>-4.31326E-5</c:v>
                </c:pt>
                <c:pt idx="751" formatCode="0.00E+00">
                  <c:v>-5.50828E-5</c:v>
                </c:pt>
                <c:pt idx="752" formatCode="0.00E+00">
                  <c:v>-6.67861E-5</c:v>
                </c:pt>
                <c:pt idx="753" formatCode="0.00E+00">
                  <c:v>-7.82427E-5</c:v>
                </c:pt>
                <c:pt idx="754" formatCode="0.00E+00">
                  <c:v>-8.94687E-5</c:v>
                </c:pt>
                <c:pt idx="755">
                  <c:v>-0.000100472</c:v>
                </c:pt>
                <c:pt idx="756">
                  <c:v>-0.000111252</c:v>
                </c:pt>
                <c:pt idx="757">
                  <c:v>-0.000121777</c:v>
                </c:pt>
                <c:pt idx="758">
                  <c:v>-0.000132058</c:v>
                </c:pt>
                <c:pt idx="759">
                  <c:v>-0.000142152</c:v>
                </c:pt>
                <c:pt idx="760">
                  <c:v>-0.000152021</c:v>
                </c:pt>
                <c:pt idx="761">
                  <c:v>-0.000161699</c:v>
                </c:pt>
                <c:pt idx="762">
                  <c:v>-0.000171185</c:v>
                </c:pt>
                <c:pt idx="763">
                  <c:v>-0.000180453</c:v>
                </c:pt>
                <c:pt idx="764">
                  <c:v>-0.00018953</c:v>
                </c:pt>
                <c:pt idx="765">
                  <c:v>-0.00019839</c:v>
                </c:pt>
                <c:pt idx="766">
                  <c:v>-0.000207033</c:v>
                </c:pt>
                <c:pt idx="767">
                  <c:v>-0.000215423</c:v>
                </c:pt>
                <c:pt idx="768">
                  <c:v>-0.000223636</c:v>
                </c:pt>
                <c:pt idx="769">
                  <c:v>-0.000231676</c:v>
                </c:pt>
                <c:pt idx="770">
                  <c:v>-0.000239578</c:v>
                </c:pt>
                <c:pt idx="771">
                  <c:v>-0.000247296</c:v>
                </c:pt>
                <c:pt idx="772">
                  <c:v>-0.000254814</c:v>
                </c:pt>
                <c:pt idx="773">
                  <c:v>-0.000262164</c:v>
                </c:pt>
                <c:pt idx="774">
                  <c:v>-0.000269346</c:v>
                </c:pt>
                <c:pt idx="775">
                  <c:v>-0.000276308</c:v>
                </c:pt>
                <c:pt idx="776">
                  <c:v>-0.000283046</c:v>
                </c:pt>
                <c:pt idx="777">
                  <c:v>-0.00028966</c:v>
                </c:pt>
                <c:pt idx="778">
                  <c:v>-0.000296111</c:v>
                </c:pt>
                <c:pt idx="779">
                  <c:v>-0.000302395</c:v>
                </c:pt>
                <c:pt idx="780">
                  <c:v>-0.000308545</c:v>
                </c:pt>
                <c:pt idx="781">
                  <c:v>-0.000314428</c:v>
                </c:pt>
                <c:pt idx="782">
                  <c:v>-0.000320164</c:v>
                </c:pt>
                <c:pt idx="783">
                  <c:v>-0.000325753</c:v>
                </c:pt>
                <c:pt idx="784">
                  <c:v>-0.000331227</c:v>
                </c:pt>
                <c:pt idx="785">
                  <c:v>-0.000336615</c:v>
                </c:pt>
                <c:pt idx="786">
                  <c:v>-0.000341854</c:v>
                </c:pt>
                <c:pt idx="787">
                  <c:v>-0.000346947</c:v>
                </c:pt>
                <c:pt idx="788">
                  <c:v>-0.000351857</c:v>
                </c:pt>
                <c:pt idx="789">
                  <c:v>-0.000356576</c:v>
                </c:pt>
                <c:pt idx="790">
                  <c:v>-0.000361139</c:v>
                </c:pt>
                <c:pt idx="791">
                  <c:v>-0.000365545</c:v>
                </c:pt>
                <c:pt idx="792">
                  <c:v>-0.00036984</c:v>
                </c:pt>
                <c:pt idx="793">
                  <c:v>-0.00037399</c:v>
                </c:pt>
                <c:pt idx="794">
                  <c:v>-0.000378005</c:v>
                </c:pt>
                <c:pt idx="795">
                  <c:v>-0.000381881</c:v>
                </c:pt>
                <c:pt idx="796">
                  <c:v>-0.000385637</c:v>
                </c:pt>
                <c:pt idx="797">
                  <c:v>-0.000389272</c:v>
                </c:pt>
                <c:pt idx="798">
                  <c:v>-0.000392774</c:v>
                </c:pt>
                <c:pt idx="799">
                  <c:v>-0.00039614</c:v>
                </c:pt>
                <c:pt idx="800">
                  <c:v>-0.000399365</c:v>
                </c:pt>
                <c:pt idx="801">
                  <c:v>-0.000402462</c:v>
                </c:pt>
                <c:pt idx="802">
                  <c:v>-0.000405429</c:v>
                </c:pt>
                <c:pt idx="803">
                  <c:v>-0.000408268</c:v>
                </c:pt>
                <c:pt idx="804">
                  <c:v>-0.000410989</c:v>
                </c:pt>
                <c:pt idx="805">
                  <c:v>-0.000413616</c:v>
                </c:pt>
                <c:pt idx="806">
                  <c:v>-0.00041609</c:v>
                </c:pt>
                <c:pt idx="807">
                  <c:v>-0.000418425</c:v>
                </c:pt>
                <c:pt idx="808">
                  <c:v>-0.000420646</c:v>
                </c:pt>
                <c:pt idx="809">
                  <c:v>-0.00042276</c:v>
                </c:pt>
                <c:pt idx="810">
                  <c:v>-0.000424779</c:v>
                </c:pt>
                <c:pt idx="811">
                  <c:v>-0.000426686</c:v>
                </c:pt>
                <c:pt idx="812">
                  <c:v>-0.000428481</c:v>
                </c:pt>
                <c:pt idx="813">
                  <c:v>-0.000430151</c:v>
                </c:pt>
                <c:pt idx="814">
                  <c:v>-0.000431711</c:v>
                </c:pt>
                <c:pt idx="815">
                  <c:v>-0.000433154</c:v>
                </c:pt>
                <c:pt idx="816">
                  <c:v>-0.000434483</c:v>
                </c:pt>
                <c:pt idx="817">
                  <c:v>-0.000435698</c:v>
                </c:pt>
                <c:pt idx="818">
                  <c:v>-0.0004368</c:v>
                </c:pt>
                <c:pt idx="819">
                  <c:v>-0.000437796</c:v>
                </c:pt>
                <c:pt idx="820">
                  <c:v>-0.000438701</c:v>
                </c:pt>
                <c:pt idx="821">
                  <c:v>-0.000439502</c:v>
                </c:pt>
                <c:pt idx="822">
                  <c:v>-0.000440195</c:v>
                </c:pt>
                <c:pt idx="823">
                  <c:v>-0.000440805</c:v>
                </c:pt>
                <c:pt idx="824">
                  <c:v>-0.000441323</c:v>
                </c:pt>
                <c:pt idx="825">
                  <c:v>-0.000441725</c:v>
                </c:pt>
                <c:pt idx="826">
                  <c:v>-0.000442041</c:v>
                </c:pt>
                <c:pt idx="827">
                  <c:v>-0.000442253</c:v>
                </c:pt>
                <c:pt idx="828">
                  <c:v>-0.000442359</c:v>
                </c:pt>
                <c:pt idx="829">
                  <c:v>-0.000442348</c:v>
                </c:pt>
                <c:pt idx="830">
                  <c:v>-0.000442235</c:v>
                </c:pt>
                <c:pt idx="831">
                  <c:v>-0.000442027</c:v>
                </c:pt>
                <c:pt idx="832">
                  <c:v>-0.000441726</c:v>
                </c:pt>
                <c:pt idx="833">
                  <c:v>-0.000441349</c:v>
                </c:pt>
                <c:pt idx="834">
                  <c:v>-0.000440879</c:v>
                </c:pt>
                <c:pt idx="835">
                  <c:v>-0.000440317</c:v>
                </c:pt>
                <c:pt idx="836">
                  <c:v>-0.000439662</c:v>
                </c:pt>
                <c:pt idx="837">
                  <c:v>-0.000438923</c:v>
                </c:pt>
                <c:pt idx="838">
                  <c:v>-0.000438102</c:v>
                </c:pt>
                <c:pt idx="839">
                  <c:v>-0.000437194</c:v>
                </c:pt>
                <c:pt idx="840">
                  <c:v>-0.000436201</c:v>
                </c:pt>
                <c:pt idx="841">
                  <c:v>-0.000435093</c:v>
                </c:pt>
                <c:pt idx="842">
                  <c:v>-0.000433894</c:v>
                </c:pt>
                <c:pt idx="843">
                  <c:v>-0.000432604</c:v>
                </c:pt>
                <c:pt idx="844">
                  <c:v>-0.000431228</c:v>
                </c:pt>
                <c:pt idx="845">
                  <c:v>-0.000429774</c:v>
                </c:pt>
                <c:pt idx="846">
                  <c:v>-0.000428228</c:v>
                </c:pt>
                <c:pt idx="847">
                  <c:v>-0.00042661</c:v>
                </c:pt>
                <c:pt idx="848">
                  <c:v>-0.000424909</c:v>
                </c:pt>
                <c:pt idx="849">
                  <c:v>-0.000423121</c:v>
                </c:pt>
                <c:pt idx="850">
                  <c:v>-0.00042122</c:v>
                </c:pt>
                <c:pt idx="851">
                  <c:v>-0.000419222</c:v>
                </c:pt>
                <c:pt idx="852">
                  <c:v>-0.00041714</c:v>
                </c:pt>
                <c:pt idx="853">
                  <c:v>-0.000414984</c:v>
                </c:pt>
                <c:pt idx="854">
                  <c:v>-0.000412776</c:v>
                </c:pt>
                <c:pt idx="855">
                  <c:v>-0.000410488</c:v>
                </c:pt>
                <c:pt idx="856">
                  <c:v>-0.000408121</c:v>
                </c:pt>
                <c:pt idx="857">
                  <c:v>-0.000405639</c:v>
                </c:pt>
                <c:pt idx="858">
                  <c:v>-0.000403071</c:v>
                </c:pt>
                <c:pt idx="859">
                  <c:v>-0.000400427</c:v>
                </c:pt>
                <c:pt idx="860">
                  <c:v>-0.000397716</c:v>
                </c:pt>
                <c:pt idx="861">
                  <c:v>-0.000394957</c:v>
                </c:pt>
                <c:pt idx="862">
                  <c:v>-0.000392095</c:v>
                </c:pt>
                <c:pt idx="863">
                  <c:v>-0.000389139</c:v>
                </c:pt>
                <c:pt idx="864">
                  <c:v>-0.000386075</c:v>
                </c:pt>
                <c:pt idx="865">
                  <c:v>-0.000382953</c:v>
                </c:pt>
                <c:pt idx="866">
                  <c:v>-0.000379762</c:v>
                </c:pt>
                <c:pt idx="867">
                  <c:v>-0.000376496</c:v>
                </c:pt>
                <c:pt idx="868">
                  <c:v>-0.000373149</c:v>
                </c:pt>
                <c:pt idx="869">
                  <c:v>-0.000369705</c:v>
                </c:pt>
                <c:pt idx="870">
                  <c:v>-0.00036618</c:v>
                </c:pt>
                <c:pt idx="871">
                  <c:v>-0.000362575</c:v>
                </c:pt>
                <c:pt idx="872">
                  <c:v>-0.000358894</c:v>
                </c:pt>
                <c:pt idx="873">
                  <c:v>-0.000355158</c:v>
                </c:pt>
                <c:pt idx="874">
                  <c:v>-0.000351323</c:v>
                </c:pt>
                <c:pt idx="875">
                  <c:v>-0.000347406</c:v>
                </c:pt>
                <c:pt idx="876">
                  <c:v>-0.000343402</c:v>
                </c:pt>
                <c:pt idx="877">
                  <c:v>-0.000339319</c:v>
                </c:pt>
                <c:pt idx="878">
                  <c:v>-0.000335157</c:v>
                </c:pt>
                <c:pt idx="879">
                  <c:v>-0.000330915</c:v>
                </c:pt>
                <c:pt idx="880">
                  <c:v>-0.000326593</c:v>
                </c:pt>
                <c:pt idx="881">
                  <c:v>-0.000322192</c:v>
                </c:pt>
                <c:pt idx="882">
                  <c:v>-0.000317717</c:v>
                </c:pt>
                <c:pt idx="883">
                  <c:v>-0.000313165</c:v>
                </c:pt>
                <c:pt idx="884">
                  <c:v>-0.000308535</c:v>
                </c:pt>
                <c:pt idx="885">
                  <c:v>-0.000303828</c:v>
                </c:pt>
                <c:pt idx="886">
                  <c:v>-0.000299042</c:v>
                </c:pt>
                <c:pt idx="887">
                  <c:v>-0.000294176</c:v>
                </c:pt>
                <c:pt idx="888">
                  <c:v>-0.000289229</c:v>
                </c:pt>
                <c:pt idx="889">
                  <c:v>-0.000284198</c:v>
                </c:pt>
                <c:pt idx="890">
                  <c:v>-0.00027908</c:v>
                </c:pt>
                <c:pt idx="891">
                  <c:v>-0.000273879</c:v>
                </c:pt>
                <c:pt idx="892">
                  <c:v>-0.000268601</c:v>
                </c:pt>
                <c:pt idx="893">
                  <c:v>-0.000263246</c:v>
                </c:pt>
                <c:pt idx="894">
                  <c:v>-0.00025781</c:v>
                </c:pt>
                <c:pt idx="895">
                  <c:v>-0.000252295</c:v>
                </c:pt>
                <c:pt idx="896">
                  <c:v>-0.000246698</c:v>
                </c:pt>
                <c:pt idx="897">
                  <c:v>-0.000241017</c:v>
                </c:pt>
                <c:pt idx="898">
                  <c:v>-0.000235252</c:v>
                </c:pt>
                <c:pt idx="899">
                  <c:v>-0.000229401</c:v>
                </c:pt>
                <c:pt idx="900">
                  <c:v>-0.000223462</c:v>
                </c:pt>
                <c:pt idx="901">
                  <c:v>-0.000217441</c:v>
                </c:pt>
                <c:pt idx="902">
                  <c:v>-0.000211338</c:v>
                </c:pt>
                <c:pt idx="903">
                  <c:v>-0.000205137</c:v>
                </c:pt>
                <c:pt idx="904">
                  <c:v>-0.000198802</c:v>
                </c:pt>
                <c:pt idx="905">
                  <c:v>-0.000192449</c:v>
                </c:pt>
                <c:pt idx="906">
                  <c:v>-0.000186078</c:v>
                </c:pt>
              </c:numCache>
            </c:numRef>
          </c:yVal>
          <c:smooth val="0"/>
        </c:ser>
        <c:ser>
          <c:idx val="0"/>
          <c:order val="0"/>
          <c:tx>
            <c:v>D1 エンドガードなし</c:v>
          </c:tx>
          <c:spPr>
            <a:ln w="28575">
              <a:noFill/>
            </a:ln>
          </c:spP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'D1'!$D$4:$D$910</c:f>
              <c:numCache>
                <c:formatCode>General</c:formatCode>
                <c:ptCount val="907"/>
                <c:pt idx="0">
                  <c:v>0.0232838</c:v>
                </c:pt>
                <c:pt idx="1">
                  <c:v>0.0232885</c:v>
                </c:pt>
                <c:pt idx="2">
                  <c:v>0.0232932</c:v>
                </c:pt>
                <c:pt idx="3">
                  <c:v>0.0232978</c:v>
                </c:pt>
                <c:pt idx="4">
                  <c:v>0.0233025</c:v>
                </c:pt>
                <c:pt idx="5">
                  <c:v>0.0233072</c:v>
                </c:pt>
                <c:pt idx="6">
                  <c:v>0.0233318</c:v>
                </c:pt>
                <c:pt idx="7">
                  <c:v>0.0233923</c:v>
                </c:pt>
                <c:pt idx="8">
                  <c:v>0.0234529</c:v>
                </c:pt>
                <c:pt idx="9">
                  <c:v>0.0235134</c:v>
                </c:pt>
                <c:pt idx="10">
                  <c:v>0.023574</c:v>
                </c:pt>
                <c:pt idx="11">
                  <c:v>0.0236345</c:v>
                </c:pt>
                <c:pt idx="12">
                  <c:v>0.0236986</c:v>
                </c:pt>
                <c:pt idx="13">
                  <c:v>0.023793</c:v>
                </c:pt>
                <c:pt idx="14">
                  <c:v>0.0239233</c:v>
                </c:pt>
                <c:pt idx="15">
                  <c:v>0.0241005</c:v>
                </c:pt>
                <c:pt idx="16">
                  <c:v>0.0242778</c:v>
                </c:pt>
                <c:pt idx="17">
                  <c:v>0.0244551</c:v>
                </c:pt>
                <c:pt idx="18">
                  <c:v>0.0246324</c:v>
                </c:pt>
                <c:pt idx="19">
                  <c:v>0.0247994</c:v>
                </c:pt>
                <c:pt idx="20">
                  <c:v>0.0249662</c:v>
                </c:pt>
                <c:pt idx="21">
                  <c:v>0.0251329</c:v>
                </c:pt>
                <c:pt idx="22">
                  <c:v>0.0253374</c:v>
                </c:pt>
                <c:pt idx="23">
                  <c:v>0.0255526</c:v>
                </c:pt>
                <c:pt idx="24">
                  <c:v>0.0257678</c:v>
                </c:pt>
                <c:pt idx="25">
                  <c:v>0.0260522</c:v>
                </c:pt>
                <c:pt idx="26">
                  <c:v>0.0263424</c:v>
                </c:pt>
                <c:pt idx="27">
                  <c:v>0.0266326</c:v>
                </c:pt>
                <c:pt idx="28">
                  <c:v>0.0269228</c:v>
                </c:pt>
                <c:pt idx="29">
                  <c:v>0.027235</c:v>
                </c:pt>
                <c:pt idx="30">
                  <c:v>0.0275879</c:v>
                </c:pt>
                <c:pt idx="31">
                  <c:v>0.0279539</c:v>
                </c:pt>
                <c:pt idx="32">
                  <c:v>0.0283206</c:v>
                </c:pt>
                <c:pt idx="33">
                  <c:v>0.0286873</c:v>
                </c:pt>
                <c:pt idx="34">
                  <c:v>0.029054</c:v>
                </c:pt>
                <c:pt idx="35">
                  <c:v>0.0294207</c:v>
                </c:pt>
                <c:pt idx="36">
                  <c:v>0.0297774</c:v>
                </c:pt>
                <c:pt idx="37">
                  <c:v>0.0302276</c:v>
                </c:pt>
                <c:pt idx="38">
                  <c:v>0.0306804</c:v>
                </c:pt>
                <c:pt idx="39">
                  <c:v>0.0311333</c:v>
                </c:pt>
                <c:pt idx="40">
                  <c:v>0.0315861</c:v>
                </c:pt>
                <c:pt idx="41">
                  <c:v>0.032039</c:v>
                </c:pt>
                <c:pt idx="42">
                  <c:v>0.0325241</c:v>
                </c:pt>
                <c:pt idx="43">
                  <c:v>0.0330771</c:v>
                </c:pt>
                <c:pt idx="44">
                  <c:v>0.0336667</c:v>
                </c:pt>
                <c:pt idx="45">
                  <c:v>0.0342852</c:v>
                </c:pt>
                <c:pt idx="46">
                  <c:v>0.0349037</c:v>
                </c:pt>
                <c:pt idx="47">
                  <c:v>0.0355221</c:v>
                </c:pt>
                <c:pt idx="48">
                  <c:v>0.0362676</c:v>
                </c:pt>
                <c:pt idx="49">
                  <c:v>0.0370857</c:v>
                </c:pt>
                <c:pt idx="50">
                  <c:v>0.0379039</c:v>
                </c:pt>
                <c:pt idx="51">
                  <c:v>0.0387438</c:v>
                </c:pt>
                <c:pt idx="52">
                  <c:v>0.0396954</c:v>
                </c:pt>
                <c:pt idx="53">
                  <c:v>0.040647</c:v>
                </c:pt>
                <c:pt idx="54">
                  <c:v>0.0415997</c:v>
                </c:pt>
                <c:pt idx="55">
                  <c:v>0.0425523</c:v>
                </c:pt>
                <c:pt idx="56">
                  <c:v>0.043505</c:v>
                </c:pt>
                <c:pt idx="57">
                  <c:v>0.0444576</c:v>
                </c:pt>
                <c:pt idx="58">
                  <c:v>0.0454103</c:v>
                </c:pt>
                <c:pt idx="59">
                  <c:v>0.0466624</c:v>
                </c:pt>
                <c:pt idx="60">
                  <c:v>0.0480812</c:v>
                </c:pt>
                <c:pt idx="61">
                  <c:v>0.0494686</c:v>
                </c:pt>
                <c:pt idx="62">
                  <c:v>0.050856</c:v>
                </c:pt>
                <c:pt idx="63">
                  <c:v>0.0522434</c:v>
                </c:pt>
                <c:pt idx="64">
                  <c:v>0.0536317</c:v>
                </c:pt>
                <c:pt idx="65">
                  <c:v>0.0553377</c:v>
                </c:pt>
                <c:pt idx="66">
                  <c:v>0.0571469</c:v>
                </c:pt>
                <c:pt idx="67">
                  <c:v>0.0591707</c:v>
                </c:pt>
                <c:pt idx="68">
                  <c:v>0.0611945</c:v>
                </c:pt>
                <c:pt idx="69">
                  <c:v>0.0632183</c:v>
                </c:pt>
                <c:pt idx="70">
                  <c:v>0.065228</c:v>
                </c:pt>
                <c:pt idx="71">
                  <c:v>0.067226</c:v>
                </c:pt>
                <c:pt idx="72">
                  <c:v>0.0692241</c:v>
                </c:pt>
                <c:pt idx="73">
                  <c:v>0.0712222</c:v>
                </c:pt>
                <c:pt idx="74">
                  <c:v>0.0732883</c:v>
                </c:pt>
                <c:pt idx="75">
                  <c:v>0.0754096</c:v>
                </c:pt>
                <c:pt idx="76">
                  <c:v>0.0779823</c:v>
                </c:pt>
                <c:pt idx="77">
                  <c:v>0.0805551</c:v>
                </c:pt>
                <c:pt idx="78">
                  <c:v>0.0831278</c:v>
                </c:pt>
                <c:pt idx="79">
                  <c:v>0.0857006</c:v>
                </c:pt>
                <c:pt idx="80">
                  <c:v>0.0882678</c:v>
                </c:pt>
                <c:pt idx="81">
                  <c:v>0.0915132</c:v>
                </c:pt>
                <c:pt idx="82">
                  <c:v>0.0955874</c:v>
                </c:pt>
                <c:pt idx="83">
                  <c:v>0.0996617</c:v>
                </c:pt>
                <c:pt idx="84">
                  <c:v>0.103736</c:v>
                </c:pt>
                <c:pt idx="85">
                  <c:v>0.10781</c:v>
                </c:pt>
                <c:pt idx="86">
                  <c:v>0.111887</c:v>
                </c:pt>
                <c:pt idx="87">
                  <c:v>0.116112</c:v>
                </c:pt>
                <c:pt idx="88">
                  <c:v>0.120337</c:v>
                </c:pt>
                <c:pt idx="89">
                  <c:v>0.12509</c:v>
                </c:pt>
                <c:pt idx="90">
                  <c:v>0.129938</c:v>
                </c:pt>
                <c:pt idx="91">
                  <c:v>0.134786</c:v>
                </c:pt>
                <c:pt idx="92">
                  <c:v>0.139829</c:v>
                </c:pt>
                <c:pt idx="93">
                  <c:v>0.145311</c:v>
                </c:pt>
                <c:pt idx="94">
                  <c:v>0.150792</c:v>
                </c:pt>
                <c:pt idx="95">
                  <c:v>0.156274</c:v>
                </c:pt>
                <c:pt idx="96">
                  <c:v>0.161914</c:v>
                </c:pt>
                <c:pt idx="97">
                  <c:v>0.16845</c:v>
                </c:pt>
                <c:pt idx="98">
                  <c:v>0.175949</c:v>
                </c:pt>
                <c:pt idx="99">
                  <c:v>0.184576</c:v>
                </c:pt>
                <c:pt idx="100">
                  <c:v>0.193204</c:v>
                </c:pt>
                <c:pt idx="101">
                  <c:v>0.201831</c:v>
                </c:pt>
                <c:pt idx="102">
                  <c:v>0.210459</c:v>
                </c:pt>
                <c:pt idx="103">
                  <c:v>0.219087</c:v>
                </c:pt>
                <c:pt idx="104">
                  <c:v>0.228849</c:v>
                </c:pt>
                <c:pt idx="105">
                  <c:v>0.240529</c:v>
                </c:pt>
                <c:pt idx="106">
                  <c:v>0.25221</c:v>
                </c:pt>
                <c:pt idx="107">
                  <c:v>0.263891</c:v>
                </c:pt>
                <c:pt idx="108">
                  <c:v>0.275572</c:v>
                </c:pt>
                <c:pt idx="109">
                  <c:v>0.287252</c:v>
                </c:pt>
                <c:pt idx="110">
                  <c:v>0.299241</c:v>
                </c:pt>
                <c:pt idx="111">
                  <c:v>0.312192</c:v>
                </c:pt>
                <c:pt idx="112">
                  <c:v>0.326583</c:v>
                </c:pt>
                <c:pt idx="113">
                  <c:v>0.342482</c:v>
                </c:pt>
                <c:pt idx="114">
                  <c:v>0.35838</c:v>
                </c:pt>
                <c:pt idx="115">
                  <c:v>0.374279</c:v>
                </c:pt>
                <c:pt idx="116">
                  <c:v>0.390177</c:v>
                </c:pt>
                <c:pt idx="117">
                  <c:v>0.40882</c:v>
                </c:pt>
                <c:pt idx="118">
                  <c:v>0.428743</c:v>
                </c:pt>
                <c:pt idx="119">
                  <c:v>0.448665</c:v>
                </c:pt>
                <c:pt idx="120">
                  <c:v>0.469382</c:v>
                </c:pt>
                <c:pt idx="121">
                  <c:v>0.490859</c:v>
                </c:pt>
                <c:pt idx="122">
                  <c:v>0.512336</c:v>
                </c:pt>
                <c:pt idx="123">
                  <c:v>0.533813</c:v>
                </c:pt>
                <c:pt idx="124">
                  <c:v>0.557058</c:v>
                </c:pt>
                <c:pt idx="125">
                  <c:v>0.580887</c:v>
                </c:pt>
                <c:pt idx="126">
                  <c:v>0.604715</c:v>
                </c:pt>
                <c:pt idx="127">
                  <c:v>0.628544</c:v>
                </c:pt>
                <c:pt idx="128">
                  <c:v>0.657004</c:v>
                </c:pt>
                <c:pt idx="129">
                  <c:v>0.685639</c:v>
                </c:pt>
                <c:pt idx="130">
                  <c:v>0.714275</c:v>
                </c:pt>
                <c:pt idx="131">
                  <c:v>0.74296</c:v>
                </c:pt>
                <c:pt idx="132">
                  <c:v>0.771653</c:v>
                </c:pt>
                <c:pt idx="133">
                  <c:v>0.800346</c:v>
                </c:pt>
                <c:pt idx="134">
                  <c:v>0.83344</c:v>
                </c:pt>
                <c:pt idx="135">
                  <c:v>0.868933</c:v>
                </c:pt>
                <c:pt idx="136">
                  <c:v>0.904425</c:v>
                </c:pt>
                <c:pt idx="137">
                  <c:v>0.939047</c:v>
                </c:pt>
                <c:pt idx="138">
                  <c:v>0.973579</c:v>
                </c:pt>
                <c:pt idx="139">
                  <c:v>1.00816</c:v>
                </c:pt>
                <c:pt idx="140">
                  <c:v>1.04274</c:v>
                </c:pt>
                <c:pt idx="141">
                  <c:v>1.08197</c:v>
                </c:pt>
                <c:pt idx="142">
                  <c:v>1.12103</c:v>
                </c:pt>
                <c:pt idx="143">
                  <c:v>1.15637</c:v>
                </c:pt>
                <c:pt idx="144">
                  <c:v>1.18864</c:v>
                </c:pt>
                <c:pt idx="145">
                  <c:v>1.21897</c:v>
                </c:pt>
                <c:pt idx="146">
                  <c:v>1.24813</c:v>
                </c:pt>
                <c:pt idx="147">
                  <c:v>1.27556</c:v>
                </c:pt>
                <c:pt idx="148">
                  <c:v>1.30092</c:v>
                </c:pt>
                <c:pt idx="149">
                  <c:v>1.32398</c:v>
                </c:pt>
                <c:pt idx="150">
                  <c:v>1.34485</c:v>
                </c:pt>
                <c:pt idx="151">
                  <c:v>1.36364</c:v>
                </c:pt>
                <c:pt idx="152">
                  <c:v>1.38046</c:v>
                </c:pt>
                <c:pt idx="153">
                  <c:v>1.39542</c:v>
                </c:pt>
                <c:pt idx="154">
                  <c:v>1.40856</c:v>
                </c:pt>
                <c:pt idx="155">
                  <c:v>1.41997</c:v>
                </c:pt>
                <c:pt idx="156">
                  <c:v>1.42974</c:v>
                </c:pt>
                <c:pt idx="157">
                  <c:v>1.43814</c:v>
                </c:pt>
                <c:pt idx="158">
                  <c:v>1.44523</c:v>
                </c:pt>
                <c:pt idx="159">
                  <c:v>1.45124</c:v>
                </c:pt>
                <c:pt idx="160">
                  <c:v>1.45602</c:v>
                </c:pt>
                <c:pt idx="161">
                  <c:v>1.46054</c:v>
                </c:pt>
                <c:pt idx="162">
                  <c:v>1.4643</c:v>
                </c:pt>
                <c:pt idx="163">
                  <c:v>1.46728</c:v>
                </c:pt>
                <c:pt idx="164">
                  <c:v>1.46971</c:v>
                </c:pt>
                <c:pt idx="165">
                  <c:v>1.4719</c:v>
                </c:pt>
                <c:pt idx="166">
                  <c:v>1.47399</c:v>
                </c:pt>
                <c:pt idx="167">
                  <c:v>1.47581</c:v>
                </c:pt>
                <c:pt idx="168">
                  <c:v>1.4772</c:v>
                </c:pt>
                <c:pt idx="169">
                  <c:v>1.47838</c:v>
                </c:pt>
                <c:pt idx="170">
                  <c:v>1.47939</c:v>
                </c:pt>
                <c:pt idx="171">
                  <c:v>1.48024</c:v>
                </c:pt>
                <c:pt idx="172">
                  <c:v>1.48095</c:v>
                </c:pt>
                <c:pt idx="173">
                  <c:v>1.48158</c:v>
                </c:pt>
                <c:pt idx="174">
                  <c:v>1.48197</c:v>
                </c:pt>
                <c:pt idx="175">
                  <c:v>1.4824</c:v>
                </c:pt>
                <c:pt idx="176">
                  <c:v>1.4829</c:v>
                </c:pt>
                <c:pt idx="177">
                  <c:v>1.4833</c:v>
                </c:pt>
                <c:pt idx="178">
                  <c:v>1.48363</c:v>
                </c:pt>
                <c:pt idx="179">
                  <c:v>1.48395</c:v>
                </c:pt>
                <c:pt idx="180">
                  <c:v>1.48423</c:v>
                </c:pt>
                <c:pt idx="181">
                  <c:v>1.48445</c:v>
                </c:pt>
                <c:pt idx="182">
                  <c:v>1.48462</c:v>
                </c:pt>
                <c:pt idx="183">
                  <c:v>1.4848</c:v>
                </c:pt>
                <c:pt idx="184">
                  <c:v>1.48498</c:v>
                </c:pt>
                <c:pt idx="185">
                  <c:v>1.48512</c:v>
                </c:pt>
                <c:pt idx="186">
                  <c:v>1.48526</c:v>
                </c:pt>
                <c:pt idx="187">
                  <c:v>1.48527</c:v>
                </c:pt>
                <c:pt idx="188">
                  <c:v>1.48539</c:v>
                </c:pt>
                <c:pt idx="189">
                  <c:v>1.48554</c:v>
                </c:pt>
                <c:pt idx="190">
                  <c:v>1.48562</c:v>
                </c:pt>
                <c:pt idx="191">
                  <c:v>1.48572</c:v>
                </c:pt>
                <c:pt idx="192">
                  <c:v>1.48582</c:v>
                </c:pt>
                <c:pt idx="193">
                  <c:v>1.48592</c:v>
                </c:pt>
                <c:pt idx="194">
                  <c:v>1.48597</c:v>
                </c:pt>
                <c:pt idx="195">
                  <c:v>1.48601</c:v>
                </c:pt>
                <c:pt idx="196">
                  <c:v>1.48607</c:v>
                </c:pt>
                <c:pt idx="197">
                  <c:v>1.48613</c:v>
                </c:pt>
                <c:pt idx="198">
                  <c:v>1.48619</c:v>
                </c:pt>
                <c:pt idx="199">
                  <c:v>1.48622</c:v>
                </c:pt>
                <c:pt idx="200">
                  <c:v>1.48624</c:v>
                </c:pt>
                <c:pt idx="201">
                  <c:v>1.48621</c:v>
                </c:pt>
                <c:pt idx="202">
                  <c:v>1.4863</c:v>
                </c:pt>
                <c:pt idx="203">
                  <c:v>1.48639</c:v>
                </c:pt>
                <c:pt idx="204">
                  <c:v>1.48642</c:v>
                </c:pt>
                <c:pt idx="205">
                  <c:v>1.48644</c:v>
                </c:pt>
                <c:pt idx="206">
                  <c:v>1.48647</c:v>
                </c:pt>
                <c:pt idx="207">
                  <c:v>1.48644</c:v>
                </c:pt>
                <c:pt idx="208">
                  <c:v>1.48648</c:v>
                </c:pt>
                <c:pt idx="209">
                  <c:v>1.48651</c:v>
                </c:pt>
                <c:pt idx="210">
                  <c:v>1.48655</c:v>
                </c:pt>
                <c:pt idx="211">
                  <c:v>1.48653</c:v>
                </c:pt>
                <c:pt idx="212">
                  <c:v>1.48653</c:v>
                </c:pt>
                <c:pt idx="213">
                  <c:v>1.48655</c:v>
                </c:pt>
                <c:pt idx="214">
                  <c:v>1.48656</c:v>
                </c:pt>
                <c:pt idx="215">
                  <c:v>1.48659</c:v>
                </c:pt>
                <c:pt idx="216">
                  <c:v>1.48662</c:v>
                </c:pt>
                <c:pt idx="217">
                  <c:v>1.48663</c:v>
                </c:pt>
                <c:pt idx="218">
                  <c:v>1.48665</c:v>
                </c:pt>
                <c:pt idx="219">
                  <c:v>1.48666</c:v>
                </c:pt>
                <c:pt idx="220">
                  <c:v>1.48668</c:v>
                </c:pt>
                <c:pt idx="221">
                  <c:v>1.4867</c:v>
                </c:pt>
                <c:pt idx="222">
                  <c:v>1.48671</c:v>
                </c:pt>
                <c:pt idx="223">
                  <c:v>1.48672</c:v>
                </c:pt>
                <c:pt idx="224">
                  <c:v>1.4867</c:v>
                </c:pt>
                <c:pt idx="225">
                  <c:v>1.48669</c:v>
                </c:pt>
                <c:pt idx="226">
                  <c:v>1.48669</c:v>
                </c:pt>
                <c:pt idx="227">
                  <c:v>1.48668</c:v>
                </c:pt>
                <c:pt idx="228">
                  <c:v>1.48671</c:v>
                </c:pt>
                <c:pt idx="229">
                  <c:v>1.48674</c:v>
                </c:pt>
                <c:pt idx="230">
                  <c:v>1.48669</c:v>
                </c:pt>
                <c:pt idx="231">
                  <c:v>1.48675</c:v>
                </c:pt>
                <c:pt idx="232">
                  <c:v>1.48678</c:v>
                </c:pt>
                <c:pt idx="233">
                  <c:v>1.48678</c:v>
                </c:pt>
                <c:pt idx="234">
                  <c:v>1.48678</c:v>
                </c:pt>
                <c:pt idx="235">
                  <c:v>1.48678</c:v>
                </c:pt>
                <c:pt idx="236">
                  <c:v>1.48679</c:v>
                </c:pt>
                <c:pt idx="237">
                  <c:v>1.48681</c:v>
                </c:pt>
                <c:pt idx="238">
                  <c:v>1.48677</c:v>
                </c:pt>
                <c:pt idx="239">
                  <c:v>1.48671</c:v>
                </c:pt>
                <c:pt idx="240">
                  <c:v>1.48674</c:v>
                </c:pt>
                <c:pt idx="241">
                  <c:v>1.48684</c:v>
                </c:pt>
                <c:pt idx="242">
                  <c:v>1.48684</c:v>
                </c:pt>
                <c:pt idx="243">
                  <c:v>1.48684</c:v>
                </c:pt>
                <c:pt idx="244">
                  <c:v>1.48684</c:v>
                </c:pt>
                <c:pt idx="245">
                  <c:v>1.48684</c:v>
                </c:pt>
                <c:pt idx="246">
                  <c:v>1.48685</c:v>
                </c:pt>
                <c:pt idx="247">
                  <c:v>1.48684</c:v>
                </c:pt>
                <c:pt idx="248">
                  <c:v>1.48684</c:v>
                </c:pt>
                <c:pt idx="249">
                  <c:v>1.48683</c:v>
                </c:pt>
                <c:pt idx="250">
                  <c:v>1.48682</c:v>
                </c:pt>
                <c:pt idx="251">
                  <c:v>1.48683</c:v>
                </c:pt>
                <c:pt idx="252">
                  <c:v>1.48684</c:v>
                </c:pt>
                <c:pt idx="253">
                  <c:v>1.48684</c:v>
                </c:pt>
                <c:pt idx="254">
                  <c:v>1.48684</c:v>
                </c:pt>
                <c:pt idx="255">
                  <c:v>1.48685</c:v>
                </c:pt>
                <c:pt idx="256">
                  <c:v>1.48685</c:v>
                </c:pt>
                <c:pt idx="257">
                  <c:v>1.48686</c:v>
                </c:pt>
                <c:pt idx="258">
                  <c:v>1.48687</c:v>
                </c:pt>
                <c:pt idx="259">
                  <c:v>1.48688</c:v>
                </c:pt>
                <c:pt idx="260">
                  <c:v>1.4869</c:v>
                </c:pt>
                <c:pt idx="261">
                  <c:v>1.48691</c:v>
                </c:pt>
                <c:pt idx="262">
                  <c:v>1.48692</c:v>
                </c:pt>
                <c:pt idx="263">
                  <c:v>1.48692</c:v>
                </c:pt>
                <c:pt idx="264">
                  <c:v>1.48691</c:v>
                </c:pt>
                <c:pt idx="265">
                  <c:v>1.48689</c:v>
                </c:pt>
                <c:pt idx="266">
                  <c:v>1.48688</c:v>
                </c:pt>
                <c:pt idx="267">
                  <c:v>1.48689</c:v>
                </c:pt>
                <c:pt idx="268">
                  <c:v>1.4869</c:v>
                </c:pt>
                <c:pt idx="269">
                  <c:v>1.48692</c:v>
                </c:pt>
                <c:pt idx="270">
                  <c:v>1.48693</c:v>
                </c:pt>
                <c:pt idx="271">
                  <c:v>1.48693</c:v>
                </c:pt>
                <c:pt idx="272">
                  <c:v>1.48694</c:v>
                </c:pt>
                <c:pt idx="273">
                  <c:v>1.48694</c:v>
                </c:pt>
                <c:pt idx="274">
                  <c:v>1.48693</c:v>
                </c:pt>
                <c:pt idx="275">
                  <c:v>1.48693</c:v>
                </c:pt>
                <c:pt idx="276">
                  <c:v>1.48693</c:v>
                </c:pt>
                <c:pt idx="277">
                  <c:v>1.48694</c:v>
                </c:pt>
                <c:pt idx="278">
                  <c:v>1.48696</c:v>
                </c:pt>
                <c:pt idx="279">
                  <c:v>1.48699</c:v>
                </c:pt>
                <c:pt idx="280">
                  <c:v>1.48702</c:v>
                </c:pt>
                <c:pt idx="281">
                  <c:v>1.487</c:v>
                </c:pt>
                <c:pt idx="282">
                  <c:v>1.48707</c:v>
                </c:pt>
                <c:pt idx="283">
                  <c:v>1.48704</c:v>
                </c:pt>
                <c:pt idx="284">
                  <c:v>1.48701</c:v>
                </c:pt>
                <c:pt idx="285">
                  <c:v>1.48699</c:v>
                </c:pt>
                <c:pt idx="286">
                  <c:v>1.48702</c:v>
                </c:pt>
                <c:pt idx="287">
                  <c:v>1.48703</c:v>
                </c:pt>
                <c:pt idx="288">
                  <c:v>1.487</c:v>
                </c:pt>
                <c:pt idx="289">
                  <c:v>1.48696</c:v>
                </c:pt>
                <c:pt idx="290">
                  <c:v>1.48694</c:v>
                </c:pt>
                <c:pt idx="291">
                  <c:v>1.48696</c:v>
                </c:pt>
                <c:pt idx="292">
                  <c:v>1.487</c:v>
                </c:pt>
                <c:pt idx="293">
                  <c:v>1.48702</c:v>
                </c:pt>
                <c:pt idx="294">
                  <c:v>1.48702</c:v>
                </c:pt>
                <c:pt idx="295">
                  <c:v>1.48702</c:v>
                </c:pt>
                <c:pt idx="296">
                  <c:v>1.48701</c:v>
                </c:pt>
                <c:pt idx="297">
                  <c:v>1.48702</c:v>
                </c:pt>
                <c:pt idx="298">
                  <c:v>1.48698</c:v>
                </c:pt>
                <c:pt idx="299">
                  <c:v>1.48689</c:v>
                </c:pt>
                <c:pt idx="300">
                  <c:v>1.48691</c:v>
                </c:pt>
                <c:pt idx="301">
                  <c:v>1.48692</c:v>
                </c:pt>
                <c:pt idx="302">
                  <c:v>1.48696</c:v>
                </c:pt>
                <c:pt idx="303">
                  <c:v>1.48697</c:v>
                </c:pt>
                <c:pt idx="304">
                  <c:v>1.48696</c:v>
                </c:pt>
                <c:pt idx="305">
                  <c:v>1.48696</c:v>
                </c:pt>
                <c:pt idx="306">
                  <c:v>1.48698</c:v>
                </c:pt>
                <c:pt idx="307">
                  <c:v>1.48699</c:v>
                </c:pt>
                <c:pt idx="308">
                  <c:v>1.48699</c:v>
                </c:pt>
                <c:pt idx="309">
                  <c:v>1.48699</c:v>
                </c:pt>
                <c:pt idx="310">
                  <c:v>1.48699</c:v>
                </c:pt>
                <c:pt idx="311">
                  <c:v>1.487</c:v>
                </c:pt>
                <c:pt idx="312">
                  <c:v>1.487</c:v>
                </c:pt>
                <c:pt idx="313">
                  <c:v>1.48702</c:v>
                </c:pt>
                <c:pt idx="314">
                  <c:v>1.48704</c:v>
                </c:pt>
                <c:pt idx="315">
                  <c:v>1.48705</c:v>
                </c:pt>
                <c:pt idx="316">
                  <c:v>1.48705</c:v>
                </c:pt>
                <c:pt idx="317">
                  <c:v>1.48703</c:v>
                </c:pt>
                <c:pt idx="318">
                  <c:v>1.48701</c:v>
                </c:pt>
                <c:pt idx="319">
                  <c:v>1.48701</c:v>
                </c:pt>
                <c:pt idx="320">
                  <c:v>1.48701</c:v>
                </c:pt>
                <c:pt idx="321">
                  <c:v>1.487</c:v>
                </c:pt>
                <c:pt idx="322">
                  <c:v>1.487</c:v>
                </c:pt>
                <c:pt idx="323">
                  <c:v>1.48701</c:v>
                </c:pt>
                <c:pt idx="324">
                  <c:v>1.48702</c:v>
                </c:pt>
                <c:pt idx="325">
                  <c:v>1.48703</c:v>
                </c:pt>
                <c:pt idx="326">
                  <c:v>1.48703</c:v>
                </c:pt>
                <c:pt idx="327">
                  <c:v>1.48702</c:v>
                </c:pt>
                <c:pt idx="328">
                  <c:v>1.48695</c:v>
                </c:pt>
                <c:pt idx="329">
                  <c:v>1.48702</c:v>
                </c:pt>
                <c:pt idx="330">
                  <c:v>1.48703</c:v>
                </c:pt>
                <c:pt idx="331">
                  <c:v>1.48702</c:v>
                </c:pt>
                <c:pt idx="332">
                  <c:v>1.48701</c:v>
                </c:pt>
                <c:pt idx="333">
                  <c:v>1.487</c:v>
                </c:pt>
                <c:pt idx="334">
                  <c:v>1.487</c:v>
                </c:pt>
                <c:pt idx="335">
                  <c:v>1.48702</c:v>
                </c:pt>
                <c:pt idx="336">
                  <c:v>1.487</c:v>
                </c:pt>
                <c:pt idx="337">
                  <c:v>1.48698</c:v>
                </c:pt>
                <c:pt idx="338">
                  <c:v>1.48699</c:v>
                </c:pt>
                <c:pt idx="339">
                  <c:v>1.48699</c:v>
                </c:pt>
                <c:pt idx="340">
                  <c:v>1.48698</c:v>
                </c:pt>
                <c:pt idx="341">
                  <c:v>1.48701</c:v>
                </c:pt>
                <c:pt idx="342">
                  <c:v>1.48703</c:v>
                </c:pt>
                <c:pt idx="343">
                  <c:v>1.48705</c:v>
                </c:pt>
                <c:pt idx="344">
                  <c:v>1.48704</c:v>
                </c:pt>
                <c:pt idx="345">
                  <c:v>1.48702</c:v>
                </c:pt>
                <c:pt idx="346">
                  <c:v>1.487</c:v>
                </c:pt>
                <c:pt idx="347">
                  <c:v>1.487</c:v>
                </c:pt>
                <c:pt idx="348">
                  <c:v>1.48696</c:v>
                </c:pt>
                <c:pt idx="349">
                  <c:v>1.4869</c:v>
                </c:pt>
                <c:pt idx="350">
                  <c:v>1.48694</c:v>
                </c:pt>
                <c:pt idx="351">
                  <c:v>1.48698</c:v>
                </c:pt>
                <c:pt idx="352">
                  <c:v>1.48699</c:v>
                </c:pt>
                <c:pt idx="353">
                  <c:v>1.48697</c:v>
                </c:pt>
                <c:pt idx="354">
                  <c:v>1.48695</c:v>
                </c:pt>
                <c:pt idx="355">
                  <c:v>1.48695</c:v>
                </c:pt>
                <c:pt idx="356">
                  <c:v>1.48697</c:v>
                </c:pt>
                <c:pt idx="357">
                  <c:v>1.48699</c:v>
                </c:pt>
                <c:pt idx="358">
                  <c:v>1.487</c:v>
                </c:pt>
                <c:pt idx="359">
                  <c:v>1.487</c:v>
                </c:pt>
                <c:pt idx="360">
                  <c:v>1.48697</c:v>
                </c:pt>
                <c:pt idx="361">
                  <c:v>1.48692</c:v>
                </c:pt>
                <c:pt idx="362">
                  <c:v>1.48694</c:v>
                </c:pt>
                <c:pt idx="363">
                  <c:v>1.48695</c:v>
                </c:pt>
                <c:pt idx="364">
                  <c:v>1.48692</c:v>
                </c:pt>
                <c:pt idx="365">
                  <c:v>1.48698</c:v>
                </c:pt>
                <c:pt idx="366">
                  <c:v>1.48698</c:v>
                </c:pt>
                <c:pt idx="367">
                  <c:v>1.48699</c:v>
                </c:pt>
                <c:pt idx="368">
                  <c:v>1.48698</c:v>
                </c:pt>
                <c:pt idx="369">
                  <c:v>1.48695</c:v>
                </c:pt>
                <c:pt idx="370">
                  <c:v>1.48694</c:v>
                </c:pt>
                <c:pt idx="371">
                  <c:v>1.48693</c:v>
                </c:pt>
                <c:pt idx="372">
                  <c:v>1.48694</c:v>
                </c:pt>
                <c:pt idx="373">
                  <c:v>1.48695</c:v>
                </c:pt>
                <c:pt idx="374">
                  <c:v>1.48697</c:v>
                </c:pt>
                <c:pt idx="375">
                  <c:v>1.48698</c:v>
                </c:pt>
                <c:pt idx="376">
                  <c:v>1.48685</c:v>
                </c:pt>
                <c:pt idx="377">
                  <c:v>1.48696</c:v>
                </c:pt>
                <c:pt idx="378">
                  <c:v>1.48694</c:v>
                </c:pt>
                <c:pt idx="379">
                  <c:v>1.48693</c:v>
                </c:pt>
                <c:pt idx="380">
                  <c:v>1.48692</c:v>
                </c:pt>
                <c:pt idx="381">
                  <c:v>1.48693</c:v>
                </c:pt>
                <c:pt idx="382">
                  <c:v>1.48692</c:v>
                </c:pt>
                <c:pt idx="383">
                  <c:v>1.48689</c:v>
                </c:pt>
                <c:pt idx="384">
                  <c:v>1.48676</c:v>
                </c:pt>
                <c:pt idx="385">
                  <c:v>1.48683</c:v>
                </c:pt>
                <c:pt idx="386">
                  <c:v>1.48685</c:v>
                </c:pt>
                <c:pt idx="387">
                  <c:v>1.48685</c:v>
                </c:pt>
                <c:pt idx="388">
                  <c:v>1.48687</c:v>
                </c:pt>
                <c:pt idx="389">
                  <c:v>1.48687</c:v>
                </c:pt>
                <c:pt idx="390">
                  <c:v>1.48687</c:v>
                </c:pt>
                <c:pt idx="391">
                  <c:v>1.48683</c:v>
                </c:pt>
                <c:pt idx="392">
                  <c:v>1.48678</c:v>
                </c:pt>
                <c:pt idx="393">
                  <c:v>1.48681</c:v>
                </c:pt>
                <c:pt idx="394">
                  <c:v>1.48683</c:v>
                </c:pt>
                <c:pt idx="395">
                  <c:v>1.48685</c:v>
                </c:pt>
                <c:pt idx="396">
                  <c:v>1.48687</c:v>
                </c:pt>
                <c:pt idx="397">
                  <c:v>1.48689</c:v>
                </c:pt>
                <c:pt idx="398">
                  <c:v>1.48688</c:v>
                </c:pt>
                <c:pt idx="399">
                  <c:v>1.48687</c:v>
                </c:pt>
                <c:pt idx="400">
                  <c:v>1.48687</c:v>
                </c:pt>
                <c:pt idx="401">
                  <c:v>1.48687</c:v>
                </c:pt>
                <c:pt idx="402">
                  <c:v>1.48679</c:v>
                </c:pt>
                <c:pt idx="403">
                  <c:v>1.4867</c:v>
                </c:pt>
                <c:pt idx="404">
                  <c:v>1.48675</c:v>
                </c:pt>
                <c:pt idx="405">
                  <c:v>1.48677</c:v>
                </c:pt>
                <c:pt idx="406">
                  <c:v>1.48675</c:v>
                </c:pt>
                <c:pt idx="407">
                  <c:v>1.48674</c:v>
                </c:pt>
                <c:pt idx="408">
                  <c:v>1.48674</c:v>
                </c:pt>
                <c:pt idx="409">
                  <c:v>1.48675</c:v>
                </c:pt>
                <c:pt idx="410">
                  <c:v>1.48673</c:v>
                </c:pt>
                <c:pt idx="411">
                  <c:v>1.48672</c:v>
                </c:pt>
                <c:pt idx="412">
                  <c:v>1.48673</c:v>
                </c:pt>
                <c:pt idx="413">
                  <c:v>1.48669</c:v>
                </c:pt>
                <c:pt idx="414">
                  <c:v>1.48663</c:v>
                </c:pt>
                <c:pt idx="415">
                  <c:v>1.48667</c:v>
                </c:pt>
                <c:pt idx="416">
                  <c:v>1.48669</c:v>
                </c:pt>
                <c:pt idx="417">
                  <c:v>1.48668</c:v>
                </c:pt>
                <c:pt idx="418">
                  <c:v>1.48668</c:v>
                </c:pt>
                <c:pt idx="419">
                  <c:v>1.48667</c:v>
                </c:pt>
                <c:pt idx="420">
                  <c:v>1.48664</c:v>
                </c:pt>
                <c:pt idx="421">
                  <c:v>1.48663</c:v>
                </c:pt>
                <c:pt idx="422">
                  <c:v>1.48661</c:v>
                </c:pt>
                <c:pt idx="423">
                  <c:v>1.48662</c:v>
                </c:pt>
                <c:pt idx="424">
                  <c:v>1.4866</c:v>
                </c:pt>
                <c:pt idx="425">
                  <c:v>1.48655</c:v>
                </c:pt>
                <c:pt idx="426">
                  <c:v>1.48654</c:v>
                </c:pt>
                <c:pt idx="427">
                  <c:v>1.48656</c:v>
                </c:pt>
                <c:pt idx="428">
                  <c:v>1.48657</c:v>
                </c:pt>
                <c:pt idx="429">
                  <c:v>1.48659</c:v>
                </c:pt>
                <c:pt idx="430">
                  <c:v>1.48657</c:v>
                </c:pt>
                <c:pt idx="431">
                  <c:v>1.48656</c:v>
                </c:pt>
                <c:pt idx="432">
                  <c:v>1.48653</c:v>
                </c:pt>
                <c:pt idx="433">
                  <c:v>1.48651</c:v>
                </c:pt>
                <c:pt idx="434">
                  <c:v>1.48651</c:v>
                </c:pt>
                <c:pt idx="435">
                  <c:v>1.48651</c:v>
                </c:pt>
                <c:pt idx="436">
                  <c:v>1.48652</c:v>
                </c:pt>
                <c:pt idx="437">
                  <c:v>1.48649</c:v>
                </c:pt>
                <c:pt idx="438">
                  <c:v>1.48645</c:v>
                </c:pt>
                <c:pt idx="439">
                  <c:v>1.48641</c:v>
                </c:pt>
                <c:pt idx="440">
                  <c:v>1.48636</c:v>
                </c:pt>
                <c:pt idx="441">
                  <c:v>1.48632</c:v>
                </c:pt>
                <c:pt idx="442">
                  <c:v>1.4863</c:v>
                </c:pt>
                <c:pt idx="443">
                  <c:v>1.48628</c:v>
                </c:pt>
                <c:pt idx="444">
                  <c:v>1.48626</c:v>
                </c:pt>
                <c:pt idx="445">
                  <c:v>1.48623</c:v>
                </c:pt>
                <c:pt idx="446">
                  <c:v>1.4862</c:v>
                </c:pt>
                <c:pt idx="447">
                  <c:v>1.48616</c:v>
                </c:pt>
                <c:pt idx="448">
                  <c:v>1.48611</c:v>
                </c:pt>
                <c:pt idx="449">
                  <c:v>1.48608</c:v>
                </c:pt>
                <c:pt idx="450">
                  <c:v>1.48603</c:v>
                </c:pt>
                <c:pt idx="451">
                  <c:v>1.48598</c:v>
                </c:pt>
                <c:pt idx="452">
                  <c:v>1.48593</c:v>
                </c:pt>
                <c:pt idx="453">
                  <c:v>1.48588</c:v>
                </c:pt>
                <c:pt idx="454">
                  <c:v>1.48581</c:v>
                </c:pt>
                <c:pt idx="455">
                  <c:v>1.48573</c:v>
                </c:pt>
                <c:pt idx="456">
                  <c:v>1.48564</c:v>
                </c:pt>
                <c:pt idx="457">
                  <c:v>1.48553</c:v>
                </c:pt>
                <c:pt idx="458">
                  <c:v>1.4854</c:v>
                </c:pt>
                <c:pt idx="459">
                  <c:v>1.48528</c:v>
                </c:pt>
                <c:pt idx="460">
                  <c:v>1.48523</c:v>
                </c:pt>
                <c:pt idx="461">
                  <c:v>1.4851</c:v>
                </c:pt>
                <c:pt idx="462">
                  <c:v>1.48497</c:v>
                </c:pt>
                <c:pt idx="463">
                  <c:v>1.48483</c:v>
                </c:pt>
                <c:pt idx="464">
                  <c:v>1.48466</c:v>
                </c:pt>
                <c:pt idx="465">
                  <c:v>1.48446</c:v>
                </c:pt>
                <c:pt idx="466">
                  <c:v>1.48423</c:v>
                </c:pt>
                <c:pt idx="467">
                  <c:v>1.48398</c:v>
                </c:pt>
                <c:pt idx="468">
                  <c:v>1.4837</c:v>
                </c:pt>
                <c:pt idx="469">
                  <c:v>1.48339</c:v>
                </c:pt>
                <c:pt idx="470">
                  <c:v>1.48306</c:v>
                </c:pt>
                <c:pt idx="471">
                  <c:v>1.48264</c:v>
                </c:pt>
                <c:pt idx="472">
                  <c:v>1.48216</c:v>
                </c:pt>
                <c:pt idx="473">
                  <c:v>1.48162</c:v>
                </c:pt>
                <c:pt idx="474">
                  <c:v>1.48101</c:v>
                </c:pt>
                <c:pt idx="475">
                  <c:v>1.48029</c:v>
                </c:pt>
                <c:pt idx="476">
                  <c:v>1.47942</c:v>
                </c:pt>
                <c:pt idx="477">
                  <c:v>1.47841</c:v>
                </c:pt>
                <c:pt idx="478">
                  <c:v>1.47727</c:v>
                </c:pt>
                <c:pt idx="479">
                  <c:v>1.47589</c:v>
                </c:pt>
                <c:pt idx="480">
                  <c:v>1.47427</c:v>
                </c:pt>
                <c:pt idx="481">
                  <c:v>1.47216</c:v>
                </c:pt>
                <c:pt idx="482">
                  <c:v>1.46965</c:v>
                </c:pt>
                <c:pt idx="483">
                  <c:v>1.46724</c:v>
                </c:pt>
                <c:pt idx="484">
                  <c:v>1.46442</c:v>
                </c:pt>
                <c:pt idx="485">
                  <c:v>1.46081</c:v>
                </c:pt>
                <c:pt idx="486">
                  <c:v>1.45637</c:v>
                </c:pt>
                <c:pt idx="487">
                  <c:v>1.45121</c:v>
                </c:pt>
                <c:pt idx="488">
                  <c:v>1.44525</c:v>
                </c:pt>
                <c:pt idx="489">
                  <c:v>1.43818</c:v>
                </c:pt>
                <c:pt idx="490">
                  <c:v>1.4299</c:v>
                </c:pt>
                <c:pt idx="491">
                  <c:v>1.42035</c:v>
                </c:pt>
                <c:pt idx="492">
                  <c:v>1.40912</c:v>
                </c:pt>
                <c:pt idx="493">
                  <c:v>1.39613</c:v>
                </c:pt>
                <c:pt idx="494">
                  <c:v>1.38132</c:v>
                </c:pt>
                <c:pt idx="495">
                  <c:v>1.36464</c:v>
                </c:pt>
                <c:pt idx="496">
                  <c:v>1.34569</c:v>
                </c:pt>
                <c:pt idx="497">
                  <c:v>1.32464</c:v>
                </c:pt>
                <c:pt idx="498">
                  <c:v>1.30149</c:v>
                </c:pt>
                <c:pt idx="499">
                  <c:v>1.27635</c:v>
                </c:pt>
                <c:pt idx="500">
                  <c:v>1.24931</c:v>
                </c:pt>
                <c:pt idx="501">
                  <c:v>1.22035</c:v>
                </c:pt>
                <c:pt idx="502">
                  <c:v>1.1895</c:v>
                </c:pt>
                <c:pt idx="503">
                  <c:v>1.1572</c:v>
                </c:pt>
                <c:pt idx="504">
                  <c:v>1.12375</c:v>
                </c:pt>
                <c:pt idx="505">
                  <c:v>1.0892</c:v>
                </c:pt>
                <c:pt idx="506">
                  <c:v>1.05419</c:v>
                </c:pt>
                <c:pt idx="507">
                  <c:v>1.01889</c:v>
                </c:pt>
                <c:pt idx="508">
                  <c:v>0.983299</c:v>
                </c:pt>
                <c:pt idx="509">
                  <c:v>0.94776</c:v>
                </c:pt>
                <c:pt idx="510">
                  <c:v>0.912665</c:v>
                </c:pt>
                <c:pt idx="511">
                  <c:v>0.877915</c:v>
                </c:pt>
                <c:pt idx="512">
                  <c:v>0.843586</c:v>
                </c:pt>
                <c:pt idx="513">
                  <c:v>0.810097</c:v>
                </c:pt>
                <c:pt idx="514">
                  <c:v>0.777454</c:v>
                </c:pt>
                <c:pt idx="515">
                  <c:v>0.745659</c:v>
                </c:pt>
                <c:pt idx="516">
                  <c:v>0.714789</c:v>
                </c:pt>
                <c:pt idx="517">
                  <c:v>0.684911</c:v>
                </c:pt>
                <c:pt idx="518">
                  <c:v>0.655996</c:v>
                </c:pt>
                <c:pt idx="519">
                  <c:v>0.628067</c:v>
                </c:pt>
                <c:pt idx="520">
                  <c:v>0.601011</c:v>
                </c:pt>
                <c:pt idx="521">
                  <c:v>0.574973</c:v>
                </c:pt>
                <c:pt idx="522">
                  <c:v>0.549956</c:v>
                </c:pt>
                <c:pt idx="523">
                  <c:v>0.526076</c:v>
                </c:pt>
                <c:pt idx="524">
                  <c:v>0.503224</c:v>
                </c:pt>
                <c:pt idx="525">
                  <c:v>0.481314</c:v>
                </c:pt>
                <c:pt idx="526">
                  <c:v>0.460362</c:v>
                </c:pt>
                <c:pt idx="527">
                  <c:v>0.440194</c:v>
                </c:pt>
                <c:pt idx="528">
                  <c:v>0.420858</c:v>
                </c:pt>
                <c:pt idx="529">
                  <c:v>0.402398</c:v>
                </c:pt>
                <c:pt idx="530">
                  <c:v>0.38493</c:v>
                </c:pt>
                <c:pt idx="531">
                  <c:v>0.368155</c:v>
                </c:pt>
                <c:pt idx="532">
                  <c:v>0.352116</c:v>
                </c:pt>
                <c:pt idx="533">
                  <c:v>0.33679</c:v>
                </c:pt>
                <c:pt idx="534">
                  <c:v>0.322057</c:v>
                </c:pt>
                <c:pt idx="535">
                  <c:v>0.308003</c:v>
                </c:pt>
                <c:pt idx="536">
                  <c:v>0.294604</c:v>
                </c:pt>
                <c:pt idx="537">
                  <c:v>0.281867</c:v>
                </c:pt>
                <c:pt idx="538">
                  <c:v>0.269709</c:v>
                </c:pt>
                <c:pt idx="539">
                  <c:v>0.258104</c:v>
                </c:pt>
                <c:pt idx="540">
                  <c:v>0.24705</c:v>
                </c:pt>
                <c:pt idx="541">
                  <c:v>0.236504</c:v>
                </c:pt>
                <c:pt idx="542">
                  <c:v>0.226441</c:v>
                </c:pt>
                <c:pt idx="543">
                  <c:v>0.21686</c:v>
                </c:pt>
                <c:pt idx="544">
                  <c:v>0.207741</c:v>
                </c:pt>
                <c:pt idx="545">
                  <c:v>0.199016</c:v>
                </c:pt>
                <c:pt idx="546">
                  <c:v>0.190676</c:v>
                </c:pt>
                <c:pt idx="547">
                  <c:v>0.18272</c:v>
                </c:pt>
                <c:pt idx="548">
                  <c:v>0.175086</c:v>
                </c:pt>
                <c:pt idx="549">
                  <c:v>0.167792</c:v>
                </c:pt>
                <c:pt idx="550">
                  <c:v>0.160842</c:v>
                </c:pt>
                <c:pt idx="551">
                  <c:v>0.15423</c:v>
                </c:pt>
                <c:pt idx="552">
                  <c:v>0.147923</c:v>
                </c:pt>
                <c:pt idx="553">
                  <c:v>0.141915</c:v>
                </c:pt>
                <c:pt idx="554">
                  <c:v>0.136191</c:v>
                </c:pt>
                <c:pt idx="555">
                  <c:v>0.130699</c:v>
                </c:pt>
                <c:pt idx="556">
                  <c:v>0.125443</c:v>
                </c:pt>
                <c:pt idx="557">
                  <c:v>0.120425</c:v>
                </c:pt>
                <c:pt idx="558">
                  <c:v>0.115652</c:v>
                </c:pt>
                <c:pt idx="559">
                  <c:v>0.111089</c:v>
                </c:pt>
                <c:pt idx="560">
                  <c:v>0.106735</c:v>
                </c:pt>
                <c:pt idx="561">
                  <c:v>0.102576</c:v>
                </c:pt>
                <c:pt idx="562">
                  <c:v>0.0985946</c:v>
                </c:pt>
                <c:pt idx="563">
                  <c:v>0.094788</c:v>
                </c:pt>
                <c:pt idx="564">
                  <c:v>0.0911558</c:v>
                </c:pt>
                <c:pt idx="565">
                  <c:v>0.0877009</c:v>
                </c:pt>
                <c:pt idx="566">
                  <c:v>0.0843964</c:v>
                </c:pt>
                <c:pt idx="567">
                  <c:v>0.0812304</c:v>
                </c:pt>
                <c:pt idx="568">
                  <c:v>0.0781956</c:v>
                </c:pt>
                <c:pt idx="569">
                  <c:v>0.0752647</c:v>
                </c:pt>
                <c:pt idx="570">
                  <c:v>0.0724558</c:v>
                </c:pt>
                <c:pt idx="571">
                  <c:v>0.069769</c:v>
                </c:pt>
                <c:pt idx="572">
                  <c:v>0.067208</c:v>
                </c:pt>
                <c:pt idx="573">
                  <c:v>0.0647599</c:v>
                </c:pt>
                <c:pt idx="574">
                  <c:v>0.0624205</c:v>
                </c:pt>
                <c:pt idx="575">
                  <c:v>0.0601866</c:v>
                </c:pt>
                <c:pt idx="576">
                  <c:v>0.0580412</c:v>
                </c:pt>
                <c:pt idx="577">
                  <c:v>0.0559827</c:v>
                </c:pt>
                <c:pt idx="578">
                  <c:v>0.0540109</c:v>
                </c:pt>
                <c:pt idx="579">
                  <c:v>0.0521274</c:v>
                </c:pt>
                <c:pt idx="580">
                  <c:v>0.0503145</c:v>
                </c:pt>
                <c:pt idx="581">
                  <c:v>0.0485778</c:v>
                </c:pt>
                <c:pt idx="582">
                  <c:v>0.0469112</c:v>
                </c:pt>
                <c:pt idx="583">
                  <c:v>0.0453074</c:v>
                </c:pt>
                <c:pt idx="584">
                  <c:v>0.0437703</c:v>
                </c:pt>
                <c:pt idx="585">
                  <c:v>0.0422962</c:v>
                </c:pt>
                <c:pt idx="586">
                  <c:v>0.0408846</c:v>
                </c:pt>
                <c:pt idx="587">
                  <c:v>0.0395295</c:v>
                </c:pt>
                <c:pt idx="588">
                  <c:v>0.0382296</c:v>
                </c:pt>
                <c:pt idx="589">
                  <c:v>0.0369821</c:v>
                </c:pt>
                <c:pt idx="590">
                  <c:v>0.0357782</c:v>
                </c:pt>
                <c:pt idx="591">
                  <c:v>0.0346181</c:v>
                </c:pt>
                <c:pt idx="592">
                  <c:v>0.0335027</c:v>
                </c:pt>
                <c:pt idx="593">
                  <c:v>0.0324327</c:v>
                </c:pt>
                <c:pt idx="594">
                  <c:v>0.0314026</c:v>
                </c:pt>
                <c:pt idx="595">
                  <c:v>0.0304121</c:v>
                </c:pt>
                <c:pt idx="596">
                  <c:v>0.0294609</c:v>
                </c:pt>
                <c:pt idx="597">
                  <c:v>0.0285467</c:v>
                </c:pt>
                <c:pt idx="598">
                  <c:v>0.0276667</c:v>
                </c:pt>
                <c:pt idx="599">
                  <c:v>0.0268206</c:v>
                </c:pt>
                <c:pt idx="600">
                  <c:v>0.0260027</c:v>
                </c:pt>
                <c:pt idx="601">
                  <c:v>0.0252136</c:v>
                </c:pt>
                <c:pt idx="602">
                  <c:v>0.0244531</c:v>
                </c:pt>
                <c:pt idx="603">
                  <c:v>0.0237214</c:v>
                </c:pt>
                <c:pt idx="604">
                  <c:v>0.0230156</c:v>
                </c:pt>
                <c:pt idx="605">
                  <c:v>0.022334</c:v>
                </c:pt>
                <c:pt idx="606">
                  <c:v>0.0216766</c:v>
                </c:pt>
                <c:pt idx="607">
                  <c:v>0.021041</c:v>
                </c:pt>
                <c:pt idx="608">
                  <c:v>0.0204274</c:v>
                </c:pt>
                <c:pt idx="609">
                  <c:v>0.019836</c:v>
                </c:pt>
                <c:pt idx="610">
                  <c:v>0.0192675</c:v>
                </c:pt>
                <c:pt idx="611">
                  <c:v>0.0187177</c:v>
                </c:pt>
                <c:pt idx="612">
                  <c:v>0.0181867</c:v>
                </c:pt>
                <c:pt idx="613">
                  <c:v>0.0176744</c:v>
                </c:pt>
                <c:pt idx="614">
                  <c:v>0.0171801</c:v>
                </c:pt>
                <c:pt idx="615">
                  <c:v>0.016704</c:v>
                </c:pt>
                <c:pt idx="616">
                  <c:v>0.016244</c:v>
                </c:pt>
                <c:pt idx="617">
                  <c:v>0.0157987</c:v>
                </c:pt>
                <c:pt idx="618">
                  <c:v>0.0153654</c:v>
                </c:pt>
                <c:pt idx="619">
                  <c:v>0.014946</c:v>
                </c:pt>
                <c:pt idx="620">
                  <c:v>0.0145408</c:v>
                </c:pt>
                <c:pt idx="621">
                  <c:v>0.0141485</c:v>
                </c:pt>
                <c:pt idx="622">
                  <c:v>0.0137687</c:v>
                </c:pt>
                <c:pt idx="623">
                  <c:v>0.013401</c:v>
                </c:pt>
                <c:pt idx="624">
                  <c:v>0.0130458</c:v>
                </c:pt>
                <c:pt idx="625">
                  <c:v>0.012702</c:v>
                </c:pt>
                <c:pt idx="626">
                  <c:v>0.0123687</c:v>
                </c:pt>
                <c:pt idx="627">
                  <c:v>0.0120459</c:v>
                </c:pt>
                <c:pt idx="628">
                  <c:v>0.0117331</c:v>
                </c:pt>
                <c:pt idx="629">
                  <c:v>0.0114293</c:v>
                </c:pt>
                <c:pt idx="630">
                  <c:v>0.0111349</c:v>
                </c:pt>
                <c:pt idx="631">
                  <c:v>0.0108498</c:v>
                </c:pt>
                <c:pt idx="632">
                  <c:v>0.0105731</c:v>
                </c:pt>
                <c:pt idx="633">
                  <c:v>0.0103046</c:v>
                </c:pt>
                <c:pt idx="634">
                  <c:v>0.0100444</c:v>
                </c:pt>
                <c:pt idx="635">
                  <c:v>0.00979216</c:v>
                </c:pt>
                <c:pt idx="636">
                  <c:v>0.00954709</c:v>
                </c:pt>
                <c:pt idx="637">
                  <c:v>0.00930903</c:v>
                </c:pt>
                <c:pt idx="638">
                  <c:v>0.00907741</c:v>
                </c:pt>
                <c:pt idx="639">
                  <c:v>0.00885222</c:v>
                </c:pt>
                <c:pt idx="640">
                  <c:v>0.00863353</c:v>
                </c:pt>
                <c:pt idx="641">
                  <c:v>0.00842141</c:v>
                </c:pt>
                <c:pt idx="642">
                  <c:v>0.00821617</c:v>
                </c:pt>
                <c:pt idx="643">
                  <c:v>0.00801628</c:v>
                </c:pt>
                <c:pt idx="644">
                  <c:v>0.00782175</c:v>
                </c:pt>
                <c:pt idx="645">
                  <c:v>0.00763204</c:v>
                </c:pt>
                <c:pt idx="646">
                  <c:v>0.00744669</c:v>
                </c:pt>
                <c:pt idx="647">
                  <c:v>0.00726626</c:v>
                </c:pt>
                <c:pt idx="648">
                  <c:v>0.00709076</c:v>
                </c:pt>
                <c:pt idx="649">
                  <c:v>0.00692025</c:v>
                </c:pt>
                <c:pt idx="650">
                  <c:v>0.00675431</c:v>
                </c:pt>
                <c:pt idx="651">
                  <c:v>0.00659298</c:v>
                </c:pt>
                <c:pt idx="652">
                  <c:v>0.00643617</c:v>
                </c:pt>
                <c:pt idx="653">
                  <c:v>0.00628351</c:v>
                </c:pt>
                <c:pt idx="654">
                  <c:v>0.00613485</c:v>
                </c:pt>
                <c:pt idx="655">
                  <c:v>0.00599017</c:v>
                </c:pt>
                <c:pt idx="656">
                  <c:v>0.00584914</c:v>
                </c:pt>
                <c:pt idx="657">
                  <c:v>0.00571169</c:v>
                </c:pt>
                <c:pt idx="658">
                  <c:v>0.00557786</c:v>
                </c:pt>
                <c:pt idx="659">
                  <c:v>0.00544729</c:v>
                </c:pt>
                <c:pt idx="660">
                  <c:v>0.00531985</c:v>
                </c:pt>
                <c:pt idx="661">
                  <c:v>0.0051953</c:v>
                </c:pt>
                <c:pt idx="662">
                  <c:v>0.00507364</c:v>
                </c:pt>
                <c:pt idx="663">
                  <c:v>0.00495512</c:v>
                </c:pt>
                <c:pt idx="664">
                  <c:v>0.00483934</c:v>
                </c:pt>
                <c:pt idx="665">
                  <c:v>0.00472644</c:v>
                </c:pt>
                <c:pt idx="666">
                  <c:v>0.00461625</c:v>
                </c:pt>
                <c:pt idx="667">
                  <c:v>0.00450884</c:v>
                </c:pt>
                <c:pt idx="668">
                  <c:v>0.0044041</c:v>
                </c:pt>
                <c:pt idx="669">
                  <c:v>0.00430198</c:v>
                </c:pt>
                <c:pt idx="670">
                  <c:v>0.00420237</c:v>
                </c:pt>
                <c:pt idx="671">
                  <c:v>0.00410487</c:v>
                </c:pt>
                <c:pt idx="672">
                  <c:v>0.00400964</c:v>
                </c:pt>
                <c:pt idx="673">
                  <c:v>0.00391659</c:v>
                </c:pt>
                <c:pt idx="674">
                  <c:v>0.00382547</c:v>
                </c:pt>
                <c:pt idx="675">
                  <c:v>0.00373645</c:v>
                </c:pt>
                <c:pt idx="676">
                  <c:v>0.00364956</c:v>
                </c:pt>
                <c:pt idx="677">
                  <c:v>0.0035647</c:v>
                </c:pt>
                <c:pt idx="678">
                  <c:v>0.00348176</c:v>
                </c:pt>
                <c:pt idx="679">
                  <c:v>0.00340074</c:v>
                </c:pt>
                <c:pt idx="680">
                  <c:v>0.00332153</c:v>
                </c:pt>
                <c:pt idx="681">
                  <c:v>0.003244</c:v>
                </c:pt>
                <c:pt idx="682">
                  <c:v>0.00316816</c:v>
                </c:pt>
                <c:pt idx="683">
                  <c:v>0.00309394</c:v>
                </c:pt>
                <c:pt idx="684">
                  <c:v>0.00302123</c:v>
                </c:pt>
                <c:pt idx="685">
                  <c:v>0.00295012</c:v>
                </c:pt>
                <c:pt idx="686">
                  <c:v>0.00288062</c:v>
                </c:pt>
                <c:pt idx="687">
                  <c:v>0.00281292</c:v>
                </c:pt>
                <c:pt idx="688">
                  <c:v>0.00274677</c:v>
                </c:pt>
                <c:pt idx="689">
                  <c:v>0.00268203</c:v>
                </c:pt>
                <c:pt idx="690">
                  <c:v>0.00261862</c:v>
                </c:pt>
                <c:pt idx="691">
                  <c:v>0.00255626</c:v>
                </c:pt>
                <c:pt idx="692">
                  <c:v>0.00249522</c:v>
                </c:pt>
                <c:pt idx="693">
                  <c:v>0.00243549</c:v>
                </c:pt>
                <c:pt idx="694">
                  <c:v>0.00237693</c:v>
                </c:pt>
                <c:pt idx="695">
                  <c:v>0.0023198</c:v>
                </c:pt>
                <c:pt idx="696">
                  <c:v>0.00226385</c:v>
                </c:pt>
                <c:pt idx="697">
                  <c:v>0.00220905</c:v>
                </c:pt>
                <c:pt idx="698">
                  <c:v>0.00215522</c:v>
                </c:pt>
                <c:pt idx="699">
                  <c:v>0.00210242</c:v>
                </c:pt>
                <c:pt idx="700">
                  <c:v>0.00205072</c:v>
                </c:pt>
                <c:pt idx="701">
                  <c:v>0.00200015</c:v>
                </c:pt>
                <c:pt idx="702">
                  <c:v>0.00195048</c:v>
                </c:pt>
                <c:pt idx="703">
                  <c:v>0.00190183</c:v>
                </c:pt>
                <c:pt idx="704">
                  <c:v>0.00185421</c:v>
                </c:pt>
                <c:pt idx="705">
                  <c:v>0.00180772</c:v>
                </c:pt>
                <c:pt idx="706">
                  <c:v>0.00176213</c:v>
                </c:pt>
                <c:pt idx="707">
                  <c:v>0.00171743</c:v>
                </c:pt>
                <c:pt idx="708">
                  <c:v>0.00167344</c:v>
                </c:pt>
                <c:pt idx="709">
                  <c:v>0.00163035</c:v>
                </c:pt>
                <c:pt idx="710">
                  <c:v>0.00158814</c:v>
                </c:pt>
                <c:pt idx="711">
                  <c:v>0.00154679</c:v>
                </c:pt>
                <c:pt idx="712">
                  <c:v>0.00150623</c:v>
                </c:pt>
                <c:pt idx="713">
                  <c:v>0.00146643</c:v>
                </c:pt>
                <c:pt idx="714">
                  <c:v>0.00142743</c:v>
                </c:pt>
                <c:pt idx="715">
                  <c:v>0.00138938</c:v>
                </c:pt>
                <c:pt idx="716">
                  <c:v>0.0013521</c:v>
                </c:pt>
                <c:pt idx="717">
                  <c:v>0.00131547</c:v>
                </c:pt>
                <c:pt idx="718">
                  <c:v>0.00127953</c:v>
                </c:pt>
                <c:pt idx="719">
                  <c:v>0.00124427</c:v>
                </c:pt>
                <c:pt idx="720">
                  <c:v>0.00120969</c:v>
                </c:pt>
                <c:pt idx="721">
                  <c:v>0.00117575</c:v>
                </c:pt>
                <c:pt idx="722">
                  <c:v>0.00114246</c:v>
                </c:pt>
                <c:pt idx="723">
                  <c:v>0.00110981</c:v>
                </c:pt>
                <c:pt idx="724">
                  <c:v>0.00107779</c:v>
                </c:pt>
                <c:pt idx="725">
                  <c:v>0.00104642</c:v>
                </c:pt>
                <c:pt idx="726">
                  <c:v>0.00101565</c:v>
                </c:pt>
                <c:pt idx="727">
                  <c:v>0.000985481</c:v>
                </c:pt>
                <c:pt idx="728">
                  <c:v>0.000955903</c:v>
                </c:pt>
                <c:pt idx="729">
                  <c:v>0.000926864</c:v>
                </c:pt>
                <c:pt idx="730">
                  <c:v>0.0008984</c:v>
                </c:pt>
                <c:pt idx="731">
                  <c:v>0.000870512</c:v>
                </c:pt>
                <c:pt idx="732">
                  <c:v>0.000843205</c:v>
                </c:pt>
                <c:pt idx="733">
                  <c:v>0.000816383</c:v>
                </c:pt>
                <c:pt idx="734">
                  <c:v>0.000790057</c:v>
                </c:pt>
                <c:pt idx="735">
                  <c:v>0.000764227</c:v>
                </c:pt>
                <c:pt idx="736">
                  <c:v>0.000738917</c:v>
                </c:pt>
                <c:pt idx="737">
                  <c:v>0.000714064</c:v>
                </c:pt>
                <c:pt idx="738">
                  <c:v>0.000689689</c:v>
                </c:pt>
                <c:pt idx="739">
                  <c:v>0.000665778</c:v>
                </c:pt>
                <c:pt idx="740">
                  <c:v>0.000642346</c:v>
                </c:pt>
                <c:pt idx="741">
                  <c:v>0.000619379</c:v>
                </c:pt>
                <c:pt idx="742">
                  <c:v>0.000596867</c:v>
                </c:pt>
                <c:pt idx="743">
                  <c:v>0.000574785</c:v>
                </c:pt>
                <c:pt idx="744">
                  <c:v>0.000553069</c:v>
                </c:pt>
                <c:pt idx="745">
                  <c:v>0.000531781</c:v>
                </c:pt>
                <c:pt idx="746">
                  <c:v>0.000510914</c:v>
                </c:pt>
                <c:pt idx="747">
                  <c:v>0.000490547</c:v>
                </c:pt>
                <c:pt idx="748">
                  <c:v>0.000470549</c:v>
                </c:pt>
                <c:pt idx="749">
                  <c:v>0.000450907</c:v>
                </c:pt>
                <c:pt idx="750">
                  <c:v>0.000431554</c:v>
                </c:pt>
                <c:pt idx="751">
                  <c:v>0.000412594</c:v>
                </c:pt>
                <c:pt idx="752">
                  <c:v>0.000394018</c:v>
                </c:pt>
                <c:pt idx="753">
                  <c:v>0.000375849</c:v>
                </c:pt>
                <c:pt idx="754">
                  <c:v>0.00035808</c:v>
                </c:pt>
                <c:pt idx="755">
                  <c:v>0.000340651</c:v>
                </c:pt>
                <c:pt idx="756">
                  <c:v>0.000323576</c:v>
                </c:pt>
                <c:pt idx="757">
                  <c:v>0.0003068</c:v>
                </c:pt>
                <c:pt idx="758">
                  <c:v>0.00029035</c:v>
                </c:pt>
                <c:pt idx="759">
                  <c:v>0.000274262</c:v>
                </c:pt>
                <c:pt idx="760">
                  <c:v>0.000258522</c:v>
                </c:pt>
                <c:pt idx="761">
                  <c:v>0.000243107</c:v>
                </c:pt>
                <c:pt idx="762">
                  <c:v>0.000227997</c:v>
                </c:pt>
                <c:pt idx="763">
                  <c:v>0.000213167</c:v>
                </c:pt>
                <c:pt idx="764">
                  <c:v>0.000198588</c:v>
                </c:pt>
                <c:pt idx="765">
                  <c:v>0.000184328</c:v>
                </c:pt>
                <c:pt idx="766">
                  <c:v>0.000170389</c:v>
                </c:pt>
                <c:pt idx="767">
                  <c:v>0.000156803</c:v>
                </c:pt>
                <c:pt idx="768">
                  <c:v>0.000143515</c:v>
                </c:pt>
                <c:pt idx="769">
                  <c:v>0.000130473</c:v>
                </c:pt>
                <c:pt idx="770">
                  <c:v>0.000117679</c:v>
                </c:pt>
                <c:pt idx="771">
                  <c:v>0.000105127</c:v>
                </c:pt>
                <c:pt idx="772" formatCode="0.00E+00">
                  <c:v>9.28259E-5</c:v>
                </c:pt>
                <c:pt idx="773" formatCode="0.00E+00">
                  <c:v>8.07865E-5</c:v>
                </c:pt>
                <c:pt idx="774" formatCode="0.00E+00">
                  <c:v>6.90012E-5</c:v>
                </c:pt>
                <c:pt idx="775" formatCode="0.00E+00">
                  <c:v>5.75565E-5</c:v>
                </c:pt>
                <c:pt idx="776" formatCode="0.00E+00">
                  <c:v>4.63801E-5</c:v>
                </c:pt>
                <c:pt idx="777" formatCode="0.00E+00">
                  <c:v>3.54719E-5</c:v>
                </c:pt>
                <c:pt idx="778" formatCode="0.00E+00">
                  <c:v>2.47378E-5</c:v>
                </c:pt>
                <c:pt idx="779" formatCode="0.00E+00">
                  <c:v>1.42144E-5</c:v>
                </c:pt>
                <c:pt idx="780" formatCode="0.00E+00">
                  <c:v>3.92084E-6</c:v>
                </c:pt>
                <c:pt idx="781" formatCode="0.00E+00">
                  <c:v>-6.1315E-6</c:v>
                </c:pt>
                <c:pt idx="782" formatCode="0.00E+00">
                  <c:v>-1.59313E-5</c:v>
                </c:pt>
                <c:pt idx="783" formatCode="0.00E+00">
                  <c:v>-2.55171E-5</c:v>
                </c:pt>
                <c:pt idx="784" formatCode="0.00E+00">
                  <c:v>-3.489E-5</c:v>
                </c:pt>
                <c:pt idx="785" formatCode="0.00E+00">
                  <c:v>-4.40462E-5</c:v>
                </c:pt>
                <c:pt idx="786" formatCode="0.00E+00">
                  <c:v>-5.29612E-5</c:v>
                </c:pt>
                <c:pt idx="787" formatCode="0.00E+00">
                  <c:v>-6.16468E-5</c:v>
                </c:pt>
                <c:pt idx="788" formatCode="0.00E+00">
                  <c:v>-7.00966E-5</c:v>
                </c:pt>
                <c:pt idx="789" formatCode="0.00E+00">
                  <c:v>-7.83628E-5</c:v>
                </c:pt>
                <c:pt idx="790" formatCode="0.00E+00">
                  <c:v>-8.64281E-5</c:v>
                </c:pt>
                <c:pt idx="791" formatCode="0.00E+00">
                  <c:v>-9.42927E-5</c:v>
                </c:pt>
                <c:pt idx="792">
                  <c:v>-0.000101984</c:v>
                </c:pt>
                <c:pt idx="793">
                  <c:v>-0.000109487</c:v>
                </c:pt>
                <c:pt idx="794">
                  <c:v>-0.000116786</c:v>
                </c:pt>
                <c:pt idx="795">
                  <c:v>-0.000123876</c:v>
                </c:pt>
                <c:pt idx="796">
                  <c:v>-0.000130783</c:v>
                </c:pt>
                <c:pt idx="797">
                  <c:v>-0.000137539</c:v>
                </c:pt>
                <c:pt idx="798">
                  <c:v>-0.000144123</c:v>
                </c:pt>
                <c:pt idx="799">
                  <c:v>-0.000150437</c:v>
                </c:pt>
                <c:pt idx="800">
                  <c:v>-0.00015657</c:v>
                </c:pt>
                <c:pt idx="801">
                  <c:v>-0.000162539</c:v>
                </c:pt>
                <c:pt idx="802">
                  <c:v>-0.000168339</c:v>
                </c:pt>
                <c:pt idx="803">
                  <c:v>-0.000173979</c:v>
                </c:pt>
                <c:pt idx="804">
                  <c:v>-0.000179455</c:v>
                </c:pt>
                <c:pt idx="805">
                  <c:v>-0.000184759</c:v>
                </c:pt>
                <c:pt idx="806">
                  <c:v>-0.000189927</c:v>
                </c:pt>
                <c:pt idx="807">
                  <c:v>-0.000194928</c:v>
                </c:pt>
                <c:pt idx="808">
                  <c:v>-0.000199762</c:v>
                </c:pt>
                <c:pt idx="809">
                  <c:v>-0.000204418</c:v>
                </c:pt>
                <c:pt idx="810">
                  <c:v>-0.000208902</c:v>
                </c:pt>
                <c:pt idx="811">
                  <c:v>-0.000213225</c:v>
                </c:pt>
                <c:pt idx="812">
                  <c:v>-0.000217394</c:v>
                </c:pt>
                <c:pt idx="813">
                  <c:v>-0.000221385</c:v>
                </c:pt>
                <c:pt idx="814">
                  <c:v>-0.000225223</c:v>
                </c:pt>
                <c:pt idx="815">
                  <c:v>-0.000228911</c:v>
                </c:pt>
                <c:pt idx="816">
                  <c:v>-0.000232457</c:v>
                </c:pt>
                <c:pt idx="817">
                  <c:v>-0.000235873</c:v>
                </c:pt>
                <c:pt idx="818">
                  <c:v>-0.000239145</c:v>
                </c:pt>
                <c:pt idx="819">
                  <c:v>-0.000242271</c:v>
                </c:pt>
                <c:pt idx="820">
                  <c:v>-0.000245274</c:v>
                </c:pt>
                <c:pt idx="821">
                  <c:v>-0.000248147</c:v>
                </c:pt>
                <c:pt idx="822">
                  <c:v>-0.000250884</c:v>
                </c:pt>
                <c:pt idx="823">
                  <c:v>-0.000253473</c:v>
                </c:pt>
                <c:pt idx="824">
                  <c:v>-0.00025591</c:v>
                </c:pt>
                <c:pt idx="825">
                  <c:v>-0.000258201</c:v>
                </c:pt>
                <c:pt idx="826">
                  <c:v>-0.000260346</c:v>
                </c:pt>
                <c:pt idx="827">
                  <c:v>-0.000262387</c:v>
                </c:pt>
                <c:pt idx="828">
                  <c:v>-0.000264304</c:v>
                </c:pt>
                <c:pt idx="829">
                  <c:v>-0.000266105</c:v>
                </c:pt>
                <c:pt idx="830">
                  <c:v>-0.00026778</c:v>
                </c:pt>
                <c:pt idx="831">
                  <c:v>-0.000269324</c:v>
                </c:pt>
                <c:pt idx="832">
                  <c:v>-0.000270729</c:v>
                </c:pt>
                <c:pt idx="833">
                  <c:v>-0.000271996</c:v>
                </c:pt>
                <c:pt idx="834">
                  <c:v>-0.00027311</c:v>
                </c:pt>
                <c:pt idx="835">
                  <c:v>-0.000274108</c:v>
                </c:pt>
                <c:pt idx="836">
                  <c:v>-0.000274978</c:v>
                </c:pt>
                <c:pt idx="837">
                  <c:v>-0.000275729</c:v>
                </c:pt>
                <c:pt idx="838">
                  <c:v>-0.000276386</c:v>
                </c:pt>
                <c:pt idx="839">
                  <c:v>-0.00027696</c:v>
                </c:pt>
                <c:pt idx="840">
                  <c:v>-0.000277431</c:v>
                </c:pt>
                <c:pt idx="841">
                  <c:v>-0.000277741</c:v>
                </c:pt>
                <c:pt idx="842">
                  <c:v>-0.000277925</c:v>
                </c:pt>
                <c:pt idx="843">
                  <c:v>-0.000277975</c:v>
                </c:pt>
                <c:pt idx="844">
                  <c:v>-0.000277919</c:v>
                </c:pt>
                <c:pt idx="845">
                  <c:v>-0.000277761</c:v>
                </c:pt>
                <c:pt idx="846">
                  <c:v>-0.000277496</c:v>
                </c:pt>
                <c:pt idx="847">
                  <c:v>-0.000277131</c:v>
                </c:pt>
                <c:pt idx="848">
                  <c:v>-0.000276657</c:v>
                </c:pt>
                <c:pt idx="849">
                  <c:v>-0.000276065</c:v>
                </c:pt>
                <c:pt idx="850">
                  <c:v>-0.000275356</c:v>
                </c:pt>
                <c:pt idx="851">
                  <c:v>-0.00027452</c:v>
                </c:pt>
                <c:pt idx="852">
                  <c:v>-0.000273575</c:v>
                </c:pt>
                <c:pt idx="853">
                  <c:v>-0.000272522</c:v>
                </c:pt>
                <c:pt idx="854">
                  <c:v>-0.000271365</c:v>
                </c:pt>
                <c:pt idx="855">
                  <c:v>-0.00027009</c:v>
                </c:pt>
                <c:pt idx="856">
                  <c:v>-0.000268708</c:v>
                </c:pt>
                <c:pt idx="857">
                  <c:v>-0.000267219</c:v>
                </c:pt>
                <c:pt idx="858">
                  <c:v>-0.00026565</c:v>
                </c:pt>
                <c:pt idx="859">
                  <c:v>-0.000263994</c:v>
                </c:pt>
                <c:pt idx="860">
                  <c:v>-0.000262236</c:v>
                </c:pt>
                <c:pt idx="861">
                  <c:v>-0.000260369</c:v>
                </c:pt>
                <c:pt idx="862">
                  <c:v>-0.000258382</c:v>
                </c:pt>
                <c:pt idx="863">
                  <c:v>-0.000256289</c:v>
                </c:pt>
                <c:pt idx="864">
                  <c:v>-0.000254092</c:v>
                </c:pt>
                <c:pt idx="865">
                  <c:v>-0.000251796</c:v>
                </c:pt>
                <c:pt idx="866">
                  <c:v>-0.000249401</c:v>
                </c:pt>
                <c:pt idx="867">
                  <c:v>-0.000246902</c:v>
                </c:pt>
                <c:pt idx="868">
                  <c:v>-0.000244298</c:v>
                </c:pt>
                <c:pt idx="869">
                  <c:v>-0.000241573</c:v>
                </c:pt>
                <c:pt idx="870">
                  <c:v>-0.000238749</c:v>
                </c:pt>
                <c:pt idx="871">
                  <c:v>-0.000235825</c:v>
                </c:pt>
                <c:pt idx="872">
                  <c:v>-0.000232827</c:v>
                </c:pt>
                <c:pt idx="873">
                  <c:v>-0.000229727</c:v>
                </c:pt>
                <c:pt idx="874">
                  <c:v>-0.000226517</c:v>
                </c:pt>
                <c:pt idx="875">
                  <c:v>-0.000223187</c:v>
                </c:pt>
                <c:pt idx="876">
                  <c:v>-0.000219739</c:v>
                </c:pt>
                <c:pt idx="877">
                  <c:v>-0.00021621</c:v>
                </c:pt>
                <c:pt idx="878">
                  <c:v>-0.000212599</c:v>
                </c:pt>
                <c:pt idx="879">
                  <c:v>-0.000208916</c:v>
                </c:pt>
                <c:pt idx="880">
                  <c:v>-0.000205132</c:v>
                </c:pt>
                <c:pt idx="881">
                  <c:v>-0.000201242</c:v>
                </c:pt>
                <c:pt idx="882">
                  <c:v>-0.000197239</c:v>
                </c:pt>
                <c:pt idx="883">
                  <c:v>-0.000193131</c:v>
                </c:pt>
                <c:pt idx="884">
                  <c:v>-0.000188928</c:v>
                </c:pt>
                <c:pt idx="885">
                  <c:v>-0.000184627</c:v>
                </c:pt>
                <c:pt idx="886">
                  <c:v>-0.000180241</c:v>
                </c:pt>
                <c:pt idx="887">
                  <c:v>-0.000175723</c:v>
                </c:pt>
                <c:pt idx="888">
                  <c:v>-0.000171098</c:v>
                </c:pt>
                <c:pt idx="889">
                  <c:v>-0.000166372</c:v>
                </c:pt>
                <c:pt idx="890">
                  <c:v>-0.000161557</c:v>
                </c:pt>
                <c:pt idx="891">
                  <c:v>-0.000156673</c:v>
                </c:pt>
                <c:pt idx="892">
                  <c:v>-0.000151691</c:v>
                </c:pt>
                <c:pt idx="893">
                  <c:v>-0.000146607</c:v>
                </c:pt>
                <c:pt idx="894">
                  <c:v>-0.000141418</c:v>
                </c:pt>
                <c:pt idx="895">
                  <c:v>-0.000136104</c:v>
                </c:pt>
                <c:pt idx="896">
                  <c:v>-0.000130682</c:v>
                </c:pt>
                <c:pt idx="897">
                  <c:v>-0.000125157</c:v>
                </c:pt>
                <c:pt idx="898">
                  <c:v>-0.000119534</c:v>
                </c:pt>
                <c:pt idx="899">
                  <c:v>-0.000113817</c:v>
                </c:pt>
                <c:pt idx="900">
                  <c:v>-0.000108001</c:v>
                </c:pt>
                <c:pt idx="901">
                  <c:v>-0.000102086</c:v>
                </c:pt>
                <c:pt idx="902" formatCode="0.00E+00">
                  <c:v>-9.60745E-5</c:v>
                </c:pt>
                <c:pt idx="903" formatCode="0.00E+00">
                  <c:v>-8.99344E-5</c:v>
                </c:pt>
                <c:pt idx="904" formatCode="0.00E+00">
                  <c:v>-8.36685E-5</c:v>
                </c:pt>
                <c:pt idx="905" formatCode="0.00E+00">
                  <c:v>-7.73709E-5</c:v>
                </c:pt>
                <c:pt idx="906" formatCode="0.00E+00">
                  <c:v>-7.10416E-5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238552"/>
        <c:axId val="-2136247192"/>
      </c:scatterChart>
      <c:valAx>
        <c:axId val="-2136238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en-US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247192"/>
        <c:crosses val="autoZero"/>
        <c:crossBetween val="midCat"/>
      </c:valAx>
      <c:valAx>
        <c:axId val="-2136247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ja-JP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-By [T]</a:t>
                </a:r>
                <a:endParaRPr lang="ja-JP" altLang="en-US" sz="14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23855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D1 By</a:t>
            </a:r>
          </a:p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(x=y=0)</a:t>
            </a:r>
          </a:p>
        </c:rich>
      </c:tx>
      <c:layout>
        <c:manualLayout>
          <c:xMode val="edge"/>
          <c:yMode val="edge"/>
          <c:x val="0.452905982905983"/>
          <c:y val="0.0031821797931583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587489063867"/>
          <c:y val="0.0682975964519948"/>
          <c:w val="0.871322767346389"/>
          <c:h val="0.842436998477815"/>
        </c:manualLayout>
      </c:layout>
      <c:scatterChart>
        <c:scatterStyle val="lineMarker"/>
        <c:varyColors val="0"/>
        <c:ser>
          <c:idx val="1"/>
          <c:order val="1"/>
          <c:tx>
            <c:v>D1 TOSCA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'D1'!$C$4:$C$910</c:f>
              <c:numCache>
                <c:formatCode>General</c:formatCode>
                <c:ptCount val="907"/>
                <c:pt idx="0">
                  <c:v>0.0221293</c:v>
                </c:pt>
                <c:pt idx="1">
                  <c:v>0.0221358</c:v>
                </c:pt>
                <c:pt idx="2">
                  <c:v>0.0221423</c:v>
                </c:pt>
                <c:pt idx="3">
                  <c:v>0.0221488</c:v>
                </c:pt>
                <c:pt idx="4">
                  <c:v>0.0221554</c:v>
                </c:pt>
                <c:pt idx="5">
                  <c:v>0.0221619</c:v>
                </c:pt>
                <c:pt idx="6">
                  <c:v>0.022186</c:v>
                </c:pt>
                <c:pt idx="7">
                  <c:v>0.0222593</c:v>
                </c:pt>
                <c:pt idx="8">
                  <c:v>0.0223326</c:v>
                </c:pt>
                <c:pt idx="9">
                  <c:v>0.0224058</c:v>
                </c:pt>
                <c:pt idx="10">
                  <c:v>0.0224791</c:v>
                </c:pt>
                <c:pt idx="11">
                  <c:v>0.0225524</c:v>
                </c:pt>
                <c:pt idx="12">
                  <c:v>0.0226256</c:v>
                </c:pt>
                <c:pt idx="13">
                  <c:v>0.0227089</c:v>
                </c:pt>
                <c:pt idx="14">
                  <c:v>0.02284</c:v>
                </c:pt>
                <c:pt idx="15">
                  <c:v>0.0229984</c:v>
                </c:pt>
                <c:pt idx="16">
                  <c:v>0.0231567</c:v>
                </c:pt>
                <c:pt idx="17">
                  <c:v>0.0233151</c:v>
                </c:pt>
                <c:pt idx="18">
                  <c:v>0.0234735</c:v>
                </c:pt>
                <c:pt idx="19">
                  <c:v>0.0236428</c:v>
                </c:pt>
                <c:pt idx="20">
                  <c:v>0.0238157</c:v>
                </c:pt>
                <c:pt idx="21">
                  <c:v>0.0239885</c:v>
                </c:pt>
                <c:pt idx="22">
                  <c:v>0.0242121</c:v>
                </c:pt>
                <c:pt idx="23">
                  <c:v>0.024438</c:v>
                </c:pt>
                <c:pt idx="24">
                  <c:v>0.0246639</c:v>
                </c:pt>
                <c:pt idx="25">
                  <c:v>0.0248765</c:v>
                </c:pt>
                <c:pt idx="26">
                  <c:v>0.0250829</c:v>
                </c:pt>
                <c:pt idx="27">
                  <c:v>0.0252892</c:v>
                </c:pt>
                <c:pt idx="28">
                  <c:v>0.0254956</c:v>
                </c:pt>
                <c:pt idx="29">
                  <c:v>0.0257376</c:v>
                </c:pt>
                <c:pt idx="30">
                  <c:v>0.0260325</c:v>
                </c:pt>
                <c:pt idx="31">
                  <c:v>0.0263622</c:v>
                </c:pt>
                <c:pt idx="32">
                  <c:v>0.0267071</c:v>
                </c:pt>
                <c:pt idx="33">
                  <c:v>0.0270519</c:v>
                </c:pt>
                <c:pt idx="34">
                  <c:v>0.0273967</c:v>
                </c:pt>
                <c:pt idx="35">
                  <c:v>0.0277415</c:v>
                </c:pt>
                <c:pt idx="36">
                  <c:v>0.0280863</c:v>
                </c:pt>
                <c:pt idx="37">
                  <c:v>0.0285962</c:v>
                </c:pt>
                <c:pt idx="38">
                  <c:v>0.0291289</c:v>
                </c:pt>
                <c:pt idx="39">
                  <c:v>0.0296615</c:v>
                </c:pt>
                <c:pt idx="40">
                  <c:v>0.0301942</c:v>
                </c:pt>
                <c:pt idx="41">
                  <c:v>0.0307269</c:v>
                </c:pt>
                <c:pt idx="42">
                  <c:v>0.0312595</c:v>
                </c:pt>
                <c:pt idx="43">
                  <c:v>0.031812</c:v>
                </c:pt>
                <c:pt idx="44">
                  <c:v>0.032412</c:v>
                </c:pt>
                <c:pt idx="45">
                  <c:v>0.0330466</c:v>
                </c:pt>
                <c:pt idx="46">
                  <c:v>0.0336811</c:v>
                </c:pt>
                <c:pt idx="47">
                  <c:v>0.0343157</c:v>
                </c:pt>
                <c:pt idx="48">
                  <c:v>0.0349503</c:v>
                </c:pt>
                <c:pt idx="49">
                  <c:v>0.0357863</c:v>
                </c:pt>
                <c:pt idx="50">
                  <c:v>0.0366314</c:v>
                </c:pt>
                <c:pt idx="51">
                  <c:v>0.0375593</c:v>
                </c:pt>
                <c:pt idx="52">
                  <c:v>0.0385724</c:v>
                </c:pt>
                <c:pt idx="53">
                  <c:v>0.0395854</c:v>
                </c:pt>
                <c:pt idx="54">
                  <c:v>0.0405984</c:v>
                </c:pt>
                <c:pt idx="55">
                  <c:v>0.0415715</c:v>
                </c:pt>
                <c:pt idx="56">
                  <c:v>0.0425305</c:v>
                </c:pt>
                <c:pt idx="57">
                  <c:v>0.0434895</c:v>
                </c:pt>
                <c:pt idx="58">
                  <c:v>0.044632</c:v>
                </c:pt>
                <c:pt idx="59">
                  <c:v>0.0458467</c:v>
                </c:pt>
                <c:pt idx="60">
                  <c:v>0.0470615</c:v>
                </c:pt>
                <c:pt idx="61">
                  <c:v>0.0482927</c:v>
                </c:pt>
                <c:pt idx="62">
                  <c:v>0.0495838</c:v>
                </c:pt>
                <c:pt idx="63">
                  <c:v>0.050875</c:v>
                </c:pt>
                <c:pt idx="64">
                  <c:v>0.0523351</c:v>
                </c:pt>
                <c:pt idx="65">
                  <c:v>0.0540007</c:v>
                </c:pt>
                <c:pt idx="66">
                  <c:v>0.0556664</c:v>
                </c:pt>
                <c:pt idx="67">
                  <c:v>0.057332</c:v>
                </c:pt>
                <c:pt idx="68">
                  <c:v>0.0589977</c:v>
                </c:pt>
                <c:pt idx="69">
                  <c:v>0.0606633</c:v>
                </c:pt>
                <c:pt idx="70">
                  <c:v>0.0623308</c:v>
                </c:pt>
                <c:pt idx="71">
                  <c:v>0.064639</c:v>
                </c:pt>
                <c:pt idx="72">
                  <c:v>0.06707</c:v>
                </c:pt>
                <c:pt idx="73">
                  <c:v>0.0694982</c:v>
                </c:pt>
                <c:pt idx="74">
                  <c:v>0.0719264</c:v>
                </c:pt>
                <c:pt idx="75">
                  <c:v>0.0743546</c:v>
                </c:pt>
                <c:pt idx="76">
                  <c:v>0.0767828</c:v>
                </c:pt>
                <c:pt idx="77">
                  <c:v>0.079211</c:v>
                </c:pt>
                <c:pt idx="78">
                  <c:v>0.082264</c:v>
                </c:pt>
                <c:pt idx="79">
                  <c:v>0.0854056</c:v>
                </c:pt>
                <c:pt idx="80">
                  <c:v>0.0885781</c:v>
                </c:pt>
                <c:pt idx="81">
                  <c:v>0.0917506</c:v>
                </c:pt>
                <c:pt idx="82">
                  <c:v>0.0949231</c:v>
                </c:pt>
                <c:pt idx="83">
                  <c:v>0.0980956</c:v>
                </c:pt>
                <c:pt idx="84">
                  <c:v>0.10225</c:v>
                </c:pt>
                <c:pt idx="85">
                  <c:v>0.106473</c:v>
                </c:pt>
                <c:pt idx="86">
                  <c:v>0.110695</c:v>
                </c:pt>
                <c:pt idx="87">
                  <c:v>0.114918</c:v>
                </c:pt>
                <c:pt idx="88">
                  <c:v>0.119498</c:v>
                </c:pt>
                <c:pt idx="89">
                  <c:v>0.124255</c:v>
                </c:pt>
                <c:pt idx="90">
                  <c:v>0.129582</c:v>
                </c:pt>
                <c:pt idx="91">
                  <c:v>0.135032</c:v>
                </c:pt>
                <c:pt idx="92">
                  <c:v>0.140482</c:v>
                </c:pt>
                <c:pt idx="93">
                  <c:v>0.145932</c:v>
                </c:pt>
                <c:pt idx="94">
                  <c:v>0.151383</c:v>
                </c:pt>
                <c:pt idx="95">
                  <c:v>0.156833</c:v>
                </c:pt>
                <c:pt idx="96">
                  <c:v>0.163422</c:v>
                </c:pt>
                <c:pt idx="97">
                  <c:v>0.171201</c:v>
                </c:pt>
                <c:pt idx="98">
                  <c:v>0.17886</c:v>
                </c:pt>
                <c:pt idx="99">
                  <c:v>0.186368</c:v>
                </c:pt>
                <c:pt idx="100">
                  <c:v>0.193877</c:v>
                </c:pt>
                <c:pt idx="101">
                  <c:v>0.201386</c:v>
                </c:pt>
                <c:pt idx="102">
                  <c:v>0.208894</c:v>
                </c:pt>
                <c:pt idx="103">
                  <c:v>0.217708</c:v>
                </c:pt>
                <c:pt idx="104">
                  <c:v>0.228037</c:v>
                </c:pt>
                <c:pt idx="105">
                  <c:v>0.238377</c:v>
                </c:pt>
                <c:pt idx="106">
                  <c:v>0.248717</c:v>
                </c:pt>
                <c:pt idx="107">
                  <c:v>0.259057</c:v>
                </c:pt>
                <c:pt idx="108">
                  <c:v>0.269397</c:v>
                </c:pt>
                <c:pt idx="109">
                  <c:v>0.280172</c:v>
                </c:pt>
                <c:pt idx="110">
                  <c:v>0.292156</c:v>
                </c:pt>
                <c:pt idx="111">
                  <c:v>0.304523</c:v>
                </c:pt>
                <c:pt idx="112">
                  <c:v>0.320292</c:v>
                </c:pt>
                <c:pt idx="113">
                  <c:v>0.336061</c:v>
                </c:pt>
                <c:pt idx="114">
                  <c:v>0.35183</c:v>
                </c:pt>
                <c:pt idx="115">
                  <c:v>0.367599</c:v>
                </c:pt>
                <c:pt idx="116">
                  <c:v>0.384215</c:v>
                </c:pt>
                <c:pt idx="117">
                  <c:v>0.401722</c:v>
                </c:pt>
                <c:pt idx="118">
                  <c:v>0.419228</c:v>
                </c:pt>
                <c:pt idx="119">
                  <c:v>0.437331</c:v>
                </c:pt>
                <c:pt idx="120">
                  <c:v>0.459288</c:v>
                </c:pt>
                <c:pt idx="121">
                  <c:v>0.481246</c:v>
                </c:pt>
                <c:pt idx="122">
                  <c:v>0.503204</c:v>
                </c:pt>
                <c:pt idx="123">
                  <c:v>0.527042</c:v>
                </c:pt>
                <c:pt idx="124">
                  <c:v>0.552505</c:v>
                </c:pt>
                <c:pt idx="125">
                  <c:v>0.577969</c:v>
                </c:pt>
                <c:pt idx="126">
                  <c:v>0.603433</c:v>
                </c:pt>
                <c:pt idx="127">
                  <c:v>0.629609</c:v>
                </c:pt>
                <c:pt idx="128">
                  <c:v>0.656706</c:v>
                </c:pt>
                <c:pt idx="129">
                  <c:v>0.683803</c:v>
                </c:pt>
                <c:pt idx="130">
                  <c:v>0.711246</c:v>
                </c:pt>
                <c:pt idx="131">
                  <c:v>0.738855</c:v>
                </c:pt>
                <c:pt idx="132">
                  <c:v>0.766464</c:v>
                </c:pt>
                <c:pt idx="133">
                  <c:v>0.794073</c:v>
                </c:pt>
                <c:pt idx="134">
                  <c:v>0.82547</c:v>
                </c:pt>
                <c:pt idx="135">
                  <c:v>0.857762</c:v>
                </c:pt>
                <c:pt idx="136">
                  <c:v>0.891897</c:v>
                </c:pt>
                <c:pt idx="137">
                  <c:v>0.926579</c:v>
                </c:pt>
                <c:pt idx="138">
                  <c:v>0.960751</c:v>
                </c:pt>
                <c:pt idx="139">
                  <c:v>0.994515</c:v>
                </c:pt>
                <c:pt idx="140">
                  <c:v>1.02828</c:v>
                </c:pt>
                <c:pt idx="141">
                  <c:v>1.06734</c:v>
                </c:pt>
                <c:pt idx="142">
                  <c:v>1.10604</c:v>
                </c:pt>
                <c:pt idx="143">
                  <c:v>1.1427</c:v>
                </c:pt>
                <c:pt idx="144">
                  <c:v>1.17491</c:v>
                </c:pt>
                <c:pt idx="145">
                  <c:v>1.20494</c:v>
                </c:pt>
                <c:pt idx="146">
                  <c:v>1.23369</c:v>
                </c:pt>
                <c:pt idx="147">
                  <c:v>1.26057</c:v>
                </c:pt>
                <c:pt idx="148">
                  <c:v>1.28559</c:v>
                </c:pt>
                <c:pt idx="149">
                  <c:v>1.30862</c:v>
                </c:pt>
                <c:pt idx="150">
                  <c:v>1.32945</c:v>
                </c:pt>
                <c:pt idx="151">
                  <c:v>1.3481</c:v>
                </c:pt>
                <c:pt idx="152">
                  <c:v>1.36457</c:v>
                </c:pt>
                <c:pt idx="153">
                  <c:v>1.37933</c:v>
                </c:pt>
                <c:pt idx="154">
                  <c:v>1.39234</c:v>
                </c:pt>
                <c:pt idx="155">
                  <c:v>1.40348</c:v>
                </c:pt>
                <c:pt idx="156">
                  <c:v>1.41298</c:v>
                </c:pt>
                <c:pt idx="157">
                  <c:v>1.42102</c:v>
                </c:pt>
                <c:pt idx="158">
                  <c:v>1.42787</c:v>
                </c:pt>
                <c:pt idx="159">
                  <c:v>1.43372</c:v>
                </c:pt>
                <c:pt idx="160">
                  <c:v>1.43867</c:v>
                </c:pt>
                <c:pt idx="161">
                  <c:v>1.44316</c:v>
                </c:pt>
                <c:pt idx="162">
                  <c:v>1.44681</c:v>
                </c:pt>
                <c:pt idx="163">
                  <c:v>1.44975</c:v>
                </c:pt>
                <c:pt idx="164">
                  <c:v>1.45215</c:v>
                </c:pt>
                <c:pt idx="165">
                  <c:v>1.45434</c:v>
                </c:pt>
                <c:pt idx="166">
                  <c:v>1.45634</c:v>
                </c:pt>
                <c:pt idx="167">
                  <c:v>1.45808</c:v>
                </c:pt>
                <c:pt idx="168">
                  <c:v>1.45942</c:v>
                </c:pt>
                <c:pt idx="169">
                  <c:v>1.46055</c:v>
                </c:pt>
                <c:pt idx="170">
                  <c:v>1.46152</c:v>
                </c:pt>
                <c:pt idx="171">
                  <c:v>1.4623</c:v>
                </c:pt>
                <c:pt idx="172">
                  <c:v>1.46302</c:v>
                </c:pt>
                <c:pt idx="173">
                  <c:v>1.46368</c:v>
                </c:pt>
                <c:pt idx="174">
                  <c:v>1.46413</c:v>
                </c:pt>
                <c:pt idx="175">
                  <c:v>1.46464</c:v>
                </c:pt>
                <c:pt idx="176">
                  <c:v>1.46509</c:v>
                </c:pt>
                <c:pt idx="177">
                  <c:v>1.46543</c:v>
                </c:pt>
                <c:pt idx="178">
                  <c:v>1.46571</c:v>
                </c:pt>
                <c:pt idx="179">
                  <c:v>1.46594</c:v>
                </c:pt>
                <c:pt idx="180">
                  <c:v>1.46616</c:v>
                </c:pt>
                <c:pt idx="181">
                  <c:v>1.46637</c:v>
                </c:pt>
                <c:pt idx="182">
                  <c:v>1.46654</c:v>
                </c:pt>
                <c:pt idx="183">
                  <c:v>1.46676</c:v>
                </c:pt>
                <c:pt idx="184">
                  <c:v>1.46689</c:v>
                </c:pt>
                <c:pt idx="185">
                  <c:v>1.46698</c:v>
                </c:pt>
                <c:pt idx="186">
                  <c:v>1.46698</c:v>
                </c:pt>
                <c:pt idx="187">
                  <c:v>1.46704</c:v>
                </c:pt>
                <c:pt idx="188">
                  <c:v>1.46718</c:v>
                </c:pt>
                <c:pt idx="189">
                  <c:v>1.4673</c:v>
                </c:pt>
                <c:pt idx="190">
                  <c:v>1.4674</c:v>
                </c:pt>
                <c:pt idx="191">
                  <c:v>1.46749</c:v>
                </c:pt>
                <c:pt idx="192">
                  <c:v>1.46757</c:v>
                </c:pt>
                <c:pt idx="193">
                  <c:v>1.46758</c:v>
                </c:pt>
                <c:pt idx="194">
                  <c:v>1.46762</c:v>
                </c:pt>
                <c:pt idx="195">
                  <c:v>1.46769</c:v>
                </c:pt>
                <c:pt idx="196">
                  <c:v>1.46778</c:v>
                </c:pt>
                <c:pt idx="197">
                  <c:v>1.46779</c:v>
                </c:pt>
                <c:pt idx="198">
                  <c:v>1.46778</c:v>
                </c:pt>
                <c:pt idx="199">
                  <c:v>1.4678</c:v>
                </c:pt>
                <c:pt idx="200">
                  <c:v>1.46778</c:v>
                </c:pt>
                <c:pt idx="201">
                  <c:v>1.46782</c:v>
                </c:pt>
                <c:pt idx="202">
                  <c:v>1.46792</c:v>
                </c:pt>
                <c:pt idx="203">
                  <c:v>1.46796</c:v>
                </c:pt>
                <c:pt idx="204">
                  <c:v>1.46797</c:v>
                </c:pt>
                <c:pt idx="205">
                  <c:v>1.46796</c:v>
                </c:pt>
                <c:pt idx="206">
                  <c:v>1.46792</c:v>
                </c:pt>
                <c:pt idx="207">
                  <c:v>1.46797</c:v>
                </c:pt>
                <c:pt idx="208">
                  <c:v>1.46802</c:v>
                </c:pt>
                <c:pt idx="209">
                  <c:v>1.46808</c:v>
                </c:pt>
                <c:pt idx="210">
                  <c:v>1.46811</c:v>
                </c:pt>
                <c:pt idx="211">
                  <c:v>1.46811</c:v>
                </c:pt>
                <c:pt idx="212">
                  <c:v>1.46811</c:v>
                </c:pt>
                <c:pt idx="213">
                  <c:v>1.46801</c:v>
                </c:pt>
                <c:pt idx="214">
                  <c:v>1.46806</c:v>
                </c:pt>
                <c:pt idx="215">
                  <c:v>1.46812</c:v>
                </c:pt>
                <c:pt idx="216">
                  <c:v>1.46815</c:v>
                </c:pt>
                <c:pt idx="217">
                  <c:v>1.46816</c:v>
                </c:pt>
                <c:pt idx="218">
                  <c:v>1.46816</c:v>
                </c:pt>
                <c:pt idx="219">
                  <c:v>1.46816</c:v>
                </c:pt>
                <c:pt idx="220">
                  <c:v>1.46818</c:v>
                </c:pt>
                <c:pt idx="221">
                  <c:v>1.4682</c:v>
                </c:pt>
                <c:pt idx="222">
                  <c:v>1.46819</c:v>
                </c:pt>
                <c:pt idx="223">
                  <c:v>1.46818</c:v>
                </c:pt>
                <c:pt idx="224">
                  <c:v>1.46817</c:v>
                </c:pt>
                <c:pt idx="225">
                  <c:v>1.4681</c:v>
                </c:pt>
                <c:pt idx="226">
                  <c:v>1.46806</c:v>
                </c:pt>
                <c:pt idx="227">
                  <c:v>1.46818</c:v>
                </c:pt>
                <c:pt idx="228">
                  <c:v>1.46821</c:v>
                </c:pt>
                <c:pt idx="229">
                  <c:v>1.46824</c:v>
                </c:pt>
                <c:pt idx="230">
                  <c:v>1.46824</c:v>
                </c:pt>
                <c:pt idx="231">
                  <c:v>1.46818</c:v>
                </c:pt>
                <c:pt idx="232">
                  <c:v>1.46827</c:v>
                </c:pt>
                <c:pt idx="233">
                  <c:v>1.46823</c:v>
                </c:pt>
                <c:pt idx="234">
                  <c:v>1.46823</c:v>
                </c:pt>
                <c:pt idx="235">
                  <c:v>1.46826</c:v>
                </c:pt>
                <c:pt idx="236">
                  <c:v>1.46829</c:v>
                </c:pt>
                <c:pt idx="237">
                  <c:v>1.46829</c:v>
                </c:pt>
                <c:pt idx="238">
                  <c:v>1.46827</c:v>
                </c:pt>
                <c:pt idx="239">
                  <c:v>1.46828</c:v>
                </c:pt>
                <c:pt idx="240">
                  <c:v>1.46833</c:v>
                </c:pt>
                <c:pt idx="241">
                  <c:v>1.46835</c:v>
                </c:pt>
                <c:pt idx="242">
                  <c:v>1.46831</c:v>
                </c:pt>
                <c:pt idx="243">
                  <c:v>1.46823</c:v>
                </c:pt>
                <c:pt idx="244">
                  <c:v>1.46831</c:v>
                </c:pt>
                <c:pt idx="245">
                  <c:v>1.46838</c:v>
                </c:pt>
                <c:pt idx="246">
                  <c:v>1.46839</c:v>
                </c:pt>
                <c:pt idx="247">
                  <c:v>1.46834</c:v>
                </c:pt>
                <c:pt idx="248">
                  <c:v>1.4682</c:v>
                </c:pt>
                <c:pt idx="249">
                  <c:v>1.46831</c:v>
                </c:pt>
                <c:pt idx="250">
                  <c:v>1.46834</c:v>
                </c:pt>
                <c:pt idx="251">
                  <c:v>1.46834</c:v>
                </c:pt>
                <c:pt idx="252">
                  <c:v>1.46831</c:v>
                </c:pt>
                <c:pt idx="253">
                  <c:v>1.46817</c:v>
                </c:pt>
                <c:pt idx="254">
                  <c:v>1.46835</c:v>
                </c:pt>
                <c:pt idx="255">
                  <c:v>1.46836</c:v>
                </c:pt>
                <c:pt idx="256">
                  <c:v>1.46836</c:v>
                </c:pt>
                <c:pt idx="257">
                  <c:v>1.46837</c:v>
                </c:pt>
                <c:pt idx="258">
                  <c:v>1.46824</c:v>
                </c:pt>
                <c:pt idx="259">
                  <c:v>1.46841</c:v>
                </c:pt>
                <c:pt idx="260">
                  <c:v>1.46842</c:v>
                </c:pt>
                <c:pt idx="261">
                  <c:v>1.46842</c:v>
                </c:pt>
                <c:pt idx="262">
                  <c:v>1.46841</c:v>
                </c:pt>
                <c:pt idx="263">
                  <c:v>1.4683</c:v>
                </c:pt>
                <c:pt idx="264">
                  <c:v>1.46837</c:v>
                </c:pt>
                <c:pt idx="265">
                  <c:v>1.46837</c:v>
                </c:pt>
                <c:pt idx="266">
                  <c:v>1.46837</c:v>
                </c:pt>
                <c:pt idx="267">
                  <c:v>1.46836</c:v>
                </c:pt>
                <c:pt idx="268">
                  <c:v>1.46832</c:v>
                </c:pt>
                <c:pt idx="269">
                  <c:v>1.46837</c:v>
                </c:pt>
                <c:pt idx="270">
                  <c:v>1.46839</c:v>
                </c:pt>
                <c:pt idx="271">
                  <c:v>1.46841</c:v>
                </c:pt>
                <c:pt idx="272">
                  <c:v>1.46842</c:v>
                </c:pt>
                <c:pt idx="273">
                  <c:v>1.46839</c:v>
                </c:pt>
                <c:pt idx="274">
                  <c:v>1.46838</c:v>
                </c:pt>
                <c:pt idx="275">
                  <c:v>1.46837</c:v>
                </c:pt>
                <c:pt idx="276">
                  <c:v>1.46841</c:v>
                </c:pt>
                <c:pt idx="277">
                  <c:v>1.4684</c:v>
                </c:pt>
                <c:pt idx="278">
                  <c:v>1.46841</c:v>
                </c:pt>
                <c:pt idx="279">
                  <c:v>1.4684</c:v>
                </c:pt>
                <c:pt idx="280">
                  <c:v>1.4684</c:v>
                </c:pt>
                <c:pt idx="281">
                  <c:v>1.46838</c:v>
                </c:pt>
                <c:pt idx="282">
                  <c:v>1.46828</c:v>
                </c:pt>
                <c:pt idx="283">
                  <c:v>1.46834</c:v>
                </c:pt>
                <c:pt idx="284">
                  <c:v>1.46836</c:v>
                </c:pt>
                <c:pt idx="285">
                  <c:v>1.46839</c:v>
                </c:pt>
                <c:pt idx="286">
                  <c:v>1.46841</c:v>
                </c:pt>
                <c:pt idx="287">
                  <c:v>1.4683</c:v>
                </c:pt>
                <c:pt idx="288">
                  <c:v>1.46841</c:v>
                </c:pt>
                <c:pt idx="289">
                  <c:v>1.46844</c:v>
                </c:pt>
                <c:pt idx="290">
                  <c:v>1.46844</c:v>
                </c:pt>
                <c:pt idx="291">
                  <c:v>1.46844</c:v>
                </c:pt>
                <c:pt idx="292">
                  <c:v>1.4683</c:v>
                </c:pt>
                <c:pt idx="293">
                  <c:v>1.4684</c:v>
                </c:pt>
                <c:pt idx="294">
                  <c:v>1.46846</c:v>
                </c:pt>
                <c:pt idx="295">
                  <c:v>1.46845</c:v>
                </c:pt>
                <c:pt idx="296">
                  <c:v>1.46839</c:v>
                </c:pt>
                <c:pt idx="297">
                  <c:v>1.46828</c:v>
                </c:pt>
                <c:pt idx="298">
                  <c:v>1.46836</c:v>
                </c:pt>
                <c:pt idx="299">
                  <c:v>1.46845</c:v>
                </c:pt>
                <c:pt idx="300">
                  <c:v>1.46844</c:v>
                </c:pt>
                <c:pt idx="301">
                  <c:v>1.46839</c:v>
                </c:pt>
                <c:pt idx="302">
                  <c:v>1.46835</c:v>
                </c:pt>
                <c:pt idx="303">
                  <c:v>1.46835</c:v>
                </c:pt>
                <c:pt idx="304">
                  <c:v>1.46833</c:v>
                </c:pt>
                <c:pt idx="305">
                  <c:v>1.46832</c:v>
                </c:pt>
                <c:pt idx="306">
                  <c:v>1.46834</c:v>
                </c:pt>
                <c:pt idx="307">
                  <c:v>1.46837</c:v>
                </c:pt>
                <c:pt idx="308">
                  <c:v>1.46838</c:v>
                </c:pt>
                <c:pt idx="309">
                  <c:v>1.46838</c:v>
                </c:pt>
                <c:pt idx="310">
                  <c:v>1.46842</c:v>
                </c:pt>
                <c:pt idx="311">
                  <c:v>1.46843</c:v>
                </c:pt>
                <c:pt idx="312">
                  <c:v>1.46843</c:v>
                </c:pt>
                <c:pt idx="313">
                  <c:v>1.46844</c:v>
                </c:pt>
                <c:pt idx="314">
                  <c:v>1.46831</c:v>
                </c:pt>
                <c:pt idx="315">
                  <c:v>1.46833</c:v>
                </c:pt>
                <c:pt idx="316">
                  <c:v>1.4684</c:v>
                </c:pt>
                <c:pt idx="317">
                  <c:v>1.4684</c:v>
                </c:pt>
                <c:pt idx="318">
                  <c:v>1.46839</c:v>
                </c:pt>
                <c:pt idx="319">
                  <c:v>1.46833</c:v>
                </c:pt>
                <c:pt idx="320">
                  <c:v>1.46836</c:v>
                </c:pt>
                <c:pt idx="321">
                  <c:v>1.46841</c:v>
                </c:pt>
                <c:pt idx="322">
                  <c:v>1.46845</c:v>
                </c:pt>
                <c:pt idx="323">
                  <c:v>1.46842</c:v>
                </c:pt>
                <c:pt idx="324">
                  <c:v>1.4684</c:v>
                </c:pt>
                <c:pt idx="325">
                  <c:v>1.4684</c:v>
                </c:pt>
                <c:pt idx="326">
                  <c:v>1.4684</c:v>
                </c:pt>
                <c:pt idx="327">
                  <c:v>1.46827</c:v>
                </c:pt>
                <c:pt idx="328">
                  <c:v>1.46839</c:v>
                </c:pt>
                <c:pt idx="329">
                  <c:v>1.4684</c:v>
                </c:pt>
                <c:pt idx="330">
                  <c:v>1.46841</c:v>
                </c:pt>
                <c:pt idx="331">
                  <c:v>1.46835</c:v>
                </c:pt>
                <c:pt idx="332">
                  <c:v>1.4683</c:v>
                </c:pt>
                <c:pt idx="333">
                  <c:v>1.46836</c:v>
                </c:pt>
                <c:pt idx="334">
                  <c:v>1.46841</c:v>
                </c:pt>
                <c:pt idx="335">
                  <c:v>1.46841</c:v>
                </c:pt>
                <c:pt idx="336">
                  <c:v>1.4684</c:v>
                </c:pt>
                <c:pt idx="337">
                  <c:v>1.46841</c:v>
                </c:pt>
                <c:pt idx="338">
                  <c:v>1.4684</c:v>
                </c:pt>
                <c:pt idx="339">
                  <c:v>1.46827</c:v>
                </c:pt>
                <c:pt idx="340">
                  <c:v>1.46833</c:v>
                </c:pt>
                <c:pt idx="341">
                  <c:v>1.4684</c:v>
                </c:pt>
                <c:pt idx="342">
                  <c:v>1.46838</c:v>
                </c:pt>
                <c:pt idx="343">
                  <c:v>1.46835</c:v>
                </c:pt>
                <c:pt idx="344">
                  <c:v>1.4683</c:v>
                </c:pt>
                <c:pt idx="345">
                  <c:v>1.46832</c:v>
                </c:pt>
                <c:pt idx="346">
                  <c:v>1.46834</c:v>
                </c:pt>
                <c:pt idx="347">
                  <c:v>1.46833</c:v>
                </c:pt>
                <c:pt idx="348">
                  <c:v>1.46833</c:v>
                </c:pt>
                <c:pt idx="349">
                  <c:v>1.46832</c:v>
                </c:pt>
                <c:pt idx="350">
                  <c:v>1.46832</c:v>
                </c:pt>
                <c:pt idx="351">
                  <c:v>1.46827</c:v>
                </c:pt>
                <c:pt idx="352">
                  <c:v>1.46819</c:v>
                </c:pt>
                <c:pt idx="353">
                  <c:v>1.46827</c:v>
                </c:pt>
                <c:pt idx="354">
                  <c:v>1.46833</c:v>
                </c:pt>
                <c:pt idx="355">
                  <c:v>1.46831</c:v>
                </c:pt>
                <c:pt idx="356">
                  <c:v>1.46828</c:v>
                </c:pt>
                <c:pt idx="357">
                  <c:v>1.46827</c:v>
                </c:pt>
                <c:pt idx="358">
                  <c:v>1.46832</c:v>
                </c:pt>
                <c:pt idx="359">
                  <c:v>1.46828</c:v>
                </c:pt>
                <c:pt idx="360">
                  <c:v>1.46822</c:v>
                </c:pt>
                <c:pt idx="361">
                  <c:v>1.46832</c:v>
                </c:pt>
                <c:pt idx="362">
                  <c:v>1.46833</c:v>
                </c:pt>
                <c:pt idx="363">
                  <c:v>1.46828</c:v>
                </c:pt>
                <c:pt idx="364">
                  <c:v>1.46824</c:v>
                </c:pt>
                <c:pt idx="365">
                  <c:v>1.46823</c:v>
                </c:pt>
                <c:pt idx="366">
                  <c:v>1.46822</c:v>
                </c:pt>
                <c:pt idx="367">
                  <c:v>1.46813</c:v>
                </c:pt>
                <c:pt idx="368">
                  <c:v>1.46815</c:v>
                </c:pt>
                <c:pt idx="369">
                  <c:v>1.46823</c:v>
                </c:pt>
                <c:pt idx="370">
                  <c:v>1.46824</c:v>
                </c:pt>
                <c:pt idx="371">
                  <c:v>1.46823</c:v>
                </c:pt>
                <c:pt idx="372">
                  <c:v>1.46822</c:v>
                </c:pt>
                <c:pt idx="373">
                  <c:v>1.46821</c:v>
                </c:pt>
                <c:pt idx="374">
                  <c:v>1.46818</c:v>
                </c:pt>
                <c:pt idx="375">
                  <c:v>1.46804</c:v>
                </c:pt>
                <c:pt idx="376">
                  <c:v>1.4681</c:v>
                </c:pt>
                <c:pt idx="377">
                  <c:v>1.46817</c:v>
                </c:pt>
                <c:pt idx="378">
                  <c:v>1.46819</c:v>
                </c:pt>
                <c:pt idx="379">
                  <c:v>1.46818</c:v>
                </c:pt>
                <c:pt idx="380">
                  <c:v>1.46818</c:v>
                </c:pt>
                <c:pt idx="381">
                  <c:v>1.46816</c:v>
                </c:pt>
                <c:pt idx="382">
                  <c:v>1.4681</c:v>
                </c:pt>
                <c:pt idx="383">
                  <c:v>1.468</c:v>
                </c:pt>
                <c:pt idx="384">
                  <c:v>1.46806</c:v>
                </c:pt>
                <c:pt idx="385">
                  <c:v>1.46813</c:v>
                </c:pt>
                <c:pt idx="386">
                  <c:v>1.46815</c:v>
                </c:pt>
                <c:pt idx="387">
                  <c:v>1.46813</c:v>
                </c:pt>
                <c:pt idx="388">
                  <c:v>1.4681</c:v>
                </c:pt>
                <c:pt idx="389">
                  <c:v>1.46807</c:v>
                </c:pt>
                <c:pt idx="390">
                  <c:v>1.46802</c:v>
                </c:pt>
                <c:pt idx="391">
                  <c:v>1.46798</c:v>
                </c:pt>
                <c:pt idx="392">
                  <c:v>1.468</c:v>
                </c:pt>
                <c:pt idx="393">
                  <c:v>1.46801</c:v>
                </c:pt>
                <c:pt idx="394">
                  <c:v>1.46794</c:v>
                </c:pt>
                <c:pt idx="395">
                  <c:v>1.46802</c:v>
                </c:pt>
                <c:pt idx="396">
                  <c:v>1.46801</c:v>
                </c:pt>
                <c:pt idx="397">
                  <c:v>1.46802</c:v>
                </c:pt>
                <c:pt idx="398">
                  <c:v>1.46802</c:v>
                </c:pt>
                <c:pt idx="399">
                  <c:v>1.46803</c:v>
                </c:pt>
                <c:pt idx="400">
                  <c:v>1.46802</c:v>
                </c:pt>
                <c:pt idx="401">
                  <c:v>1.46794</c:v>
                </c:pt>
                <c:pt idx="402">
                  <c:v>1.46786</c:v>
                </c:pt>
                <c:pt idx="403">
                  <c:v>1.46788</c:v>
                </c:pt>
                <c:pt idx="404">
                  <c:v>1.46787</c:v>
                </c:pt>
                <c:pt idx="405">
                  <c:v>1.46789</c:v>
                </c:pt>
                <c:pt idx="406">
                  <c:v>1.46791</c:v>
                </c:pt>
                <c:pt idx="407">
                  <c:v>1.46794</c:v>
                </c:pt>
                <c:pt idx="408">
                  <c:v>1.46791</c:v>
                </c:pt>
                <c:pt idx="409">
                  <c:v>1.46785</c:v>
                </c:pt>
                <c:pt idx="410">
                  <c:v>1.46782</c:v>
                </c:pt>
                <c:pt idx="411">
                  <c:v>1.46782</c:v>
                </c:pt>
                <c:pt idx="412">
                  <c:v>1.46776</c:v>
                </c:pt>
                <c:pt idx="413">
                  <c:v>1.46772</c:v>
                </c:pt>
                <c:pt idx="414">
                  <c:v>1.46775</c:v>
                </c:pt>
                <c:pt idx="415">
                  <c:v>1.46779</c:v>
                </c:pt>
                <c:pt idx="416">
                  <c:v>1.46779</c:v>
                </c:pt>
                <c:pt idx="417">
                  <c:v>1.46776</c:v>
                </c:pt>
                <c:pt idx="418">
                  <c:v>1.46772</c:v>
                </c:pt>
                <c:pt idx="419">
                  <c:v>1.46771</c:v>
                </c:pt>
                <c:pt idx="420">
                  <c:v>1.4677</c:v>
                </c:pt>
                <c:pt idx="421">
                  <c:v>1.46768</c:v>
                </c:pt>
                <c:pt idx="422">
                  <c:v>1.46766</c:v>
                </c:pt>
                <c:pt idx="423">
                  <c:v>1.46762</c:v>
                </c:pt>
                <c:pt idx="424">
                  <c:v>1.46758</c:v>
                </c:pt>
                <c:pt idx="425">
                  <c:v>1.46757</c:v>
                </c:pt>
                <c:pt idx="426">
                  <c:v>1.46756</c:v>
                </c:pt>
                <c:pt idx="427">
                  <c:v>1.46747</c:v>
                </c:pt>
                <c:pt idx="428">
                  <c:v>1.46747</c:v>
                </c:pt>
                <c:pt idx="429">
                  <c:v>1.46745</c:v>
                </c:pt>
                <c:pt idx="430">
                  <c:v>1.46744</c:v>
                </c:pt>
                <c:pt idx="431">
                  <c:v>1.46744</c:v>
                </c:pt>
                <c:pt idx="432">
                  <c:v>1.46743</c:v>
                </c:pt>
                <c:pt idx="433">
                  <c:v>1.46738</c:v>
                </c:pt>
                <c:pt idx="434">
                  <c:v>1.46735</c:v>
                </c:pt>
                <c:pt idx="435">
                  <c:v>1.46732</c:v>
                </c:pt>
                <c:pt idx="436">
                  <c:v>1.46731</c:v>
                </c:pt>
                <c:pt idx="437">
                  <c:v>1.46729</c:v>
                </c:pt>
                <c:pt idx="438">
                  <c:v>1.46726</c:v>
                </c:pt>
                <c:pt idx="439">
                  <c:v>1.46721</c:v>
                </c:pt>
                <c:pt idx="440">
                  <c:v>1.46716</c:v>
                </c:pt>
                <c:pt idx="441">
                  <c:v>1.46713</c:v>
                </c:pt>
                <c:pt idx="442">
                  <c:v>1.46708</c:v>
                </c:pt>
                <c:pt idx="443">
                  <c:v>1.46703</c:v>
                </c:pt>
                <c:pt idx="444">
                  <c:v>1.467</c:v>
                </c:pt>
                <c:pt idx="445">
                  <c:v>1.46696</c:v>
                </c:pt>
                <c:pt idx="446">
                  <c:v>1.4669</c:v>
                </c:pt>
                <c:pt idx="447">
                  <c:v>1.46684</c:v>
                </c:pt>
                <c:pt idx="448">
                  <c:v>1.4668</c:v>
                </c:pt>
                <c:pt idx="449">
                  <c:v>1.46672</c:v>
                </c:pt>
                <c:pt idx="450">
                  <c:v>1.46664</c:v>
                </c:pt>
                <c:pt idx="451">
                  <c:v>1.46654</c:v>
                </c:pt>
                <c:pt idx="452">
                  <c:v>1.46646</c:v>
                </c:pt>
                <c:pt idx="453">
                  <c:v>1.4664</c:v>
                </c:pt>
                <c:pt idx="454">
                  <c:v>1.4663</c:v>
                </c:pt>
                <c:pt idx="455">
                  <c:v>1.4662</c:v>
                </c:pt>
                <c:pt idx="456">
                  <c:v>1.4661</c:v>
                </c:pt>
                <c:pt idx="457">
                  <c:v>1.46595</c:v>
                </c:pt>
                <c:pt idx="458">
                  <c:v>1.4658</c:v>
                </c:pt>
                <c:pt idx="459">
                  <c:v>1.46564</c:v>
                </c:pt>
                <c:pt idx="460">
                  <c:v>1.46549</c:v>
                </c:pt>
                <c:pt idx="461">
                  <c:v>1.46534</c:v>
                </c:pt>
                <c:pt idx="462">
                  <c:v>1.46516</c:v>
                </c:pt>
                <c:pt idx="463">
                  <c:v>1.46495</c:v>
                </c:pt>
                <c:pt idx="464">
                  <c:v>1.4647</c:v>
                </c:pt>
                <c:pt idx="465">
                  <c:v>1.46442</c:v>
                </c:pt>
                <c:pt idx="466">
                  <c:v>1.46411</c:v>
                </c:pt>
                <c:pt idx="467">
                  <c:v>1.4638</c:v>
                </c:pt>
                <c:pt idx="468">
                  <c:v>1.46346</c:v>
                </c:pt>
                <c:pt idx="469">
                  <c:v>1.46307</c:v>
                </c:pt>
                <c:pt idx="470">
                  <c:v>1.46261</c:v>
                </c:pt>
                <c:pt idx="471">
                  <c:v>1.46207</c:v>
                </c:pt>
                <c:pt idx="472">
                  <c:v>1.4615</c:v>
                </c:pt>
                <c:pt idx="473">
                  <c:v>1.46086</c:v>
                </c:pt>
                <c:pt idx="474">
                  <c:v>1.4601</c:v>
                </c:pt>
                <c:pt idx="475">
                  <c:v>1.4592</c:v>
                </c:pt>
                <c:pt idx="476">
                  <c:v>1.4582</c:v>
                </c:pt>
                <c:pt idx="477">
                  <c:v>1.45704</c:v>
                </c:pt>
                <c:pt idx="478">
                  <c:v>1.45568</c:v>
                </c:pt>
                <c:pt idx="479">
                  <c:v>1.45411</c:v>
                </c:pt>
                <c:pt idx="480">
                  <c:v>1.45199</c:v>
                </c:pt>
                <c:pt idx="481">
                  <c:v>1.44984</c:v>
                </c:pt>
                <c:pt idx="482">
                  <c:v>1.44766</c:v>
                </c:pt>
                <c:pt idx="483">
                  <c:v>1.445</c:v>
                </c:pt>
                <c:pt idx="484">
                  <c:v>1.44162</c:v>
                </c:pt>
                <c:pt idx="485">
                  <c:v>1.43757</c:v>
                </c:pt>
                <c:pt idx="486">
                  <c:v>1.4328</c:v>
                </c:pt>
                <c:pt idx="487">
                  <c:v>1.4273</c:v>
                </c:pt>
                <c:pt idx="488">
                  <c:v>1.4207</c:v>
                </c:pt>
                <c:pt idx="489">
                  <c:v>1.41296</c:v>
                </c:pt>
                <c:pt idx="490">
                  <c:v>1.40394</c:v>
                </c:pt>
                <c:pt idx="491">
                  <c:v>1.39378</c:v>
                </c:pt>
                <c:pt idx="492">
                  <c:v>1.38176</c:v>
                </c:pt>
                <c:pt idx="493">
                  <c:v>1.36779</c:v>
                </c:pt>
                <c:pt idx="494">
                  <c:v>1.35204</c:v>
                </c:pt>
                <c:pt idx="495">
                  <c:v>1.33432</c:v>
                </c:pt>
                <c:pt idx="496">
                  <c:v>1.31438</c:v>
                </c:pt>
                <c:pt idx="497">
                  <c:v>1.29222</c:v>
                </c:pt>
                <c:pt idx="498">
                  <c:v>1.2673</c:v>
                </c:pt>
                <c:pt idx="499">
                  <c:v>1.24</c:v>
                </c:pt>
                <c:pt idx="500">
                  <c:v>1.21045</c:v>
                </c:pt>
                <c:pt idx="501">
                  <c:v>1.17878</c:v>
                </c:pt>
                <c:pt idx="502">
                  <c:v>1.14554</c:v>
                </c:pt>
                <c:pt idx="503">
                  <c:v>1.11071</c:v>
                </c:pt>
                <c:pt idx="504">
                  <c:v>1.07421</c:v>
                </c:pt>
                <c:pt idx="505">
                  <c:v>1.03634</c:v>
                </c:pt>
                <c:pt idx="506">
                  <c:v>0.997586</c:v>
                </c:pt>
                <c:pt idx="507">
                  <c:v>0.95803</c:v>
                </c:pt>
                <c:pt idx="508">
                  <c:v>0.918131</c:v>
                </c:pt>
                <c:pt idx="509">
                  <c:v>0.878324</c:v>
                </c:pt>
                <c:pt idx="510">
                  <c:v>0.838526</c:v>
                </c:pt>
                <c:pt idx="511">
                  <c:v>0.798738</c:v>
                </c:pt>
                <c:pt idx="512">
                  <c:v>0.759363</c:v>
                </c:pt>
                <c:pt idx="513">
                  <c:v>0.720502</c:v>
                </c:pt>
                <c:pt idx="514">
                  <c:v>0.682169</c:v>
                </c:pt>
                <c:pt idx="515">
                  <c:v>0.644634</c:v>
                </c:pt>
                <c:pt idx="516">
                  <c:v>0.608018</c:v>
                </c:pt>
                <c:pt idx="517">
                  <c:v>0.572322</c:v>
                </c:pt>
                <c:pt idx="518">
                  <c:v>0.537683</c:v>
                </c:pt>
                <c:pt idx="519">
                  <c:v>0.504215</c:v>
                </c:pt>
                <c:pt idx="520">
                  <c:v>0.471873</c:v>
                </c:pt>
                <c:pt idx="521">
                  <c:v>0.44063</c:v>
                </c:pt>
                <c:pt idx="522">
                  <c:v>0.410603</c:v>
                </c:pt>
                <c:pt idx="523">
                  <c:v>0.381917</c:v>
                </c:pt>
                <c:pt idx="524">
                  <c:v>0.354638</c:v>
                </c:pt>
                <c:pt idx="525">
                  <c:v>0.328864</c:v>
                </c:pt>
                <c:pt idx="526">
                  <c:v>0.304593</c:v>
                </c:pt>
                <c:pt idx="527">
                  <c:v>0.281888</c:v>
                </c:pt>
                <c:pt idx="528">
                  <c:v>0.260653</c:v>
                </c:pt>
                <c:pt idx="529">
                  <c:v>0.240947</c:v>
                </c:pt>
                <c:pt idx="530">
                  <c:v>0.222801</c:v>
                </c:pt>
                <c:pt idx="531">
                  <c:v>0.206183</c:v>
                </c:pt>
                <c:pt idx="532">
                  <c:v>0.190935</c:v>
                </c:pt>
                <c:pt idx="533">
                  <c:v>0.177012</c:v>
                </c:pt>
                <c:pt idx="534">
                  <c:v>0.164414</c:v>
                </c:pt>
                <c:pt idx="535">
                  <c:v>0.153089</c:v>
                </c:pt>
                <c:pt idx="536">
                  <c:v>0.142768</c:v>
                </c:pt>
                <c:pt idx="537">
                  <c:v>0.133439</c:v>
                </c:pt>
                <c:pt idx="538">
                  <c:v>0.125107</c:v>
                </c:pt>
                <c:pt idx="539">
                  <c:v>0.117506</c:v>
                </c:pt>
                <c:pt idx="540">
                  <c:v>0.110597</c:v>
                </c:pt>
                <c:pt idx="541">
                  <c:v>0.104326</c:v>
                </c:pt>
                <c:pt idx="542">
                  <c:v>0.0984284</c:v>
                </c:pt>
                <c:pt idx="543">
                  <c:v>0.092954</c:v>
                </c:pt>
                <c:pt idx="544">
                  <c:v>0.0879103</c:v>
                </c:pt>
                <c:pt idx="545">
                  <c:v>0.0832621</c:v>
                </c:pt>
                <c:pt idx="546">
                  <c:v>0.0789478</c:v>
                </c:pt>
                <c:pt idx="547">
                  <c:v>0.0749643</c:v>
                </c:pt>
                <c:pt idx="548">
                  <c:v>0.0712422</c:v>
                </c:pt>
                <c:pt idx="549">
                  <c:v>0.0677454</c:v>
                </c:pt>
                <c:pt idx="550">
                  <c:v>0.0644922</c:v>
                </c:pt>
                <c:pt idx="551">
                  <c:v>0.0614782</c:v>
                </c:pt>
                <c:pt idx="552">
                  <c:v>0.0586504</c:v>
                </c:pt>
                <c:pt idx="553">
                  <c:v>0.0560035</c:v>
                </c:pt>
                <c:pt idx="554">
                  <c:v>0.0535367</c:v>
                </c:pt>
                <c:pt idx="555">
                  <c:v>0.0512273</c:v>
                </c:pt>
                <c:pt idx="556">
                  <c:v>0.049041</c:v>
                </c:pt>
                <c:pt idx="557">
                  <c:v>0.046982</c:v>
                </c:pt>
                <c:pt idx="558">
                  <c:v>0.0450493</c:v>
                </c:pt>
                <c:pt idx="559">
                  <c:v>0.0432293</c:v>
                </c:pt>
                <c:pt idx="560">
                  <c:v>0.0415083</c:v>
                </c:pt>
                <c:pt idx="561">
                  <c:v>0.0398864</c:v>
                </c:pt>
                <c:pt idx="562">
                  <c:v>0.038362</c:v>
                </c:pt>
                <c:pt idx="563">
                  <c:v>0.0369139</c:v>
                </c:pt>
                <c:pt idx="564">
                  <c:v>0.0355381</c:v>
                </c:pt>
                <c:pt idx="565">
                  <c:v>0.0342348</c:v>
                </c:pt>
                <c:pt idx="566">
                  <c:v>0.0330036</c:v>
                </c:pt>
                <c:pt idx="567">
                  <c:v>0.0318325</c:v>
                </c:pt>
                <c:pt idx="568">
                  <c:v>0.0307189</c:v>
                </c:pt>
                <c:pt idx="569">
                  <c:v>0.0296628</c:v>
                </c:pt>
                <c:pt idx="570">
                  <c:v>0.0286556</c:v>
                </c:pt>
                <c:pt idx="571">
                  <c:v>0.0276931</c:v>
                </c:pt>
                <c:pt idx="572">
                  <c:v>0.0267755</c:v>
                </c:pt>
                <c:pt idx="573">
                  <c:v>0.0259014</c:v>
                </c:pt>
                <c:pt idx="574">
                  <c:v>0.0250646</c:v>
                </c:pt>
                <c:pt idx="575">
                  <c:v>0.0242641</c:v>
                </c:pt>
                <c:pt idx="576">
                  <c:v>0.0234997</c:v>
                </c:pt>
                <c:pt idx="577">
                  <c:v>0.0227686</c:v>
                </c:pt>
                <c:pt idx="578">
                  <c:v>0.0220651</c:v>
                </c:pt>
                <c:pt idx="579">
                  <c:v>0.0213907</c:v>
                </c:pt>
                <c:pt idx="580">
                  <c:v>0.0207454</c:v>
                </c:pt>
                <c:pt idx="581">
                  <c:v>0.0201256</c:v>
                </c:pt>
                <c:pt idx="582">
                  <c:v>0.0195302</c:v>
                </c:pt>
                <c:pt idx="583">
                  <c:v>0.018959</c:v>
                </c:pt>
                <c:pt idx="584">
                  <c:v>0.0184089</c:v>
                </c:pt>
                <c:pt idx="585">
                  <c:v>0.0178788</c:v>
                </c:pt>
                <c:pt idx="586">
                  <c:v>0.0173689</c:v>
                </c:pt>
                <c:pt idx="587">
                  <c:v>0.0168787</c:v>
                </c:pt>
                <c:pt idx="588">
                  <c:v>0.0164056</c:v>
                </c:pt>
                <c:pt idx="589">
                  <c:v>0.0159494</c:v>
                </c:pt>
                <c:pt idx="590">
                  <c:v>0.01551</c:v>
                </c:pt>
                <c:pt idx="591">
                  <c:v>0.0150857</c:v>
                </c:pt>
                <c:pt idx="592">
                  <c:v>0.0146756</c:v>
                </c:pt>
                <c:pt idx="593">
                  <c:v>0.0142797</c:v>
                </c:pt>
                <c:pt idx="594">
                  <c:v>0.0138978</c:v>
                </c:pt>
                <c:pt idx="595">
                  <c:v>0.0135286</c:v>
                </c:pt>
                <c:pt idx="596">
                  <c:v>0.0131714</c:v>
                </c:pt>
                <c:pt idx="597">
                  <c:v>0.0128264</c:v>
                </c:pt>
                <c:pt idx="598">
                  <c:v>0.012492</c:v>
                </c:pt>
                <c:pt idx="599">
                  <c:v>0.0121682</c:v>
                </c:pt>
                <c:pt idx="600">
                  <c:v>0.0118548</c:v>
                </c:pt>
                <c:pt idx="601">
                  <c:v>0.0115519</c:v>
                </c:pt>
                <c:pt idx="602">
                  <c:v>0.0112582</c:v>
                </c:pt>
                <c:pt idx="603">
                  <c:v>0.0109736</c:v>
                </c:pt>
                <c:pt idx="604">
                  <c:v>0.0106979</c:v>
                </c:pt>
                <c:pt idx="605">
                  <c:v>0.0104299</c:v>
                </c:pt>
                <c:pt idx="606">
                  <c:v>0.0101696</c:v>
                </c:pt>
                <c:pt idx="607">
                  <c:v>0.00991698</c:v>
                </c:pt>
                <c:pt idx="608">
                  <c:v>0.00967208</c:v>
                </c:pt>
                <c:pt idx="609">
                  <c:v>0.0094344</c:v>
                </c:pt>
                <c:pt idx="610">
                  <c:v>0.00920365</c:v>
                </c:pt>
                <c:pt idx="611">
                  <c:v>0.00897982</c:v>
                </c:pt>
                <c:pt idx="612">
                  <c:v>0.00876218</c:v>
                </c:pt>
                <c:pt idx="613">
                  <c:v>0.00855051</c:v>
                </c:pt>
                <c:pt idx="614">
                  <c:v>0.00834485</c:v>
                </c:pt>
                <c:pt idx="615">
                  <c:v>0.00814493</c:v>
                </c:pt>
                <c:pt idx="616">
                  <c:v>0.00795057</c:v>
                </c:pt>
                <c:pt idx="617">
                  <c:v>0.00776131</c:v>
                </c:pt>
                <c:pt idx="618">
                  <c:v>0.00757705</c:v>
                </c:pt>
                <c:pt idx="619">
                  <c:v>0.00739746</c:v>
                </c:pt>
                <c:pt idx="620">
                  <c:v>0.00722272</c:v>
                </c:pt>
                <c:pt idx="621">
                  <c:v>0.00705283</c:v>
                </c:pt>
                <c:pt idx="622">
                  <c:v>0.00688751</c:v>
                </c:pt>
                <c:pt idx="623">
                  <c:v>0.00672618</c:v>
                </c:pt>
                <c:pt idx="624">
                  <c:v>0.00656906</c:v>
                </c:pt>
                <c:pt idx="625">
                  <c:v>0.00641623</c:v>
                </c:pt>
                <c:pt idx="626">
                  <c:v>0.00626749</c:v>
                </c:pt>
                <c:pt idx="627">
                  <c:v>0.0061224</c:v>
                </c:pt>
                <c:pt idx="628">
                  <c:v>0.00598096</c:v>
                </c:pt>
                <c:pt idx="629">
                  <c:v>0.00584292</c:v>
                </c:pt>
                <c:pt idx="630">
                  <c:v>0.00570814</c:v>
                </c:pt>
                <c:pt idx="631">
                  <c:v>0.00557663</c:v>
                </c:pt>
                <c:pt idx="632">
                  <c:v>0.0054483</c:v>
                </c:pt>
                <c:pt idx="633">
                  <c:v>0.00532309</c:v>
                </c:pt>
                <c:pt idx="634">
                  <c:v>0.00520103</c:v>
                </c:pt>
                <c:pt idx="635">
                  <c:v>0.00508194</c:v>
                </c:pt>
                <c:pt idx="636">
                  <c:v>0.00496576</c:v>
                </c:pt>
                <c:pt idx="637">
                  <c:v>0.00485199</c:v>
                </c:pt>
                <c:pt idx="638">
                  <c:v>0.00474057</c:v>
                </c:pt>
                <c:pt idx="639">
                  <c:v>0.00463196</c:v>
                </c:pt>
                <c:pt idx="640">
                  <c:v>0.00452607</c:v>
                </c:pt>
                <c:pt idx="641">
                  <c:v>0.00442262</c:v>
                </c:pt>
                <c:pt idx="642">
                  <c:v>0.0043218</c:v>
                </c:pt>
                <c:pt idx="643">
                  <c:v>0.00422291</c:v>
                </c:pt>
                <c:pt idx="644">
                  <c:v>0.00412614</c:v>
                </c:pt>
                <c:pt idx="645">
                  <c:v>0.0040315</c:v>
                </c:pt>
                <c:pt idx="646">
                  <c:v>0.00393911</c:v>
                </c:pt>
                <c:pt idx="647">
                  <c:v>0.00384882</c:v>
                </c:pt>
                <c:pt idx="648">
                  <c:v>0.0037605</c:v>
                </c:pt>
                <c:pt idx="649">
                  <c:v>0.0036742</c:v>
                </c:pt>
                <c:pt idx="650">
                  <c:v>0.00358974</c:v>
                </c:pt>
                <c:pt idx="651">
                  <c:v>0.00350713</c:v>
                </c:pt>
                <c:pt idx="652">
                  <c:v>0.00342636</c:v>
                </c:pt>
                <c:pt idx="653">
                  <c:v>0.00334732</c:v>
                </c:pt>
                <c:pt idx="654">
                  <c:v>0.00326974</c:v>
                </c:pt>
                <c:pt idx="655">
                  <c:v>0.00319376</c:v>
                </c:pt>
                <c:pt idx="656">
                  <c:v>0.00311939</c:v>
                </c:pt>
                <c:pt idx="657">
                  <c:v>0.00304687</c:v>
                </c:pt>
                <c:pt idx="658">
                  <c:v>0.00297574</c:v>
                </c:pt>
                <c:pt idx="659">
                  <c:v>0.00290605</c:v>
                </c:pt>
                <c:pt idx="660">
                  <c:v>0.00283754</c:v>
                </c:pt>
                <c:pt idx="661">
                  <c:v>0.00277037</c:v>
                </c:pt>
                <c:pt idx="662">
                  <c:v>0.00270464</c:v>
                </c:pt>
                <c:pt idx="663">
                  <c:v>0.00264038</c:v>
                </c:pt>
                <c:pt idx="664">
                  <c:v>0.00257791</c:v>
                </c:pt>
                <c:pt idx="665">
                  <c:v>0.00251655</c:v>
                </c:pt>
                <c:pt idx="666">
                  <c:v>0.00245635</c:v>
                </c:pt>
                <c:pt idx="667">
                  <c:v>0.00239708</c:v>
                </c:pt>
                <c:pt idx="668">
                  <c:v>0.00233901</c:v>
                </c:pt>
                <c:pt idx="669">
                  <c:v>0.00228211</c:v>
                </c:pt>
                <c:pt idx="670">
                  <c:v>0.00222637</c:v>
                </c:pt>
                <c:pt idx="671">
                  <c:v>0.0021717</c:v>
                </c:pt>
                <c:pt idx="672">
                  <c:v>0.00211816</c:v>
                </c:pt>
                <c:pt idx="673">
                  <c:v>0.00206568</c:v>
                </c:pt>
                <c:pt idx="674">
                  <c:v>0.00201418</c:v>
                </c:pt>
                <c:pt idx="675">
                  <c:v>0.00196362</c:v>
                </c:pt>
                <c:pt idx="676">
                  <c:v>0.00191405</c:v>
                </c:pt>
                <c:pt idx="677">
                  <c:v>0.00186546</c:v>
                </c:pt>
                <c:pt idx="678">
                  <c:v>0.00181798</c:v>
                </c:pt>
                <c:pt idx="679">
                  <c:v>0.00177136</c:v>
                </c:pt>
                <c:pt idx="680">
                  <c:v>0.00172562</c:v>
                </c:pt>
                <c:pt idx="681">
                  <c:v>0.00168065</c:v>
                </c:pt>
                <c:pt idx="682">
                  <c:v>0.00163659</c:v>
                </c:pt>
                <c:pt idx="683">
                  <c:v>0.0015934</c:v>
                </c:pt>
                <c:pt idx="684">
                  <c:v>0.00155106</c:v>
                </c:pt>
                <c:pt idx="685">
                  <c:v>0.00150944</c:v>
                </c:pt>
                <c:pt idx="686">
                  <c:v>0.00146853</c:v>
                </c:pt>
                <c:pt idx="687">
                  <c:v>0.0014284</c:v>
                </c:pt>
                <c:pt idx="688">
                  <c:v>0.00138913</c:v>
                </c:pt>
                <c:pt idx="689">
                  <c:v>0.00135064</c:v>
                </c:pt>
                <c:pt idx="690">
                  <c:v>0.00131286</c:v>
                </c:pt>
                <c:pt idx="691">
                  <c:v>0.00127558</c:v>
                </c:pt>
                <c:pt idx="692">
                  <c:v>0.001239</c:v>
                </c:pt>
                <c:pt idx="693">
                  <c:v>0.00120317</c:v>
                </c:pt>
                <c:pt idx="694">
                  <c:v>0.00116809</c:v>
                </c:pt>
                <c:pt idx="695">
                  <c:v>0.00113364</c:v>
                </c:pt>
                <c:pt idx="696">
                  <c:v>0.00109981</c:v>
                </c:pt>
                <c:pt idx="697">
                  <c:v>0.00106671</c:v>
                </c:pt>
                <c:pt idx="698">
                  <c:v>0.00103406</c:v>
                </c:pt>
                <c:pt idx="699">
                  <c:v>0.00100199</c:v>
                </c:pt>
                <c:pt idx="700">
                  <c:v>0.00097049</c:v>
                </c:pt>
                <c:pt idx="701">
                  <c:v>0.000939594</c:v>
                </c:pt>
                <c:pt idx="702">
                  <c:v>0.000909268</c:v>
                </c:pt>
                <c:pt idx="703">
                  <c:v>0.000879504</c:v>
                </c:pt>
                <c:pt idx="704">
                  <c:v>0.000850299</c:v>
                </c:pt>
                <c:pt idx="705">
                  <c:v>0.000821701</c:v>
                </c:pt>
                <c:pt idx="706">
                  <c:v>0.000793658</c:v>
                </c:pt>
                <c:pt idx="707">
                  <c:v>0.000766128</c:v>
                </c:pt>
                <c:pt idx="708">
                  <c:v>0.000739052</c:v>
                </c:pt>
                <c:pt idx="709">
                  <c:v>0.000712414</c:v>
                </c:pt>
                <c:pt idx="710">
                  <c:v>0.000686244</c:v>
                </c:pt>
                <c:pt idx="711">
                  <c:v>0.000660542</c:v>
                </c:pt>
                <c:pt idx="712">
                  <c:v>0.000635336</c:v>
                </c:pt>
                <c:pt idx="713">
                  <c:v>0.000610537</c:v>
                </c:pt>
                <c:pt idx="714">
                  <c:v>0.000586175</c:v>
                </c:pt>
                <c:pt idx="715">
                  <c:v>0.000562257</c:v>
                </c:pt>
                <c:pt idx="716">
                  <c:v>0.000538786</c:v>
                </c:pt>
                <c:pt idx="717">
                  <c:v>0.000515758</c:v>
                </c:pt>
                <c:pt idx="718">
                  <c:v>0.000493193</c:v>
                </c:pt>
                <c:pt idx="719">
                  <c:v>0.000471096</c:v>
                </c:pt>
                <c:pt idx="720">
                  <c:v>0.000449427</c:v>
                </c:pt>
                <c:pt idx="721">
                  <c:v>0.000428188</c:v>
                </c:pt>
                <c:pt idx="722">
                  <c:v>0.000407222</c:v>
                </c:pt>
                <c:pt idx="723">
                  <c:v>0.000386617</c:v>
                </c:pt>
                <c:pt idx="724">
                  <c:v>0.000366382</c:v>
                </c:pt>
                <c:pt idx="725">
                  <c:v>0.000346614</c:v>
                </c:pt>
                <c:pt idx="726">
                  <c:v>0.000327245</c:v>
                </c:pt>
                <c:pt idx="727">
                  <c:v>0.000308239</c:v>
                </c:pt>
                <c:pt idx="728">
                  <c:v>0.000289595</c:v>
                </c:pt>
                <c:pt idx="729">
                  <c:v>0.000271195</c:v>
                </c:pt>
                <c:pt idx="730">
                  <c:v>0.000253132</c:v>
                </c:pt>
                <c:pt idx="731">
                  <c:v>0.000235405</c:v>
                </c:pt>
                <c:pt idx="732">
                  <c:v>0.000218019</c:v>
                </c:pt>
                <c:pt idx="733">
                  <c:v>0.000200989</c:v>
                </c:pt>
                <c:pt idx="734">
                  <c:v>0.00018427</c:v>
                </c:pt>
                <c:pt idx="735">
                  <c:v>0.000167859</c:v>
                </c:pt>
                <c:pt idx="736">
                  <c:v>0.000151784</c:v>
                </c:pt>
                <c:pt idx="737">
                  <c:v>0.000136009</c:v>
                </c:pt>
                <c:pt idx="738">
                  <c:v>0.000120516</c:v>
                </c:pt>
                <c:pt idx="739">
                  <c:v>0.000105335</c:v>
                </c:pt>
                <c:pt idx="740" formatCode="0.00E+00">
                  <c:v>9.04465E-5</c:v>
                </c:pt>
                <c:pt idx="741" formatCode="0.00E+00">
                  <c:v>7.59042E-5</c:v>
                </c:pt>
                <c:pt idx="742" formatCode="0.00E+00">
                  <c:v>6.16765E-5</c:v>
                </c:pt>
                <c:pt idx="743" formatCode="0.00E+00">
                  <c:v>4.77176E-5</c:v>
                </c:pt>
                <c:pt idx="744" formatCode="0.00E+00">
                  <c:v>3.40122E-5</c:v>
                </c:pt>
                <c:pt idx="745" formatCode="0.00E+00">
                  <c:v>2.05561E-5</c:v>
                </c:pt>
                <c:pt idx="746" formatCode="0.00E+00">
                  <c:v>7.35304E-6</c:v>
                </c:pt>
                <c:pt idx="747" formatCode="0.00E+00">
                  <c:v>-5.60253E-6</c:v>
                </c:pt>
                <c:pt idx="748" formatCode="0.00E+00">
                  <c:v>-1.83542E-5</c:v>
                </c:pt>
                <c:pt idx="749" formatCode="0.00E+00">
                  <c:v>-3.08755E-5</c:v>
                </c:pt>
                <c:pt idx="750" formatCode="0.00E+00">
                  <c:v>-4.31326E-5</c:v>
                </c:pt>
                <c:pt idx="751" formatCode="0.00E+00">
                  <c:v>-5.50828E-5</c:v>
                </c:pt>
                <c:pt idx="752" formatCode="0.00E+00">
                  <c:v>-6.67861E-5</c:v>
                </c:pt>
                <c:pt idx="753" formatCode="0.00E+00">
                  <c:v>-7.82427E-5</c:v>
                </c:pt>
                <c:pt idx="754" formatCode="0.00E+00">
                  <c:v>-8.94687E-5</c:v>
                </c:pt>
                <c:pt idx="755">
                  <c:v>-0.000100472</c:v>
                </c:pt>
                <c:pt idx="756">
                  <c:v>-0.000111252</c:v>
                </c:pt>
                <c:pt idx="757">
                  <c:v>-0.000121777</c:v>
                </c:pt>
                <c:pt idx="758">
                  <c:v>-0.000132058</c:v>
                </c:pt>
                <c:pt idx="759">
                  <c:v>-0.000142152</c:v>
                </c:pt>
                <c:pt idx="760">
                  <c:v>-0.000152021</c:v>
                </c:pt>
                <c:pt idx="761">
                  <c:v>-0.000161699</c:v>
                </c:pt>
                <c:pt idx="762">
                  <c:v>-0.000171185</c:v>
                </c:pt>
                <c:pt idx="763">
                  <c:v>-0.000180453</c:v>
                </c:pt>
                <c:pt idx="764">
                  <c:v>-0.00018953</c:v>
                </c:pt>
                <c:pt idx="765">
                  <c:v>-0.00019839</c:v>
                </c:pt>
                <c:pt idx="766">
                  <c:v>-0.000207033</c:v>
                </c:pt>
                <c:pt idx="767">
                  <c:v>-0.000215423</c:v>
                </c:pt>
                <c:pt idx="768">
                  <c:v>-0.000223636</c:v>
                </c:pt>
                <c:pt idx="769">
                  <c:v>-0.000231676</c:v>
                </c:pt>
                <c:pt idx="770">
                  <c:v>-0.000239578</c:v>
                </c:pt>
                <c:pt idx="771">
                  <c:v>-0.000247296</c:v>
                </c:pt>
                <c:pt idx="772">
                  <c:v>-0.000254814</c:v>
                </c:pt>
                <c:pt idx="773">
                  <c:v>-0.000262164</c:v>
                </c:pt>
                <c:pt idx="774">
                  <c:v>-0.000269346</c:v>
                </c:pt>
                <c:pt idx="775">
                  <c:v>-0.000276308</c:v>
                </c:pt>
                <c:pt idx="776">
                  <c:v>-0.000283046</c:v>
                </c:pt>
                <c:pt idx="777">
                  <c:v>-0.00028966</c:v>
                </c:pt>
                <c:pt idx="778">
                  <c:v>-0.000296111</c:v>
                </c:pt>
                <c:pt idx="779">
                  <c:v>-0.000302395</c:v>
                </c:pt>
                <c:pt idx="780">
                  <c:v>-0.000308545</c:v>
                </c:pt>
                <c:pt idx="781">
                  <c:v>-0.000314428</c:v>
                </c:pt>
                <c:pt idx="782">
                  <c:v>-0.000320164</c:v>
                </c:pt>
                <c:pt idx="783">
                  <c:v>-0.000325753</c:v>
                </c:pt>
                <c:pt idx="784">
                  <c:v>-0.000331227</c:v>
                </c:pt>
                <c:pt idx="785">
                  <c:v>-0.000336615</c:v>
                </c:pt>
                <c:pt idx="786">
                  <c:v>-0.000341854</c:v>
                </c:pt>
                <c:pt idx="787">
                  <c:v>-0.000346947</c:v>
                </c:pt>
                <c:pt idx="788">
                  <c:v>-0.000351857</c:v>
                </c:pt>
                <c:pt idx="789">
                  <c:v>-0.000356576</c:v>
                </c:pt>
                <c:pt idx="790">
                  <c:v>-0.000361139</c:v>
                </c:pt>
                <c:pt idx="791">
                  <c:v>-0.000365545</c:v>
                </c:pt>
                <c:pt idx="792">
                  <c:v>-0.00036984</c:v>
                </c:pt>
                <c:pt idx="793">
                  <c:v>-0.00037399</c:v>
                </c:pt>
                <c:pt idx="794">
                  <c:v>-0.000378005</c:v>
                </c:pt>
                <c:pt idx="795">
                  <c:v>-0.000381881</c:v>
                </c:pt>
                <c:pt idx="796">
                  <c:v>-0.000385637</c:v>
                </c:pt>
                <c:pt idx="797">
                  <c:v>-0.000389272</c:v>
                </c:pt>
                <c:pt idx="798">
                  <c:v>-0.000392774</c:v>
                </c:pt>
                <c:pt idx="799">
                  <c:v>-0.00039614</c:v>
                </c:pt>
                <c:pt idx="800">
                  <c:v>-0.000399365</c:v>
                </c:pt>
                <c:pt idx="801">
                  <c:v>-0.000402462</c:v>
                </c:pt>
                <c:pt idx="802">
                  <c:v>-0.000405429</c:v>
                </c:pt>
                <c:pt idx="803">
                  <c:v>-0.000408268</c:v>
                </c:pt>
                <c:pt idx="804">
                  <c:v>-0.000410989</c:v>
                </c:pt>
                <c:pt idx="805">
                  <c:v>-0.000413616</c:v>
                </c:pt>
                <c:pt idx="806">
                  <c:v>-0.00041609</c:v>
                </c:pt>
                <c:pt idx="807">
                  <c:v>-0.000418425</c:v>
                </c:pt>
                <c:pt idx="808">
                  <c:v>-0.000420646</c:v>
                </c:pt>
                <c:pt idx="809">
                  <c:v>-0.00042276</c:v>
                </c:pt>
                <c:pt idx="810">
                  <c:v>-0.000424779</c:v>
                </c:pt>
                <c:pt idx="811">
                  <c:v>-0.000426686</c:v>
                </c:pt>
                <c:pt idx="812">
                  <c:v>-0.000428481</c:v>
                </c:pt>
                <c:pt idx="813">
                  <c:v>-0.000430151</c:v>
                </c:pt>
                <c:pt idx="814">
                  <c:v>-0.000431711</c:v>
                </c:pt>
                <c:pt idx="815">
                  <c:v>-0.000433154</c:v>
                </c:pt>
                <c:pt idx="816">
                  <c:v>-0.000434483</c:v>
                </c:pt>
                <c:pt idx="817">
                  <c:v>-0.000435698</c:v>
                </c:pt>
                <c:pt idx="818">
                  <c:v>-0.0004368</c:v>
                </c:pt>
                <c:pt idx="819">
                  <c:v>-0.000437796</c:v>
                </c:pt>
                <c:pt idx="820">
                  <c:v>-0.000438701</c:v>
                </c:pt>
                <c:pt idx="821">
                  <c:v>-0.000439502</c:v>
                </c:pt>
                <c:pt idx="822">
                  <c:v>-0.000440195</c:v>
                </c:pt>
                <c:pt idx="823">
                  <c:v>-0.000440805</c:v>
                </c:pt>
                <c:pt idx="824">
                  <c:v>-0.000441323</c:v>
                </c:pt>
                <c:pt idx="825">
                  <c:v>-0.000441725</c:v>
                </c:pt>
                <c:pt idx="826">
                  <c:v>-0.000442041</c:v>
                </c:pt>
                <c:pt idx="827">
                  <c:v>-0.000442253</c:v>
                </c:pt>
                <c:pt idx="828">
                  <c:v>-0.000442359</c:v>
                </c:pt>
                <c:pt idx="829">
                  <c:v>-0.000442348</c:v>
                </c:pt>
                <c:pt idx="830">
                  <c:v>-0.000442235</c:v>
                </c:pt>
                <c:pt idx="831">
                  <c:v>-0.000442027</c:v>
                </c:pt>
                <c:pt idx="832">
                  <c:v>-0.000441726</c:v>
                </c:pt>
                <c:pt idx="833">
                  <c:v>-0.000441349</c:v>
                </c:pt>
                <c:pt idx="834">
                  <c:v>-0.000440879</c:v>
                </c:pt>
                <c:pt idx="835">
                  <c:v>-0.000440317</c:v>
                </c:pt>
                <c:pt idx="836">
                  <c:v>-0.000439662</c:v>
                </c:pt>
                <c:pt idx="837">
                  <c:v>-0.000438923</c:v>
                </c:pt>
                <c:pt idx="838">
                  <c:v>-0.000438102</c:v>
                </c:pt>
                <c:pt idx="839">
                  <c:v>-0.000437194</c:v>
                </c:pt>
                <c:pt idx="840">
                  <c:v>-0.000436201</c:v>
                </c:pt>
                <c:pt idx="841">
                  <c:v>-0.000435093</c:v>
                </c:pt>
                <c:pt idx="842">
                  <c:v>-0.000433894</c:v>
                </c:pt>
                <c:pt idx="843">
                  <c:v>-0.000432604</c:v>
                </c:pt>
                <c:pt idx="844">
                  <c:v>-0.000431228</c:v>
                </c:pt>
                <c:pt idx="845">
                  <c:v>-0.000429774</c:v>
                </c:pt>
                <c:pt idx="846">
                  <c:v>-0.000428228</c:v>
                </c:pt>
                <c:pt idx="847">
                  <c:v>-0.00042661</c:v>
                </c:pt>
                <c:pt idx="848">
                  <c:v>-0.000424909</c:v>
                </c:pt>
                <c:pt idx="849">
                  <c:v>-0.000423121</c:v>
                </c:pt>
                <c:pt idx="850">
                  <c:v>-0.00042122</c:v>
                </c:pt>
                <c:pt idx="851">
                  <c:v>-0.000419222</c:v>
                </c:pt>
                <c:pt idx="852">
                  <c:v>-0.00041714</c:v>
                </c:pt>
                <c:pt idx="853">
                  <c:v>-0.000414984</c:v>
                </c:pt>
                <c:pt idx="854">
                  <c:v>-0.000412776</c:v>
                </c:pt>
                <c:pt idx="855">
                  <c:v>-0.000410488</c:v>
                </c:pt>
                <c:pt idx="856">
                  <c:v>-0.000408121</c:v>
                </c:pt>
                <c:pt idx="857">
                  <c:v>-0.000405639</c:v>
                </c:pt>
                <c:pt idx="858">
                  <c:v>-0.000403071</c:v>
                </c:pt>
                <c:pt idx="859">
                  <c:v>-0.000400427</c:v>
                </c:pt>
                <c:pt idx="860">
                  <c:v>-0.000397716</c:v>
                </c:pt>
                <c:pt idx="861">
                  <c:v>-0.000394957</c:v>
                </c:pt>
                <c:pt idx="862">
                  <c:v>-0.000392095</c:v>
                </c:pt>
                <c:pt idx="863">
                  <c:v>-0.000389139</c:v>
                </c:pt>
                <c:pt idx="864">
                  <c:v>-0.000386075</c:v>
                </c:pt>
                <c:pt idx="865">
                  <c:v>-0.000382953</c:v>
                </c:pt>
                <c:pt idx="866">
                  <c:v>-0.000379762</c:v>
                </c:pt>
                <c:pt idx="867">
                  <c:v>-0.000376496</c:v>
                </c:pt>
                <c:pt idx="868">
                  <c:v>-0.000373149</c:v>
                </c:pt>
                <c:pt idx="869">
                  <c:v>-0.000369705</c:v>
                </c:pt>
                <c:pt idx="870">
                  <c:v>-0.00036618</c:v>
                </c:pt>
                <c:pt idx="871">
                  <c:v>-0.000362575</c:v>
                </c:pt>
                <c:pt idx="872">
                  <c:v>-0.000358894</c:v>
                </c:pt>
                <c:pt idx="873">
                  <c:v>-0.000355158</c:v>
                </c:pt>
                <c:pt idx="874">
                  <c:v>-0.000351323</c:v>
                </c:pt>
                <c:pt idx="875">
                  <c:v>-0.000347406</c:v>
                </c:pt>
                <c:pt idx="876">
                  <c:v>-0.000343402</c:v>
                </c:pt>
                <c:pt idx="877">
                  <c:v>-0.000339319</c:v>
                </c:pt>
                <c:pt idx="878">
                  <c:v>-0.000335157</c:v>
                </c:pt>
                <c:pt idx="879">
                  <c:v>-0.000330915</c:v>
                </c:pt>
                <c:pt idx="880">
                  <c:v>-0.000326593</c:v>
                </c:pt>
                <c:pt idx="881">
                  <c:v>-0.000322192</c:v>
                </c:pt>
                <c:pt idx="882">
                  <c:v>-0.000317717</c:v>
                </c:pt>
                <c:pt idx="883">
                  <c:v>-0.000313165</c:v>
                </c:pt>
                <c:pt idx="884">
                  <c:v>-0.000308535</c:v>
                </c:pt>
                <c:pt idx="885">
                  <c:v>-0.000303828</c:v>
                </c:pt>
                <c:pt idx="886">
                  <c:v>-0.000299042</c:v>
                </c:pt>
                <c:pt idx="887">
                  <c:v>-0.000294176</c:v>
                </c:pt>
                <c:pt idx="888">
                  <c:v>-0.000289229</c:v>
                </c:pt>
                <c:pt idx="889">
                  <c:v>-0.000284198</c:v>
                </c:pt>
                <c:pt idx="890">
                  <c:v>-0.00027908</c:v>
                </c:pt>
                <c:pt idx="891">
                  <c:v>-0.000273879</c:v>
                </c:pt>
                <c:pt idx="892">
                  <c:v>-0.000268601</c:v>
                </c:pt>
                <c:pt idx="893">
                  <c:v>-0.000263246</c:v>
                </c:pt>
                <c:pt idx="894">
                  <c:v>-0.00025781</c:v>
                </c:pt>
                <c:pt idx="895">
                  <c:v>-0.000252295</c:v>
                </c:pt>
                <c:pt idx="896">
                  <c:v>-0.000246698</c:v>
                </c:pt>
                <c:pt idx="897">
                  <c:v>-0.000241017</c:v>
                </c:pt>
                <c:pt idx="898">
                  <c:v>-0.000235252</c:v>
                </c:pt>
                <c:pt idx="899">
                  <c:v>-0.000229401</c:v>
                </c:pt>
                <c:pt idx="900">
                  <c:v>-0.000223462</c:v>
                </c:pt>
                <c:pt idx="901">
                  <c:v>-0.000217441</c:v>
                </c:pt>
                <c:pt idx="902">
                  <c:v>-0.000211338</c:v>
                </c:pt>
                <c:pt idx="903">
                  <c:v>-0.000205137</c:v>
                </c:pt>
                <c:pt idx="904">
                  <c:v>-0.000198802</c:v>
                </c:pt>
                <c:pt idx="905">
                  <c:v>-0.000192449</c:v>
                </c:pt>
                <c:pt idx="906">
                  <c:v>-0.000186078</c:v>
                </c:pt>
              </c:numCache>
            </c:numRef>
          </c:yVal>
          <c:smooth val="0"/>
        </c:ser>
        <c:ser>
          <c:idx val="0"/>
          <c:order val="0"/>
          <c:tx>
            <c:v>エンドガードなし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'D1'!$D$4:$D$910</c:f>
              <c:numCache>
                <c:formatCode>General</c:formatCode>
                <c:ptCount val="907"/>
                <c:pt idx="0">
                  <c:v>0.0232838</c:v>
                </c:pt>
                <c:pt idx="1">
                  <c:v>0.0232885</c:v>
                </c:pt>
                <c:pt idx="2">
                  <c:v>0.0232932</c:v>
                </c:pt>
                <c:pt idx="3">
                  <c:v>0.0232978</c:v>
                </c:pt>
                <c:pt idx="4">
                  <c:v>0.0233025</c:v>
                </c:pt>
                <c:pt idx="5">
                  <c:v>0.0233072</c:v>
                </c:pt>
                <c:pt idx="6">
                  <c:v>0.0233318</c:v>
                </c:pt>
                <c:pt idx="7">
                  <c:v>0.0233923</c:v>
                </c:pt>
                <c:pt idx="8">
                  <c:v>0.0234529</c:v>
                </c:pt>
                <c:pt idx="9">
                  <c:v>0.0235134</c:v>
                </c:pt>
                <c:pt idx="10">
                  <c:v>0.023574</c:v>
                </c:pt>
                <c:pt idx="11">
                  <c:v>0.0236345</c:v>
                </c:pt>
                <c:pt idx="12">
                  <c:v>0.0236986</c:v>
                </c:pt>
                <c:pt idx="13">
                  <c:v>0.023793</c:v>
                </c:pt>
                <c:pt idx="14">
                  <c:v>0.0239233</c:v>
                </c:pt>
                <c:pt idx="15">
                  <c:v>0.0241005</c:v>
                </c:pt>
                <c:pt idx="16">
                  <c:v>0.0242778</c:v>
                </c:pt>
                <c:pt idx="17">
                  <c:v>0.0244551</c:v>
                </c:pt>
                <c:pt idx="18">
                  <c:v>0.0246324</c:v>
                </c:pt>
                <c:pt idx="19">
                  <c:v>0.0247994</c:v>
                </c:pt>
                <c:pt idx="20">
                  <c:v>0.0249662</c:v>
                </c:pt>
                <c:pt idx="21">
                  <c:v>0.0251329</c:v>
                </c:pt>
                <c:pt idx="22">
                  <c:v>0.0253374</c:v>
                </c:pt>
                <c:pt idx="23">
                  <c:v>0.0255526</c:v>
                </c:pt>
                <c:pt idx="24">
                  <c:v>0.0257678</c:v>
                </c:pt>
                <c:pt idx="25">
                  <c:v>0.0260522</c:v>
                </c:pt>
                <c:pt idx="26">
                  <c:v>0.0263424</c:v>
                </c:pt>
                <c:pt idx="27">
                  <c:v>0.0266326</c:v>
                </c:pt>
                <c:pt idx="28">
                  <c:v>0.0269228</c:v>
                </c:pt>
                <c:pt idx="29">
                  <c:v>0.027235</c:v>
                </c:pt>
                <c:pt idx="30">
                  <c:v>0.0275879</c:v>
                </c:pt>
                <c:pt idx="31">
                  <c:v>0.0279539</c:v>
                </c:pt>
                <c:pt idx="32">
                  <c:v>0.0283206</c:v>
                </c:pt>
                <c:pt idx="33">
                  <c:v>0.0286873</c:v>
                </c:pt>
                <c:pt idx="34">
                  <c:v>0.029054</c:v>
                </c:pt>
                <c:pt idx="35">
                  <c:v>0.0294207</c:v>
                </c:pt>
                <c:pt idx="36">
                  <c:v>0.0297774</c:v>
                </c:pt>
                <c:pt idx="37">
                  <c:v>0.0302276</c:v>
                </c:pt>
                <c:pt idx="38">
                  <c:v>0.0306804</c:v>
                </c:pt>
                <c:pt idx="39">
                  <c:v>0.0311333</c:v>
                </c:pt>
                <c:pt idx="40">
                  <c:v>0.0315861</c:v>
                </c:pt>
                <c:pt idx="41">
                  <c:v>0.032039</c:v>
                </c:pt>
                <c:pt idx="42">
                  <c:v>0.0325241</c:v>
                </c:pt>
                <c:pt idx="43">
                  <c:v>0.0330771</c:v>
                </c:pt>
                <c:pt idx="44">
                  <c:v>0.0336667</c:v>
                </c:pt>
                <c:pt idx="45">
                  <c:v>0.0342852</c:v>
                </c:pt>
                <c:pt idx="46">
                  <c:v>0.0349037</c:v>
                </c:pt>
                <c:pt idx="47">
                  <c:v>0.0355221</c:v>
                </c:pt>
                <c:pt idx="48">
                  <c:v>0.0362676</c:v>
                </c:pt>
                <c:pt idx="49">
                  <c:v>0.0370857</c:v>
                </c:pt>
                <c:pt idx="50">
                  <c:v>0.0379039</c:v>
                </c:pt>
                <c:pt idx="51">
                  <c:v>0.0387438</c:v>
                </c:pt>
                <c:pt idx="52">
                  <c:v>0.0396954</c:v>
                </c:pt>
                <c:pt idx="53">
                  <c:v>0.040647</c:v>
                </c:pt>
                <c:pt idx="54">
                  <c:v>0.0415997</c:v>
                </c:pt>
                <c:pt idx="55">
                  <c:v>0.0425523</c:v>
                </c:pt>
                <c:pt idx="56">
                  <c:v>0.043505</c:v>
                </c:pt>
                <c:pt idx="57">
                  <c:v>0.0444576</c:v>
                </c:pt>
                <c:pt idx="58">
                  <c:v>0.0454103</c:v>
                </c:pt>
                <c:pt idx="59">
                  <c:v>0.0466624</c:v>
                </c:pt>
                <c:pt idx="60">
                  <c:v>0.0480812</c:v>
                </c:pt>
                <c:pt idx="61">
                  <c:v>0.0494686</c:v>
                </c:pt>
                <c:pt idx="62">
                  <c:v>0.050856</c:v>
                </c:pt>
                <c:pt idx="63">
                  <c:v>0.0522434</c:v>
                </c:pt>
                <c:pt idx="64">
                  <c:v>0.0536317</c:v>
                </c:pt>
                <c:pt idx="65">
                  <c:v>0.0553377</c:v>
                </c:pt>
                <c:pt idx="66">
                  <c:v>0.0571469</c:v>
                </c:pt>
                <c:pt idx="67">
                  <c:v>0.0591707</c:v>
                </c:pt>
                <c:pt idx="68">
                  <c:v>0.0611945</c:v>
                </c:pt>
                <c:pt idx="69">
                  <c:v>0.0632183</c:v>
                </c:pt>
                <c:pt idx="70">
                  <c:v>0.065228</c:v>
                </c:pt>
                <c:pt idx="71">
                  <c:v>0.067226</c:v>
                </c:pt>
                <c:pt idx="72">
                  <c:v>0.0692241</c:v>
                </c:pt>
                <c:pt idx="73">
                  <c:v>0.0712222</c:v>
                </c:pt>
                <c:pt idx="74">
                  <c:v>0.0732883</c:v>
                </c:pt>
                <c:pt idx="75">
                  <c:v>0.0754096</c:v>
                </c:pt>
                <c:pt idx="76">
                  <c:v>0.0779823</c:v>
                </c:pt>
                <c:pt idx="77">
                  <c:v>0.0805551</c:v>
                </c:pt>
                <c:pt idx="78">
                  <c:v>0.0831278</c:v>
                </c:pt>
                <c:pt idx="79">
                  <c:v>0.0857006</c:v>
                </c:pt>
                <c:pt idx="80">
                  <c:v>0.0882678</c:v>
                </c:pt>
                <c:pt idx="81">
                  <c:v>0.0915132</c:v>
                </c:pt>
                <c:pt idx="82">
                  <c:v>0.0955874</c:v>
                </c:pt>
                <c:pt idx="83">
                  <c:v>0.0996617</c:v>
                </c:pt>
                <c:pt idx="84">
                  <c:v>0.103736</c:v>
                </c:pt>
                <c:pt idx="85">
                  <c:v>0.10781</c:v>
                </c:pt>
                <c:pt idx="86">
                  <c:v>0.111887</c:v>
                </c:pt>
                <c:pt idx="87">
                  <c:v>0.116112</c:v>
                </c:pt>
                <c:pt idx="88">
                  <c:v>0.120337</c:v>
                </c:pt>
                <c:pt idx="89">
                  <c:v>0.12509</c:v>
                </c:pt>
                <c:pt idx="90">
                  <c:v>0.129938</c:v>
                </c:pt>
                <c:pt idx="91">
                  <c:v>0.134786</c:v>
                </c:pt>
                <c:pt idx="92">
                  <c:v>0.139829</c:v>
                </c:pt>
                <c:pt idx="93">
                  <c:v>0.145311</c:v>
                </c:pt>
                <c:pt idx="94">
                  <c:v>0.150792</c:v>
                </c:pt>
                <c:pt idx="95">
                  <c:v>0.156274</c:v>
                </c:pt>
                <c:pt idx="96">
                  <c:v>0.161914</c:v>
                </c:pt>
                <c:pt idx="97">
                  <c:v>0.16845</c:v>
                </c:pt>
                <c:pt idx="98">
                  <c:v>0.175949</c:v>
                </c:pt>
                <c:pt idx="99">
                  <c:v>0.184576</c:v>
                </c:pt>
                <c:pt idx="100">
                  <c:v>0.193204</c:v>
                </c:pt>
                <c:pt idx="101">
                  <c:v>0.201831</c:v>
                </c:pt>
                <c:pt idx="102">
                  <c:v>0.210459</c:v>
                </c:pt>
                <c:pt idx="103">
                  <c:v>0.219087</c:v>
                </c:pt>
                <c:pt idx="104">
                  <c:v>0.228849</c:v>
                </c:pt>
                <c:pt idx="105">
                  <c:v>0.240529</c:v>
                </c:pt>
                <c:pt idx="106">
                  <c:v>0.25221</c:v>
                </c:pt>
                <c:pt idx="107">
                  <c:v>0.263891</c:v>
                </c:pt>
                <c:pt idx="108">
                  <c:v>0.275572</c:v>
                </c:pt>
                <c:pt idx="109">
                  <c:v>0.287252</c:v>
                </c:pt>
                <c:pt idx="110">
                  <c:v>0.299241</c:v>
                </c:pt>
                <c:pt idx="111">
                  <c:v>0.312192</c:v>
                </c:pt>
                <c:pt idx="112">
                  <c:v>0.326583</c:v>
                </c:pt>
                <c:pt idx="113">
                  <c:v>0.342482</c:v>
                </c:pt>
                <c:pt idx="114">
                  <c:v>0.35838</c:v>
                </c:pt>
                <c:pt idx="115">
                  <c:v>0.374279</c:v>
                </c:pt>
                <c:pt idx="116">
                  <c:v>0.390177</c:v>
                </c:pt>
                <c:pt idx="117">
                  <c:v>0.40882</c:v>
                </c:pt>
                <c:pt idx="118">
                  <c:v>0.428743</c:v>
                </c:pt>
                <c:pt idx="119">
                  <c:v>0.448665</c:v>
                </c:pt>
                <c:pt idx="120">
                  <c:v>0.469382</c:v>
                </c:pt>
                <c:pt idx="121">
                  <c:v>0.490859</c:v>
                </c:pt>
                <c:pt idx="122">
                  <c:v>0.512336</c:v>
                </c:pt>
                <c:pt idx="123">
                  <c:v>0.533813</c:v>
                </c:pt>
                <c:pt idx="124">
                  <c:v>0.557058</c:v>
                </c:pt>
                <c:pt idx="125">
                  <c:v>0.580887</c:v>
                </c:pt>
                <c:pt idx="126">
                  <c:v>0.604715</c:v>
                </c:pt>
                <c:pt idx="127">
                  <c:v>0.628544</c:v>
                </c:pt>
                <c:pt idx="128">
                  <c:v>0.657004</c:v>
                </c:pt>
                <c:pt idx="129">
                  <c:v>0.685639</c:v>
                </c:pt>
                <c:pt idx="130">
                  <c:v>0.714275</c:v>
                </c:pt>
                <c:pt idx="131">
                  <c:v>0.74296</c:v>
                </c:pt>
                <c:pt idx="132">
                  <c:v>0.771653</c:v>
                </c:pt>
                <c:pt idx="133">
                  <c:v>0.800346</c:v>
                </c:pt>
                <c:pt idx="134">
                  <c:v>0.83344</c:v>
                </c:pt>
                <c:pt idx="135">
                  <c:v>0.868933</c:v>
                </c:pt>
                <c:pt idx="136">
                  <c:v>0.904425</c:v>
                </c:pt>
                <c:pt idx="137">
                  <c:v>0.939047</c:v>
                </c:pt>
                <c:pt idx="138">
                  <c:v>0.973579</c:v>
                </c:pt>
                <c:pt idx="139">
                  <c:v>1.00816</c:v>
                </c:pt>
                <c:pt idx="140">
                  <c:v>1.04274</c:v>
                </c:pt>
                <c:pt idx="141">
                  <c:v>1.08197</c:v>
                </c:pt>
                <c:pt idx="142">
                  <c:v>1.12103</c:v>
                </c:pt>
                <c:pt idx="143">
                  <c:v>1.15637</c:v>
                </c:pt>
                <c:pt idx="144">
                  <c:v>1.18864</c:v>
                </c:pt>
                <c:pt idx="145">
                  <c:v>1.21897</c:v>
                </c:pt>
                <c:pt idx="146">
                  <c:v>1.24813</c:v>
                </c:pt>
                <c:pt idx="147">
                  <c:v>1.27556</c:v>
                </c:pt>
                <c:pt idx="148">
                  <c:v>1.30092</c:v>
                </c:pt>
                <c:pt idx="149">
                  <c:v>1.32398</c:v>
                </c:pt>
                <c:pt idx="150">
                  <c:v>1.34485</c:v>
                </c:pt>
                <c:pt idx="151">
                  <c:v>1.36364</c:v>
                </c:pt>
                <c:pt idx="152">
                  <c:v>1.38046</c:v>
                </c:pt>
                <c:pt idx="153">
                  <c:v>1.39542</c:v>
                </c:pt>
                <c:pt idx="154">
                  <c:v>1.40856</c:v>
                </c:pt>
                <c:pt idx="155">
                  <c:v>1.41997</c:v>
                </c:pt>
                <c:pt idx="156">
                  <c:v>1.42974</c:v>
                </c:pt>
                <c:pt idx="157">
                  <c:v>1.43814</c:v>
                </c:pt>
                <c:pt idx="158">
                  <c:v>1.44523</c:v>
                </c:pt>
                <c:pt idx="159">
                  <c:v>1.45124</c:v>
                </c:pt>
                <c:pt idx="160">
                  <c:v>1.45602</c:v>
                </c:pt>
                <c:pt idx="161">
                  <c:v>1.46054</c:v>
                </c:pt>
                <c:pt idx="162">
                  <c:v>1.4643</c:v>
                </c:pt>
                <c:pt idx="163">
                  <c:v>1.46728</c:v>
                </c:pt>
                <c:pt idx="164">
                  <c:v>1.46971</c:v>
                </c:pt>
                <c:pt idx="165">
                  <c:v>1.4719</c:v>
                </c:pt>
                <c:pt idx="166">
                  <c:v>1.47399</c:v>
                </c:pt>
                <c:pt idx="167">
                  <c:v>1.47581</c:v>
                </c:pt>
                <c:pt idx="168">
                  <c:v>1.4772</c:v>
                </c:pt>
                <c:pt idx="169">
                  <c:v>1.47838</c:v>
                </c:pt>
                <c:pt idx="170">
                  <c:v>1.47939</c:v>
                </c:pt>
                <c:pt idx="171">
                  <c:v>1.48024</c:v>
                </c:pt>
                <c:pt idx="172">
                  <c:v>1.48095</c:v>
                </c:pt>
                <c:pt idx="173">
                  <c:v>1.48158</c:v>
                </c:pt>
                <c:pt idx="174">
                  <c:v>1.48197</c:v>
                </c:pt>
                <c:pt idx="175">
                  <c:v>1.4824</c:v>
                </c:pt>
                <c:pt idx="176">
                  <c:v>1.4829</c:v>
                </c:pt>
                <c:pt idx="177">
                  <c:v>1.4833</c:v>
                </c:pt>
                <c:pt idx="178">
                  <c:v>1.48363</c:v>
                </c:pt>
                <c:pt idx="179">
                  <c:v>1.48395</c:v>
                </c:pt>
                <c:pt idx="180">
                  <c:v>1.48423</c:v>
                </c:pt>
                <c:pt idx="181">
                  <c:v>1.48445</c:v>
                </c:pt>
                <c:pt idx="182">
                  <c:v>1.48462</c:v>
                </c:pt>
                <c:pt idx="183">
                  <c:v>1.4848</c:v>
                </c:pt>
                <c:pt idx="184">
                  <c:v>1.48498</c:v>
                </c:pt>
                <c:pt idx="185">
                  <c:v>1.48512</c:v>
                </c:pt>
                <c:pt idx="186">
                  <c:v>1.48526</c:v>
                </c:pt>
                <c:pt idx="187">
                  <c:v>1.48527</c:v>
                </c:pt>
                <c:pt idx="188">
                  <c:v>1.48539</c:v>
                </c:pt>
                <c:pt idx="189">
                  <c:v>1.48554</c:v>
                </c:pt>
                <c:pt idx="190">
                  <c:v>1.48562</c:v>
                </c:pt>
                <c:pt idx="191">
                  <c:v>1.48572</c:v>
                </c:pt>
                <c:pt idx="192">
                  <c:v>1.48582</c:v>
                </c:pt>
                <c:pt idx="193">
                  <c:v>1.48592</c:v>
                </c:pt>
                <c:pt idx="194">
                  <c:v>1.48597</c:v>
                </c:pt>
                <c:pt idx="195">
                  <c:v>1.48601</c:v>
                </c:pt>
                <c:pt idx="196">
                  <c:v>1.48607</c:v>
                </c:pt>
                <c:pt idx="197">
                  <c:v>1.48613</c:v>
                </c:pt>
                <c:pt idx="198">
                  <c:v>1.48619</c:v>
                </c:pt>
                <c:pt idx="199">
                  <c:v>1.48622</c:v>
                </c:pt>
                <c:pt idx="200">
                  <c:v>1.48624</c:v>
                </c:pt>
                <c:pt idx="201">
                  <c:v>1.48621</c:v>
                </c:pt>
                <c:pt idx="202">
                  <c:v>1.4863</c:v>
                </c:pt>
                <c:pt idx="203">
                  <c:v>1.48639</c:v>
                </c:pt>
                <c:pt idx="204">
                  <c:v>1.48642</c:v>
                </c:pt>
                <c:pt idx="205">
                  <c:v>1.48644</c:v>
                </c:pt>
                <c:pt idx="206">
                  <c:v>1.48647</c:v>
                </c:pt>
                <c:pt idx="207">
                  <c:v>1.48644</c:v>
                </c:pt>
                <c:pt idx="208">
                  <c:v>1.48648</c:v>
                </c:pt>
                <c:pt idx="209">
                  <c:v>1.48651</c:v>
                </c:pt>
                <c:pt idx="210">
                  <c:v>1.48655</c:v>
                </c:pt>
                <c:pt idx="211">
                  <c:v>1.48653</c:v>
                </c:pt>
                <c:pt idx="212">
                  <c:v>1.48653</c:v>
                </c:pt>
                <c:pt idx="213">
                  <c:v>1.48655</c:v>
                </c:pt>
                <c:pt idx="214">
                  <c:v>1.48656</c:v>
                </c:pt>
                <c:pt idx="215">
                  <c:v>1.48659</c:v>
                </c:pt>
                <c:pt idx="216">
                  <c:v>1.48662</c:v>
                </c:pt>
                <c:pt idx="217">
                  <c:v>1.48663</c:v>
                </c:pt>
                <c:pt idx="218">
                  <c:v>1.48665</c:v>
                </c:pt>
                <c:pt idx="219">
                  <c:v>1.48666</c:v>
                </c:pt>
                <c:pt idx="220">
                  <c:v>1.48668</c:v>
                </c:pt>
                <c:pt idx="221">
                  <c:v>1.4867</c:v>
                </c:pt>
                <c:pt idx="222">
                  <c:v>1.48671</c:v>
                </c:pt>
                <c:pt idx="223">
                  <c:v>1.48672</c:v>
                </c:pt>
                <c:pt idx="224">
                  <c:v>1.4867</c:v>
                </c:pt>
                <c:pt idx="225">
                  <c:v>1.48669</c:v>
                </c:pt>
                <c:pt idx="226">
                  <c:v>1.48669</c:v>
                </c:pt>
                <c:pt idx="227">
                  <c:v>1.48668</c:v>
                </c:pt>
                <c:pt idx="228">
                  <c:v>1.48671</c:v>
                </c:pt>
                <c:pt idx="229">
                  <c:v>1.48674</c:v>
                </c:pt>
                <c:pt idx="230">
                  <c:v>1.48669</c:v>
                </c:pt>
                <c:pt idx="231">
                  <c:v>1.48675</c:v>
                </c:pt>
                <c:pt idx="232">
                  <c:v>1.48678</c:v>
                </c:pt>
                <c:pt idx="233">
                  <c:v>1.48678</c:v>
                </c:pt>
                <c:pt idx="234">
                  <c:v>1.48678</c:v>
                </c:pt>
                <c:pt idx="235">
                  <c:v>1.48678</c:v>
                </c:pt>
                <c:pt idx="236">
                  <c:v>1.48679</c:v>
                </c:pt>
                <c:pt idx="237">
                  <c:v>1.48681</c:v>
                </c:pt>
                <c:pt idx="238">
                  <c:v>1.48677</c:v>
                </c:pt>
                <c:pt idx="239">
                  <c:v>1.48671</c:v>
                </c:pt>
                <c:pt idx="240">
                  <c:v>1.48674</c:v>
                </c:pt>
                <c:pt idx="241">
                  <c:v>1.48684</c:v>
                </c:pt>
                <c:pt idx="242">
                  <c:v>1.48684</c:v>
                </c:pt>
                <c:pt idx="243">
                  <c:v>1.48684</c:v>
                </c:pt>
                <c:pt idx="244">
                  <c:v>1.48684</c:v>
                </c:pt>
                <c:pt idx="245">
                  <c:v>1.48684</c:v>
                </c:pt>
                <c:pt idx="246">
                  <c:v>1.48685</c:v>
                </c:pt>
                <c:pt idx="247">
                  <c:v>1.48684</c:v>
                </c:pt>
                <c:pt idx="248">
                  <c:v>1.48684</c:v>
                </c:pt>
                <c:pt idx="249">
                  <c:v>1.48683</c:v>
                </c:pt>
                <c:pt idx="250">
                  <c:v>1.48682</c:v>
                </c:pt>
                <c:pt idx="251">
                  <c:v>1.48683</c:v>
                </c:pt>
                <c:pt idx="252">
                  <c:v>1.48684</c:v>
                </c:pt>
                <c:pt idx="253">
                  <c:v>1.48684</c:v>
                </c:pt>
                <c:pt idx="254">
                  <c:v>1.48684</c:v>
                </c:pt>
                <c:pt idx="255">
                  <c:v>1.48685</c:v>
                </c:pt>
                <c:pt idx="256">
                  <c:v>1.48685</c:v>
                </c:pt>
                <c:pt idx="257">
                  <c:v>1.48686</c:v>
                </c:pt>
                <c:pt idx="258">
                  <c:v>1.48687</c:v>
                </c:pt>
                <c:pt idx="259">
                  <c:v>1.48688</c:v>
                </c:pt>
                <c:pt idx="260">
                  <c:v>1.4869</c:v>
                </c:pt>
                <c:pt idx="261">
                  <c:v>1.48691</c:v>
                </c:pt>
                <c:pt idx="262">
                  <c:v>1.48692</c:v>
                </c:pt>
                <c:pt idx="263">
                  <c:v>1.48692</c:v>
                </c:pt>
                <c:pt idx="264">
                  <c:v>1.48691</c:v>
                </c:pt>
                <c:pt idx="265">
                  <c:v>1.48689</c:v>
                </c:pt>
                <c:pt idx="266">
                  <c:v>1.48688</c:v>
                </c:pt>
                <c:pt idx="267">
                  <c:v>1.48689</c:v>
                </c:pt>
                <c:pt idx="268">
                  <c:v>1.4869</c:v>
                </c:pt>
                <c:pt idx="269">
                  <c:v>1.48692</c:v>
                </c:pt>
                <c:pt idx="270">
                  <c:v>1.48693</c:v>
                </c:pt>
                <c:pt idx="271">
                  <c:v>1.48693</c:v>
                </c:pt>
                <c:pt idx="272">
                  <c:v>1.48694</c:v>
                </c:pt>
                <c:pt idx="273">
                  <c:v>1.48694</c:v>
                </c:pt>
                <c:pt idx="274">
                  <c:v>1.48693</c:v>
                </c:pt>
                <c:pt idx="275">
                  <c:v>1.48693</c:v>
                </c:pt>
                <c:pt idx="276">
                  <c:v>1.48693</c:v>
                </c:pt>
                <c:pt idx="277">
                  <c:v>1.48694</c:v>
                </c:pt>
                <c:pt idx="278">
                  <c:v>1.48696</c:v>
                </c:pt>
                <c:pt idx="279">
                  <c:v>1.48699</c:v>
                </c:pt>
                <c:pt idx="280">
                  <c:v>1.48702</c:v>
                </c:pt>
                <c:pt idx="281">
                  <c:v>1.487</c:v>
                </c:pt>
                <c:pt idx="282">
                  <c:v>1.48707</c:v>
                </c:pt>
                <c:pt idx="283">
                  <c:v>1.48704</c:v>
                </c:pt>
                <c:pt idx="284">
                  <c:v>1.48701</c:v>
                </c:pt>
                <c:pt idx="285">
                  <c:v>1.48699</c:v>
                </c:pt>
                <c:pt idx="286">
                  <c:v>1.48702</c:v>
                </c:pt>
                <c:pt idx="287">
                  <c:v>1.48703</c:v>
                </c:pt>
                <c:pt idx="288">
                  <c:v>1.487</c:v>
                </c:pt>
                <c:pt idx="289">
                  <c:v>1.48696</c:v>
                </c:pt>
                <c:pt idx="290">
                  <c:v>1.48694</c:v>
                </c:pt>
                <c:pt idx="291">
                  <c:v>1.48696</c:v>
                </c:pt>
                <c:pt idx="292">
                  <c:v>1.487</c:v>
                </c:pt>
                <c:pt idx="293">
                  <c:v>1.48702</c:v>
                </c:pt>
                <c:pt idx="294">
                  <c:v>1.48702</c:v>
                </c:pt>
                <c:pt idx="295">
                  <c:v>1.48702</c:v>
                </c:pt>
                <c:pt idx="296">
                  <c:v>1.48701</c:v>
                </c:pt>
                <c:pt idx="297">
                  <c:v>1.48702</c:v>
                </c:pt>
                <c:pt idx="298">
                  <c:v>1.48698</c:v>
                </c:pt>
                <c:pt idx="299">
                  <c:v>1.48689</c:v>
                </c:pt>
                <c:pt idx="300">
                  <c:v>1.48691</c:v>
                </c:pt>
                <c:pt idx="301">
                  <c:v>1.48692</c:v>
                </c:pt>
                <c:pt idx="302">
                  <c:v>1.48696</c:v>
                </c:pt>
                <c:pt idx="303">
                  <c:v>1.48697</c:v>
                </c:pt>
                <c:pt idx="304">
                  <c:v>1.48696</c:v>
                </c:pt>
                <c:pt idx="305">
                  <c:v>1.48696</c:v>
                </c:pt>
                <c:pt idx="306">
                  <c:v>1.48698</c:v>
                </c:pt>
                <c:pt idx="307">
                  <c:v>1.48699</c:v>
                </c:pt>
                <c:pt idx="308">
                  <c:v>1.48699</c:v>
                </c:pt>
                <c:pt idx="309">
                  <c:v>1.48699</c:v>
                </c:pt>
                <c:pt idx="310">
                  <c:v>1.48699</c:v>
                </c:pt>
                <c:pt idx="311">
                  <c:v>1.487</c:v>
                </c:pt>
                <c:pt idx="312">
                  <c:v>1.487</c:v>
                </c:pt>
                <c:pt idx="313">
                  <c:v>1.48702</c:v>
                </c:pt>
                <c:pt idx="314">
                  <c:v>1.48704</c:v>
                </c:pt>
                <c:pt idx="315">
                  <c:v>1.48705</c:v>
                </c:pt>
                <c:pt idx="316">
                  <c:v>1.48705</c:v>
                </c:pt>
                <c:pt idx="317">
                  <c:v>1.48703</c:v>
                </c:pt>
                <c:pt idx="318">
                  <c:v>1.48701</c:v>
                </c:pt>
                <c:pt idx="319">
                  <c:v>1.48701</c:v>
                </c:pt>
                <c:pt idx="320">
                  <c:v>1.48701</c:v>
                </c:pt>
                <c:pt idx="321">
                  <c:v>1.487</c:v>
                </c:pt>
                <c:pt idx="322">
                  <c:v>1.487</c:v>
                </c:pt>
                <c:pt idx="323">
                  <c:v>1.48701</c:v>
                </c:pt>
                <c:pt idx="324">
                  <c:v>1.48702</c:v>
                </c:pt>
                <c:pt idx="325">
                  <c:v>1.48703</c:v>
                </c:pt>
                <c:pt idx="326">
                  <c:v>1.48703</c:v>
                </c:pt>
                <c:pt idx="327">
                  <c:v>1.48702</c:v>
                </c:pt>
                <c:pt idx="328">
                  <c:v>1.48695</c:v>
                </c:pt>
                <c:pt idx="329">
                  <c:v>1.48702</c:v>
                </c:pt>
                <c:pt idx="330">
                  <c:v>1.48703</c:v>
                </c:pt>
                <c:pt idx="331">
                  <c:v>1.48702</c:v>
                </c:pt>
                <c:pt idx="332">
                  <c:v>1.48701</c:v>
                </c:pt>
                <c:pt idx="333">
                  <c:v>1.487</c:v>
                </c:pt>
                <c:pt idx="334">
                  <c:v>1.487</c:v>
                </c:pt>
                <c:pt idx="335">
                  <c:v>1.48702</c:v>
                </c:pt>
                <c:pt idx="336">
                  <c:v>1.487</c:v>
                </c:pt>
                <c:pt idx="337">
                  <c:v>1.48698</c:v>
                </c:pt>
                <c:pt idx="338">
                  <c:v>1.48699</c:v>
                </c:pt>
                <c:pt idx="339">
                  <c:v>1.48699</c:v>
                </c:pt>
                <c:pt idx="340">
                  <c:v>1.48698</c:v>
                </c:pt>
                <c:pt idx="341">
                  <c:v>1.48701</c:v>
                </c:pt>
                <c:pt idx="342">
                  <c:v>1.48703</c:v>
                </c:pt>
                <c:pt idx="343">
                  <c:v>1.48705</c:v>
                </c:pt>
                <c:pt idx="344">
                  <c:v>1.48704</c:v>
                </c:pt>
                <c:pt idx="345">
                  <c:v>1.48702</c:v>
                </c:pt>
                <c:pt idx="346">
                  <c:v>1.487</c:v>
                </c:pt>
                <c:pt idx="347">
                  <c:v>1.487</c:v>
                </c:pt>
                <c:pt idx="348">
                  <c:v>1.48696</c:v>
                </c:pt>
                <c:pt idx="349">
                  <c:v>1.4869</c:v>
                </c:pt>
                <c:pt idx="350">
                  <c:v>1.48694</c:v>
                </c:pt>
                <c:pt idx="351">
                  <c:v>1.48698</c:v>
                </c:pt>
                <c:pt idx="352">
                  <c:v>1.48699</c:v>
                </c:pt>
                <c:pt idx="353">
                  <c:v>1.48697</c:v>
                </c:pt>
                <c:pt idx="354">
                  <c:v>1.48695</c:v>
                </c:pt>
                <c:pt idx="355">
                  <c:v>1.48695</c:v>
                </c:pt>
                <c:pt idx="356">
                  <c:v>1.48697</c:v>
                </c:pt>
                <c:pt idx="357">
                  <c:v>1.48699</c:v>
                </c:pt>
                <c:pt idx="358">
                  <c:v>1.487</c:v>
                </c:pt>
                <c:pt idx="359">
                  <c:v>1.487</c:v>
                </c:pt>
                <c:pt idx="360">
                  <c:v>1.48697</c:v>
                </c:pt>
                <c:pt idx="361">
                  <c:v>1.48692</c:v>
                </c:pt>
                <c:pt idx="362">
                  <c:v>1.48694</c:v>
                </c:pt>
                <c:pt idx="363">
                  <c:v>1.48695</c:v>
                </c:pt>
                <c:pt idx="364">
                  <c:v>1.48692</c:v>
                </c:pt>
                <c:pt idx="365">
                  <c:v>1.48698</c:v>
                </c:pt>
                <c:pt idx="366">
                  <c:v>1.48698</c:v>
                </c:pt>
                <c:pt idx="367">
                  <c:v>1.48699</c:v>
                </c:pt>
                <c:pt idx="368">
                  <c:v>1.48698</c:v>
                </c:pt>
                <c:pt idx="369">
                  <c:v>1.48695</c:v>
                </c:pt>
                <c:pt idx="370">
                  <c:v>1.48694</c:v>
                </c:pt>
                <c:pt idx="371">
                  <c:v>1.48693</c:v>
                </c:pt>
                <c:pt idx="372">
                  <c:v>1.48694</c:v>
                </c:pt>
                <c:pt idx="373">
                  <c:v>1.48695</c:v>
                </c:pt>
                <c:pt idx="374">
                  <c:v>1.48697</c:v>
                </c:pt>
                <c:pt idx="375">
                  <c:v>1.48698</c:v>
                </c:pt>
                <c:pt idx="376">
                  <c:v>1.48685</c:v>
                </c:pt>
                <c:pt idx="377">
                  <c:v>1.48696</c:v>
                </c:pt>
                <c:pt idx="378">
                  <c:v>1.48694</c:v>
                </c:pt>
                <c:pt idx="379">
                  <c:v>1.48693</c:v>
                </c:pt>
                <c:pt idx="380">
                  <c:v>1.48692</c:v>
                </c:pt>
                <c:pt idx="381">
                  <c:v>1.48693</c:v>
                </c:pt>
                <c:pt idx="382">
                  <c:v>1.48692</c:v>
                </c:pt>
                <c:pt idx="383">
                  <c:v>1.48689</c:v>
                </c:pt>
                <c:pt idx="384">
                  <c:v>1.48676</c:v>
                </c:pt>
                <c:pt idx="385">
                  <c:v>1.48683</c:v>
                </c:pt>
                <c:pt idx="386">
                  <c:v>1.48685</c:v>
                </c:pt>
                <c:pt idx="387">
                  <c:v>1.48685</c:v>
                </c:pt>
                <c:pt idx="388">
                  <c:v>1.48687</c:v>
                </c:pt>
                <c:pt idx="389">
                  <c:v>1.48687</c:v>
                </c:pt>
                <c:pt idx="390">
                  <c:v>1.48687</c:v>
                </c:pt>
                <c:pt idx="391">
                  <c:v>1.48683</c:v>
                </c:pt>
                <c:pt idx="392">
                  <c:v>1.48678</c:v>
                </c:pt>
                <c:pt idx="393">
                  <c:v>1.48681</c:v>
                </c:pt>
                <c:pt idx="394">
                  <c:v>1.48683</c:v>
                </c:pt>
                <c:pt idx="395">
                  <c:v>1.48685</c:v>
                </c:pt>
                <c:pt idx="396">
                  <c:v>1.48687</c:v>
                </c:pt>
                <c:pt idx="397">
                  <c:v>1.48689</c:v>
                </c:pt>
                <c:pt idx="398">
                  <c:v>1.48688</c:v>
                </c:pt>
                <c:pt idx="399">
                  <c:v>1.48687</c:v>
                </c:pt>
                <c:pt idx="400">
                  <c:v>1.48687</c:v>
                </c:pt>
                <c:pt idx="401">
                  <c:v>1.48687</c:v>
                </c:pt>
                <c:pt idx="402">
                  <c:v>1.48679</c:v>
                </c:pt>
                <c:pt idx="403">
                  <c:v>1.4867</c:v>
                </c:pt>
                <c:pt idx="404">
                  <c:v>1.48675</c:v>
                </c:pt>
                <c:pt idx="405">
                  <c:v>1.48677</c:v>
                </c:pt>
                <c:pt idx="406">
                  <c:v>1.48675</c:v>
                </c:pt>
                <c:pt idx="407">
                  <c:v>1.48674</c:v>
                </c:pt>
                <c:pt idx="408">
                  <c:v>1.48674</c:v>
                </c:pt>
                <c:pt idx="409">
                  <c:v>1.48675</c:v>
                </c:pt>
                <c:pt idx="410">
                  <c:v>1.48673</c:v>
                </c:pt>
                <c:pt idx="411">
                  <c:v>1.48672</c:v>
                </c:pt>
                <c:pt idx="412">
                  <c:v>1.48673</c:v>
                </c:pt>
                <c:pt idx="413">
                  <c:v>1.48669</c:v>
                </c:pt>
                <c:pt idx="414">
                  <c:v>1.48663</c:v>
                </c:pt>
                <c:pt idx="415">
                  <c:v>1.48667</c:v>
                </c:pt>
                <c:pt idx="416">
                  <c:v>1.48669</c:v>
                </c:pt>
                <c:pt idx="417">
                  <c:v>1.48668</c:v>
                </c:pt>
                <c:pt idx="418">
                  <c:v>1.48668</c:v>
                </c:pt>
                <c:pt idx="419">
                  <c:v>1.48667</c:v>
                </c:pt>
                <c:pt idx="420">
                  <c:v>1.48664</c:v>
                </c:pt>
                <c:pt idx="421">
                  <c:v>1.48663</c:v>
                </c:pt>
                <c:pt idx="422">
                  <c:v>1.48661</c:v>
                </c:pt>
                <c:pt idx="423">
                  <c:v>1.48662</c:v>
                </c:pt>
                <c:pt idx="424">
                  <c:v>1.4866</c:v>
                </c:pt>
                <c:pt idx="425">
                  <c:v>1.48655</c:v>
                </c:pt>
                <c:pt idx="426">
                  <c:v>1.48654</c:v>
                </c:pt>
                <c:pt idx="427">
                  <c:v>1.48656</c:v>
                </c:pt>
                <c:pt idx="428">
                  <c:v>1.48657</c:v>
                </c:pt>
                <c:pt idx="429">
                  <c:v>1.48659</c:v>
                </c:pt>
                <c:pt idx="430">
                  <c:v>1.48657</c:v>
                </c:pt>
                <c:pt idx="431">
                  <c:v>1.48656</c:v>
                </c:pt>
                <c:pt idx="432">
                  <c:v>1.48653</c:v>
                </c:pt>
                <c:pt idx="433">
                  <c:v>1.48651</c:v>
                </c:pt>
                <c:pt idx="434">
                  <c:v>1.48651</c:v>
                </c:pt>
                <c:pt idx="435">
                  <c:v>1.48651</c:v>
                </c:pt>
                <c:pt idx="436">
                  <c:v>1.48652</c:v>
                </c:pt>
                <c:pt idx="437">
                  <c:v>1.48649</c:v>
                </c:pt>
                <c:pt idx="438">
                  <c:v>1.48645</c:v>
                </c:pt>
                <c:pt idx="439">
                  <c:v>1.48641</c:v>
                </c:pt>
                <c:pt idx="440">
                  <c:v>1.48636</c:v>
                </c:pt>
                <c:pt idx="441">
                  <c:v>1.48632</c:v>
                </c:pt>
                <c:pt idx="442">
                  <c:v>1.4863</c:v>
                </c:pt>
                <c:pt idx="443">
                  <c:v>1.48628</c:v>
                </c:pt>
                <c:pt idx="444">
                  <c:v>1.48626</c:v>
                </c:pt>
                <c:pt idx="445">
                  <c:v>1.48623</c:v>
                </c:pt>
                <c:pt idx="446">
                  <c:v>1.4862</c:v>
                </c:pt>
                <c:pt idx="447">
                  <c:v>1.48616</c:v>
                </c:pt>
                <c:pt idx="448">
                  <c:v>1.48611</c:v>
                </c:pt>
                <c:pt idx="449">
                  <c:v>1.48608</c:v>
                </c:pt>
                <c:pt idx="450">
                  <c:v>1.48603</c:v>
                </c:pt>
                <c:pt idx="451">
                  <c:v>1.48598</c:v>
                </c:pt>
                <c:pt idx="452">
                  <c:v>1.48593</c:v>
                </c:pt>
                <c:pt idx="453">
                  <c:v>1.48588</c:v>
                </c:pt>
                <c:pt idx="454">
                  <c:v>1.48581</c:v>
                </c:pt>
                <c:pt idx="455">
                  <c:v>1.48573</c:v>
                </c:pt>
                <c:pt idx="456">
                  <c:v>1.48564</c:v>
                </c:pt>
                <c:pt idx="457">
                  <c:v>1.48553</c:v>
                </c:pt>
                <c:pt idx="458">
                  <c:v>1.4854</c:v>
                </c:pt>
                <c:pt idx="459">
                  <c:v>1.48528</c:v>
                </c:pt>
                <c:pt idx="460">
                  <c:v>1.48523</c:v>
                </c:pt>
                <c:pt idx="461">
                  <c:v>1.4851</c:v>
                </c:pt>
                <c:pt idx="462">
                  <c:v>1.48497</c:v>
                </c:pt>
                <c:pt idx="463">
                  <c:v>1.48483</c:v>
                </c:pt>
                <c:pt idx="464">
                  <c:v>1.48466</c:v>
                </c:pt>
                <c:pt idx="465">
                  <c:v>1.48446</c:v>
                </c:pt>
                <c:pt idx="466">
                  <c:v>1.48423</c:v>
                </c:pt>
                <c:pt idx="467">
                  <c:v>1.48398</c:v>
                </c:pt>
                <c:pt idx="468">
                  <c:v>1.4837</c:v>
                </c:pt>
                <c:pt idx="469">
                  <c:v>1.48339</c:v>
                </c:pt>
                <c:pt idx="470">
                  <c:v>1.48306</c:v>
                </c:pt>
                <c:pt idx="471">
                  <c:v>1.48264</c:v>
                </c:pt>
                <c:pt idx="472">
                  <c:v>1.48216</c:v>
                </c:pt>
                <c:pt idx="473">
                  <c:v>1.48162</c:v>
                </c:pt>
                <c:pt idx="474">
                  <c:v>1.48101</c:v>
                </c:pt>
                <c:pt idx="475">
                  <c:v>1.48029</c:v>
                </c:pt>
                <c:pt idx="476">
                  <c:v>1.47942</c:v>
                </c:pt>
                <c:pt idx="477">
                  <c:v>1.47841</c:v>
                </c:pt>
                <c:pt idx="478">
                  <c:v>1.47727</c:v>
                </c:pt>
                <c:pt idx="479">
                  <c:v>1.47589</c:v>
                </c:pt>
                <c:pt idx="480">
                  <c:v>1.47427</c:v>
                </c:pt>
                <c:pt idx="481">
                  <c:v>1.47216</c:v>
                </c:pt>
                <c:pt idx="482">
                  <c:v>1.46965</c:v>
                </c:pt>
                <c:pt idx="483">
                  <c:v>1.46724</c:v>
                </c:pt>
                <c:pt idx="484">
                  <c:v>1.46442</c:v>
                </c:pt>
                <c:pt idx="485">
                  <c:v>1.46081</c:v>
                </c:pt>
                <c:pt idx="486">
                  <c:v>1.45637</c:v>
                </c:pt>
                <c:pt idx="487">
                  <c:v>1.45121</c:v>
                </c:pt>
                <c:pt idx="488">
                  <c:v>1.44525</c:v>
                </c:pt>
                <c:pt idx="489">
                  <c:v>1.43818</c:v>
                </c:pt>
                <c:pt idx="490">
                  <c:v>1.4299</c:v>
                </c:pt>
                <c:pt idx="491">
                  <c:v>1.42035</c:v>
                </c:pt>
                <c:pt idx="492">
                  <c:v>1.40912</c:v>
                </c:pt>
                <c:pt idx="493">
                  <c:v>1.39613</c:v>
                </c:pt>
                <c:pt idx="494">
                  <c:v>1.38132</c:v>
                </c:pt>
                <c:pt idx="495">
                  <c:v>1.36464</c:v>
                </c:pt>
                <c:pt idx="496">
                  <c:v>1.34569</c:v>
                </c:pt>
                <c:pt idx="497">
                  <c:v>1.32464</c:v>
                </c:pt>
                <c:pt idx="498">
                  <c:v>1.30149</c:v>
                </c:pt>
                <c:pt idx="499">
                  <c:v>1.27635</c:v>
                </c:pt>
                <c:pt idx="500">
                  <c:v>1.24931</c:v>
                </c:pt>
                <c:pt idx="501">
                  <c:v>1.22035</c:v>
                </c:pt>
                <c:pt idx="502">
                  <c:v>1.1895</c:v>
                </c:pt>
                <c:pt idx="503">
                  <c:v>1.1572</c:v>
                </c:pt>
                <c:pt idx="504">
                  <c:v>1.12375</c:v>
                </c:pt>
                <c:pt idx="505">
                  <c:v>1.0892</c:v>
                </c:pt>
                <c:pt idx="506">
                  <c:v>1.05419</c:v>
                </c:pt>
                <c:pt idx="507">
                  <c:v>1.01889</c:v>
                </c:pt>
                <c:pt idx="508">
                  <c:v>0.983299</c:v>
                </c:pt>
                <c:pt idx="509">
                  <c:v>0.94776</c:v>
                </c:pt>
                <c:pt idx="510">
                  <c:v>0.912665</c:v>
                </c:pt>
                <c:pt idx="511">
                  <c:v>0.877915</c:v>
                </c:pt>
                <c:pt idx="512">
                  <c:v>0.843586</c:v>
                </c:pt>
                <c:pt idx="513">
                  <c:v>0.810097</c:v>
                </c:pt>
                <c:pt idx="514">
                  <c:v>0.777454</c:v>
                </c:pt>
                <c:pt idx="515">
                  <c:v>0.745659</c:v>
                </c:pt>
                <c:pt idx="516">
                  <c:v>0.714789</c:v>
                </c:pt>
                <c:pt idx="517">
                  <c:v>0.684911</c:v>
                </c:pt>
                <c:pt idx="518">
                  <c:v>0.655996</c:v>
                </c:pt>
                <c:pt idx="519">
                  <c:v>0.628067</c:v>
                </c:pt>
                <c:pt idx="520">
                  <c:v>0.601011</c:v>
                </c:pt>
                <c:pt idx="521">
                  <c:v>0.574973</c:v>
                </c:pt>
                <c:pt idx="522">
                  <c:v>0.549956</c:v>
                </c:pt>
                <c:pt idx="523">
                  <c:v>0.526076</c:v>
                </c:pt>
                <c:pt idx="524">
                  <c:v>0.503224</c:v>
                </c:pt>
                <c:pt idx="525">
                  <c:v>0.481314</c:v>
                </c:pt>
                <c:pt idx="526">
                  <c:v>0.460362</c:v>
                </c:pt>
                <c:pt idx="527">
                  <c:v>0.440194</c:v>
                </c:pt>
                <c:pt idx="528">
                  <c:v>0.420858</c:v>
                </c:pt>
                <c:pt idx="529">
                  <c:v>0.402398</c:v>
                </c:pt>
                <c:pt idx="530">
                  <c:v>0.38493</c:v>
                </c:pt>
                <c:pt idx="531">
                  <c:v>0.368155</c:v>
                </c:pt>
                <c:pt idx="532">
                  <c:v>0.352116</c:v>
                </c:pt>
                <c:pt idx="533">
                  <c:v>0.33679</c:v>
                </c:pt>
                <c:pt idx="534">
                  <c:v>0.322057</c:v>
                </c:pt>
                <c:pt idx="535">
                  <c:v>0.308003</c:v>
                </c:pt>
                <c:pt idx="536">
                  <c:v>0.294604</c:v>
                </c:pt>
                <c:pt idx="537">
                  <c:v>0.281867</c:v>
                </c:pt>
                <c:pt idx="538">
                  <c:v>0.269709</c:v>
                </c:pt>
                <c:pt idx="539">
                  <c:v>0.258104</c:v>
                </c:pt>
                <c:pt idx="540">
                  <c:v>0.24705</c:v>
                </c:pt>
                <c:pt idx="541">
                  <c:v>0.236504</c:v>
                </c:pt>
                <c:pt idx="542">
                  <c:v>0.226441</c:v>
                </c:pt>
                <c:pt idx="543">
                  <c:v>0.21686</c:v>
                </c:pt>
                <c:pt idx="544">
                  <c:v>0.207741</c:v>
                </c:pt>
                <c:pt idx="545">
                  <c:v>0.199016</c:v>
                </c:pt>
                <c:pt idx="546">
                  <c:v>0.190676</c:v>
                </c:pt>
                <c:pt idx="547">
                  <c:v>0.18272</c:v>
                </c:pt>
                <c:pt idx="548">
                  <c:v>0.175086</c:v>
                </c:pt>
                <c:pt idx="549">
                  <c:v>0.167792</c:v>
                </c:pt>
                <c:pt idx="550">
                  <c:v>0.160842</c:v>
                </c:pt>
                <c:pt idx="551">
                  <c:v>0.15423</c:v>
                </c:pt>
                <c:pt idx="552">
                  <c:v>0.147923</c:v>
                </c:pt>
                <c:pt idx="553">
                  <c:v>0.141915</c:v>
                </c:pt>
                <c:pt idx="554">
                  <c:v>0.136191</c:v>
                </c:pt>
                <c:pt idx="555">
                  <c:v>0.130699</c:v>
                </c:pt>
                <c:pt idx="556">
                  <c:v>0.125443</c:v>
                </c:pt>
                <c:pt idx="557">
                  <c:v>0.120425</c:v>
                </c:pt>
                <c:pt idx="558">
                  <c:v>0.115652</c:v>
                </c:pt>
                <c:pt idx="559">
                  <c:v>0.111089</c:v>
                </c:pt>
                <c:pt idx="560">
                  <c:v>0.106735</c:v>
                </c:pt>
                <c:pt idx="561">
                  <c:v>0.102576</c:v>
                </c:pt>
                <c:pt idx="562">
                  <c:v>0.0985946</c:v>
                </c:pt>
                <c:pt idx="563">
                  <c:v>0.094788</c:v>
                </c:pt>
                <c:pt idx="564">
                  <c:v>0.0911558</c:v>
                </c:pt>
                <c:pt idx="565">
                  <c:v>0.0877009</c:v>
                </c:pt>
                <c:pt idx="566">
                  <c:v>0.0843964</c:v>
                </c:pt>
                <c:pt idx="567">
                  <c:v>0.0812304</c:v>
                </c:pt>
                <c:pt idx="568">
                  <c:v>0.0781956</c:v>
                </c:pt>
                <c:pt idx="569">
                  <c:v>0.0752647</c:v>
                </c:pt>
                <c:pt idx="570">
                  <c:v>0.0724558</c:v>
                </c:pt>
                <c:pt idx="571">
                  <c:v>0.069769</c:v>
                </c:pt>
                <c:pt idx="572">
                  <c:v>0.067208</c:v>
                </c:pt>
                <c:pt idx="573">
                  <c:v>0.0647599</c:v>
                </c:pt>
                <c:pt idx="574">
                  <c:v>0.0624205</c:v>
                </c:pt>
                <c:pt idx="575">
                  <c:v>0.0601866</c:v>
                </c:pt>
                <c:pt idx="576">
                  <c:v>0.0580412</c:v>
                </c:pt>
                <c:pt idx="577">
                  <c:v>0.0559827</c:v>
                </c:pt>
                <c:pt idx="578">
                  <c:v>0.0540109</c:v>
                </c:pt>
                <c:pt idx="579">
                  <c:v>0.0521274</c:v>
                </c:pt>
                <c:pt idx="580">
                  <c:v>0.0503145</c:v>
                </c:pt>
                <c:pt idx="581">
                  <c:v>0.0485778</c:v>
                </c:pt>
                <c:pt idx="582">
                  <c:v>0.0469112</c:v>
                </c:pt>
                <c:pt idx="583">
                  <c:v>0.0453074</c:v>
                </c:pt>
                <c:pt idx="584">
                  <c:v>0.0437703</c:v>
                </c:pt>
                <c:pt idx="585">
                  <c:v>0.0422962</c:v>
                </c:pt>
                <c:pt idx="586">
                  <c:v>0.0408846</c:v>
                </c:pt>
                <c:pt idx="587">
                  <c:v>0.0395295</c:v>
                </c:pt>
                <c:pt idx="588">
                  <c:v>0.0382296</c:v>
                </c:pt>
                <c:pt idx="589">
                  <c:v>0.0369821</c:v>
                </c:pt>
                <c:pt idx="590">
                  <c:v>0.0357782</c:v>
                </c:pt>
                <c:pt idx="591">
                  <c:v>0.0346181</c:v>
                </c:pt>
                <c:pt idx="592">
                  <c:v>0.0335027</c:v>
                </c:pt>
                <c:pt idx="593">
                  <c:v>0.0324327</c:v>
                </c:pt>
                <c:pt idx="594">
                  <c:v>0.0314026</c:v>
                </c:pt>
                <c:pt idx="595">
                  <c:v>0.0304121</c:v>
                </c:pt>
                <c:pt idx="596">
                  <c:v>0.0294609</c:v>
                </c:pt>
                <c:pt idx="597">
                  <c:v>0.0285467</c:v>
                </c:pt>
                <c:pt idx="598">
                  <c:v>0.0276667</c:v>
                </c:pt>
                <c:pt idx="599">
                  <c:v>0.0268206</c:v>
                </c:pt>
                <c:pt idx="600">
                  <c:v>0.0260027</c:v>
                </c:pt>
                <c:pt idx="601">
                  <c:v>0.0252136</c:v>
                </c:pt>
                <c:pt idx="602">
                  <c:v>0.0244531</c:v>
                </c:pt>
                <c:pt idx="603">
                  <c:v>0.0237214</c:v>
                </c:pt>
                <c:pt idx="604">
                  <c:v>0.0230156</c:v>
                </c:pt>
                <c:pt idx="605">
                  <c:v>0.022334</c:v>
                </c:pt>
                <c:pt idx="606">
                  <c:v>0.0216766</c:v>
                </c:pt>
                <c:pt idx="607">
                  <c:v>0.021041</c:v>
                </c:pt>
                <c:pt idx="608">
                  <c:v>0.0204274</c:v>
                </c:pt>
                <c:pt idx="609">
                  <c:v>0.019836</c:v>
                </c:pt>
                <c:pt idx="610">
                  <c:v>0.0192675</c:v>
                </c:pt>
                <c:pt idx="611">
                  <c:v>0.0187177</c:v>
                </c:pt>
                <c:pt idx="612">
                  <c:v>0.0181867</c:v>
                </c:pt>
                <c:pt idx="613">
                  <c:v>0.0176744</c:v>
                </c:pt>
                <c:pt idx="614">
                  <c:v>0.0171801</c:v>
                </c:pt>
                <c:pt idx="615">
                  <c:v>0.016704</c:v>
                </c:pt>
                <c:pt idx="616">
                  <c:v>0.016244</c:v>
                </c:pt>
                <c:pt idx="617">
                  <c:v>0.0157987</c:v>
                </c:pt>
                <c:pt idx="618">
                  <c:v>0.0153654</c:v>
                </c:pt>
                <c:pt idx="619">
                  <c:v>0.014946</c:v>
                </c:pt>
                <c:pt idx="620">
                  <c:v>0.0145408</c:v>
                </c:pt>
                <c:pt idx="621">
                  <c:v>0.0141485</c:v>
                </c:pt>
                <c:pt idx="622">
                  <c:v>0.0137687</c:v>
                </c:pt>
                <c:pt idx="623">
                  <c:v>0.013401</c:v>
                </c:pt>
                <c:pt idx="624">
                  <c:v>0.0130458</c:v>
                </c:pt>
                <c:pt idx="625">
                  <c:v>0.012702</c:v>
                </c:pt>
                <c:pt idx="626">
                  <c:v>0.0123687</c:v>
                </c:pt>
                <c:pt idx="627">
                  <c:v>0.0120459</c:v>
                </c:pt>
                <c:pt idx="628">
                  <c:v>0.0117331</c:v>
                </c:pt>
                <c:pt idx="629">
                  <c:v>0.0114293</c:v>
                </c:pt>
                <c:pt idx="630">
                  <c:v>0.0111349</c:v>
                </c:pt>
                <c:pt idx="631">
                  <c:v>0.0108498</c:v>
                </c:pt>
                <c:pt idx="632">
                  <c:v>0.0105731</c:v>
                </c:pt>
                <c:pt idx="633">
                  <c:v>0.0103046</c:v>
                </c:pt>
                <c:pt idx="634">
                  <c:v>0.0100444</c:v>
                </c:pt>
                <c:pt idx="635">
                  <c:v>0.00979216</c:v>
                </c:pt>
                <c:pt idx="636">
                  <c:v>0.00954709</c:v>
                </c:pt>
                <c:pt idx="637">
                  <c:v>0.00930903</c:v>
                </c:pt>
                <c:pt idx="638">
                  <c:v>0.00907741</c:v>
                </c:pt>
                <c:pt idx="639">
                  <c:v>0.00885222</c:v>
                </c:pt>
                <c:pt idx="640">
                  <c:v>0.00863353</c:v>
                </c:pt>
                <c:pt idx="641">
                  <c:v>0.00842141</c:v>
                </c:pt>
                <c:pt idx="642">
                  <c:v>0.00821617</c:v>
                </c:pt>
                <c:pt idx="643">
                  <c:v>0.00801628</c:v>
                </c:pt>
                <c:pt idx="644">
                  <c:v>0.00782175</c:v>
                </c:pt>
                <c:pt idx="645">
                  <c:v>0.00763204</c:v>
                </c:pt>
                <c:pt idx="646">
                  <c:v>0.00744669</c:v>
                </c:pt>
                <c:pt idx="647">
                  <c:v>0.00726626</c:v>
                </c:pt>
                <c:pt idx="648">
                  <c:v>0.00709076</c:v>
                </c:pt>
                <c:pt idx="649">
                  <c:v>0.00692025</c:v>
                </c:pt>
                <c:pt idx="650">
                  <c:v>0.00675431</c:v>
                </c:pt>
                <c:pt idx="651">
                  <c:v>0.00659298</c:v>
                </c:pt>
                <c:pt idx="652">
                  <c:v>0.00643617</c:v>
                </c:pt>
                <c:pt idx="653">
                  <c:v>0.00628351</c:v>
                </c:pt>
                <c:pt idx="654">
                  <c:v>0.00613485</c:v>
                </c:pt>
                <c:pt idx="655">
                  <c:v>0.00599017</c:v>
                </c:pt>
                <c:pt idx="656">
                  <c:v>0.00584914</c:v>
                </c:pt>
                <c:pt idx="657">
                  <c:v>0.00571169</c:v>
                </c:pt>
                <c:pt idx="658">
                  <c:v>0.00557786</c:v>
                </c:pt>
                <c:pt idx="659">
                  <c:v>0.00544729</c:v>
                </c:pt>
                <c:pt idx="660">
                  <c:v>0.00531985</c:v>
                </c:pt>
                <c:pt idx="661">
                  <c:v>0.0051953</c:v>
                </c:pt>
                <c:pt idx="662">
                  <c:v>0.00507364</c:v>
                </c:pt>
                <c:pt idx="663">
                  <c:v>0.00495512</c:v>
                </c:pt>
                <c:pt idx="664">
                  <c:v>0.00483934</c:v>
                </c:pt>
                <c:pt idx="665">
                  <c:v>0.00472644</c:v>
                </c:pt>
                <c:pt idx="666">
                  <c:v>0.00461625</c:v>
                </c:pt>
                <c:pt idx="667">
                  <c:v>0.00450884</c:v>
                </c:pt>
                <c:pt idx="668">
                  <c:v>0.0044041</c:v>
                </c:pt>
                <c:pt idx="669">
                  <c:v>0.00430198</c:v>
                </c:pt>
                <c:pt idx="670">
                  <c:v>0.00420237</c:v>
                </c:pt>
                <c:pt idx="671">
                  <c:v>0.00410487</c:v>
                </c:pt>
                <c:pt idx="672">
                  <c:v>0.00400964</c:v>
                </c:pt>
                <c:pt idx="673">
                  <c:v>0.00391659</c:v>
                </c:pt>
                <c:pt idx="674">
                  <c:v>0.00382547</c:v>
                </c:pt>
                <c:pt idx="675">
                  <c:v>0.00373645</c:v>
                </c:pt>
                <c:pt idx="676">
                  <c:v>0.00364956</c:v>
                </c:pt>
                <c:pt idx="677">
                  <c:v>0.0035647</c:v>
                </c:pt>
                <c:pt idx="678">
                  <c:v>0.00348176</c:v>
                </c:pt>
                <c:pt idx="679">
                  <c:v>0.00340074</c:v>
                </c:pt>
                <c:pt idx="680">
                  <c:v>0.00332153</c:v>
                </c:pt>
                <c:pt idx="681">
                  <c:v>0.003244</c:v>
                </c:pt>
                <c:pt idx="682">
                  <c:v>0.00316816</c:v>
                </c:pt>
                <c:pt idx="683">
                  <c:v>0.00309394</c:v>
                </c:pt>
                <c:pt idx="684">
                  <c:v>0.00302123</c:v>
                </c:pt>
                <c:pt idx="685">
                  <c:v>0.00295012</c:v>
                </c:pt>
                <c:pt idx="686">
                  <c:v>0.00288062</c:v>
                </c:pt>
                <c:pt idx="687">
                  <c:v>0.00281292</c:v>
                </c:pt>
                <c:pt idx="688">
                  <c:v>0.00274677</c:v>
                </c:pt>
                <c:pt idx="689">
                  <c:v>0.00268203</c:v>
                </c:pt>
                <c:pt idx="690">
                  <c:v>0.00261862</c:v>
                </c:pt>
                <c:pt idx="691">
                  <c:v>0.00255626</c:v>
                </c:pt>
                <c:pt idx="692">
                  <c:v>0.00249522</c:v>
                </c:pt>
                <c:pt idx="693">
                  <c:v>0.00243549</c:v>
                </c:pt>
                <c:pt idx="694">
                  <c:v>0.00237693</c:v>
                </c:pt>
                <c:pt idx="695">
                  <c:v>0.0023198</c:v>
                </c:pt>
                <c:pt idx="696">
                  <c:v>0.00226385</c:v>
                </c:pt>
                <c:pt idx="697">
                  <c:v>0.00220905</c:v>
                </c:pt>
                <c:pt idx="698">
                  <c:v>0.00215522</c:v>
                </c:pt>
                <c:pt idx="699">
                  <c:v>0.00210242</c:v>
                </c:pt>
                <c:pt idx="700">
                  <c:v>0.00205072</c:v>
                </c:pt>
                <c:pt idx="701">
                  <c:v>0.00200015</c:v>
                </c:pt>
                <c:pt idx="702">
                  <c:v>0.00195048</c:v>
                </c:pt>
                <c:pt idx="703">
                  <c:v>0.00190183</c:v>
                </c:pt>
                <c:pt idx="704">
                  <c:v>0.00185421</c:v>
                </c:pt>
                <c:pt idx="705">
                  <c:v>0.00180772</c:v>
                </c:pt>
                <c:pt idx="706">
                  <c:v>0.00176213</c:v>
                </c:pt>
                <c:pt idx="707">
                  <c:v>0.00171743</c:v>
                </c:pt>
                <c:pt idx="708">
                  <c:v>0.00167344</c:v>
                </c:pt>
                <c:pt idx="709">
                  <c:v>0.00163035</c:v>
                </c:pt>
                <c:pt idx="710">
                  <c:v>0.00158814</c:v>
                </c:pt>
                <c:pt idx="711">
                  <c:v>0.00154679</c:v>
                </c:pt>
                <c:pt idx="712">
                  <c:v>0.00150623</c:v>
                </c:pt>
                <c:pt idx="713">
                  <c:v>0.00146643</c:v>
                </c:pt>
                <c:pt idx="714">
                  <c:v>0.00142743</c:v>
                </c:pt>
                <c:pt idx="715">
                  <c:v>0.00138938</c:v>
                </c:pt>
                <c:pt idx="716">
                  <c:v>0.0013521</c:v>
                </c:pt>
                <c:pt idx="717">
                  <c:v>0.00131547</c:v>
                </c:pt>
                <c:pt idx="718">
                  <c:v>0.00127953</c:v>
                </c:pt>
                <c:pt idx="719">
                  <c:v>0.00124427</c:v>
                </c:pt>
                <c:pt idx="720">
                  <c:v>0.00120969</c:v>
                </c:pt>
                <c:pt idx="721">
                  <c:v>0.00117575</c:v>
                </c:pt>
                <c:pt idx="722">
                  <c:v>0.00114246</c:v>
                </c:pt>
                <c:pt idx="723">
                  <c:v>0.00110981</c:v>
                </c:pt>
                <c:pt idx="724">
                  <c:v>0.00107779</c:v>
                </c:pt>
                <c:pt idx="725">
                  <c:v>0.00104642</c:v>
                </c:pt>
                <c:pt idx="726">
                  <c:v>0.00101565</c:v>
                </c:pt>
                <c:pt idx="727">
                  <c:v>0.000985481</c:v>
                </c:pt>
                <c:pt idx="728">
                  <c:v>0.000955903</c:v>
                </c:pt>
                <c:pt idx="729">
                  <c:v>0.000926864</c:v>
                </c:pt>
                <c:pt idx="730">
                  <c:v>0.0008984</c:v>
                </c:pt>
                <c:pt idx="731">
                  <c:v>0.000870512</c:v>
                </c:pt>
                <c:pt idx="732">
                  <c:v>0.000843205</c:v>
                </c:pt>
                <c:pt idx="733">
                  <c:v>0.000816383</c:v>
                </c:pt>
                <c:pt idx="734">
                  <c:v>0.000790057</c:v>
                </c:pt>
                <c:pt idx="735">
                  <c:v>0.000764227</c:v>
                </c:pt>
                <c:pt idx="736">
                  <c:v>0.000738917</c:v>
                </c:pt>
                <c:pt idx="737">
                  <c:v>0.000714064</c:v>
                </c:pt>
                <c:pt idx="738">
                  <c:v>0.000689689</c:v>
                </c:pt>
                <c:pt idx="739">
                  <c:v>0.000665778</c:v>
                </c:pt>
                <c:pt idx="740">
                  <c:v>0.000642346</c:v>
                </c:pt>
                <c:pt idx="741">
                  <c:v>0.000619379</c:v>
                </c:pt>
                <c:pt idx="742">
                  <c:v>0.000596867</c:v>
                </c:pt>
                <c:pt idx="743">
                  <c:v>0.000574785</c:v>
                </c:pt>
                <c:pt idx="744">
                  <c:v>0.000553069</c:v>
                </c:pt>
                <c:pt idx="745">
                  <c:v>0.000531781</c:v>
                </c:pt>
                <c:pt idx="746">
                  <c:v>0.000510914</c:v>
                </c:pt>
                <c:pt idx="747">
                  <c:v>0.000490547</c:v>
                </c:pt>
                <c:pt idx="748">
                  <c:v>0.000470549</c:v>
                </c:pt>
                <c:pt idx="749">
                  <c:v>0.000450907</c:v>
                </c:pt>
                <c:pt idx="750">
                  <c:v>0.000431554</c:v>
                </c:pt>
                <c:pt idx="751">
                  <c:v>0.000412594</c:v>
                </c:pt>
                <c:pt idx="752">
                  <c:v>0.000394018</c:v>
                </c:pt>
                <c:pt idx="753">
                  <c:v>0.000375849</c:v>
                </c:pt>
                <c:pt idx="754">
                  <c:v>0.00035808</c:v>
                </c:pt>
                <c:pt idx="755">
                  <c:v>0.000340651</c:v>
                </c:pt>
                <c:pt idx="756">
                  <c:v>0.000323576</c:v>
                </c:pt>
                <c:pt idx="757">
                  <c:v>0.0003068</c:v>
                </c:pt>
                <c:pt idx="758">
                  <c:v>0.00029035</c:v>
                </c:pt>
                <c:pt idx="759">
                  <c:v>0.000274262</c:v>
                </c:pt>
                <c:pt idx="760">
                  <c:v>0.000258522</c:v>
                </c:pt>
                <c:pt idx="761">
                  <c:v>0.000243107</c:v>
                </c:pt>
                <c:pt idx="762">
                  <c:v>0.000227997</c:v>
                </c:pt>
                <c:pt idx="763">
                  <c:v>0.000213167</c:v>
                </c:pt>
                <c:pt idx="764">
                  <c:v>0.000198588</c:v>
                </c:pt>
                <c:pt idx="765">
                  <c:v>0.000184328</c:v>
                </c:pt>
                <c:pt idx="766">
                  <c:v>0.000170389</c:v>
                </c:pt>
                <c:pt idx="767">
                  <c:v>0.000156803</c:v>
                </c:pt>
                <c:pt idx="768">
                  <c:v>0.000143515</c:v>
                </c:pt>
                <c:pt idx="769">
                  <c:v>0.000130473</c:v>
                </c:pt>
                <c:pt idx="770">
                  <c:v>0.000117679</c:v>
                </c:pt>
                <c:pt idx="771">
                  <c:v>0.000105127</c:v>
                </c:pt>
                <c:pt idx="772" formatCode="0.00E+00">
                  <c:v>9.28259E-5</c:v>
                </c:pt>
                <c:pt idx="773" formatCode="0.00E+00">
                  <c:v>8.07865E-5</c:v>
                </c:pt>
                <c:pt idx="774" formatCode="0.00E+00">
                  <c:v>6.90012E-5</c:v>
                </c:pt>
                <c:pt idx="775" formatCode="0.00E+00">
                  <c:v>5.75565E-5</c:v>
                </c:pt>
                <c:pt idx="776" formatCode="0.00E+00">
                  <c:v>4.63801E-5</c:v>
                </c:pt>
                <c:pt idx="777" formatCode="0.00E+00">
                  <c:v>3.54719E-5</c:v>
                </c:pt>
                <c:pt idx="778" formatCode="0.00E+00">
                  <c:v>2.47378E-5</c:v>
                </c:pt>
                <c:pt idx="779" formatCode="0.00E+00">
                  <c:v>1.42144E-5</c:v>
                </c:pt>
                <c:pt idx="780" formatCode="0.00E+00">
                  <c:v>3.92084E-6</c:v>
                </c:pt>
                <c:pt idx="781" formatCode="0.00E+00">
                  <c:v>-6.1315E-6</c:v>
                </c:pt>
                <c:pt idx="782" formatCode="0.00E+00">
                  <c:v>-1.59313E-5</c:v>
                </c:pt>
                <c:pt idx="783" formatCode="0.00E+00">
                  <c:v>-2.55171E-5</c:v>
                </c:pt>
                <c:pt idx="784" formatCode="0.00E+00">
                  <c:v>-3.489E-5</c:v>
                </c:pt>
                <c:pt idx="785" formatCode="0.00E+00">
                  <c:v>-4.40462E-5</c:v>
                </c:pt>
                <c:pt idx="786" formatCode="0.00E+00">
                  <c:v>-5.29612E-5</c:v>
                </c:pt>
                <c:pt idx="787" formatCode="0.00E+00">
                  <c:v>-6.16468E-5</c:v>
                </c:pt>
                <c:pt idx="788" formatCode="0.00E+00">
                  <c:v>-7.00966E-5</c:v>
                </c:pt>
                <c:pt idx="789" formatCode="0.00E+00">
                  <c:v>-7.83628E-5</c:v>
                </c:pt>
                <c:pt idx="790" formatCode="0.00E+00">
                  <c:v>-8.64281E-5</c:v>
                </c:pt>
                <c:pt idx="791" formatCode="0.00E+00">
                  <c:v>-9.42927E-5</c:v>
                </c:pt>
                <c:pt idx="792">
                  <c:v>-0.000101984</c:v>
                </c:pt>
                <c:pt idx="793">
                  <c:v>-0.000109487</c:v>
                </c:pt>
                <c:pt idx="794">
                  <c:v>-0.000116786</c:v>
                </c:pt>
                <c:pt idx="795">
                  <c:v>-0.000123876</c:v>
                </c:pt>
                <c:pt idx="796">
                  <c:v>-0.000130783</c:v>
                </c:pt>
                <c:pt idx="797">
                  <c:v>-0.000137539</c:v>
                </c:pt>
                <c:pt idx="798">
                  <c:v>-0.000144123</c:v>
                </c:pt>
                <c:pt idx="799">
                  <c:v>-0.000150437</c:v>
                </c:pt>
                <c:pt idx="800">
                  <c:v>-0.00015657</c:v>
                </c:pt>
                <c:pt idx="801">
                  <c:v>-0.000162539</c:v>
                </c:pt>
                <c:pt idx="802">
                  <c:v>-0.000168339</c:v>
                </c:pt>
                <c:pt idx="803">
                  <c:v>-0.000173979</c:v>
                </c:pt>
                <c:pt idx="804">
                  <c:v>-0.000179455</c:v>
                </c:pt>
                <c:pt idx="805">
                  <c:v>-0.000184759</c:v>
                </c:pt>
                <c:pt idx="806">
                  <c:v>-0.000189927</c:v>
                </c:pt>
                <c:pt idx="807">
                  <c:v>-0.000194928</c:v>
                </c:pt>
                <c:pt idx="808">
                  <c:v>-0.000199762</c:v>
                </c:pt>
                <c:pt idx="809">
                  <c:v>-0.000204418</c:v>
                </c:pt>
                <c:pt idx="810">
                  <c:v>-0.000208902</c:v>
                </c:pt>
                <c:pt idx="811">
                  <c:v>-0.000213225</c:v>
                </c:pt>
                <c:pt idx="812">
                  <c:v>-0.000217394</c:v>
                </c:pt>
                <c:pt idx="813">
                  <c:v>-0.000221385</c:v>
                </c:pt>
                <c:pt idx="814">
                  <c:v>-0.000225223</c:v>
                </c:pt>
                <c:pt idx="815">
                  <c:v>-0.000228911</c:v>
                </c:pt>
                <c:pt idx="816">
                  <c:v>-0.000232457</c:v>
                </c:pt>
                <c:pt idx="817">
                  <c:v>-0.000235873</c:v>
                </c:pt>
                <c:pt idx="818">
                  <c:v>-0.000239145</c:v>
                </c:pt>
                <c:pt idx="819">
                  <c:v>-0.000242271</c:v>
                </c:pt>
                <c:pt idx="820">
                  <c:v>-0.000245274</c:v>
                </c:pt>
                <c:pt idx="821">
                  <c:v>-0.000248147</c:v>
                </c:pt>
                <c:pt idx="822">
                  <c:v>-0.000250884</c:v>
                </c:pt>
                <c:pt idx="823">
                  <c:v>-0.000253473</c:v>
                </c:pt>
                <c:pt idx="824">
                  <c:v>-0.00025591</c:v>
                </c:pt>
                <c:pt idx="825">
                  <c:v>-0.000258201</c:v>
                </c:pt>
                <c:pt idx="826">
                  <c:v>-0.000260346</c:v>
                </c:pt>
                <c:pt idx="827">
                  <c:v>-0.000262387</c:v>
                </c:pt>
                <c:pt idx="828">
                  <c:v>-0.000264304</c:v>
                </c:pt>
                <c:pt idx="829">
                  <c:v>-0.000266105</c:v>
                </c:pt>
                <c:pt idx="830">
                  <c:v>-0.00026778</c:v>
                </c:pt>
                <c:pt idx="831">
                  <c:v>-0.000269324</c:v>
                </c:pt>
                <c:pt idx="832">
                  <c:v>-0.000270729</c:v>
                </c:pt>
                <c:pt idx="833">
                  <c:v>-0.000271996</c:v>
                </c:pt>
                <c:pt idx="834">
                  <c:v>-0.00027311</c:v>
                </c:pt>
                <c:pt idx="835">
                  <c:v>-0.000274108</c:v>
                </c:pt>
                <c:pt idx="836">
                  <c:v>-0.000274978</c:v>
                </c:pt>
                <c:pt idx="837">
                  <c:v>-0.000275729</c:v>
                </c:pt>
                <c:pt idx="838">
                  <c:v>-0.000276386</c:v>
                </c:pt>
                <c:pt idx="839">
                  <c:v>-0.00027696</c:v>
                </c:pt>
                <c:pt idx="840">
                  <c:v>-0.000277431</c:v>
                </c:pt>
                <c:pt idx="841">
                  <c:v>-0.000277741</c:v>
                </c:pt>
                <c:pt idx="842">
                  <c:v>-0.000277925</c:v>
                </c:pt>
                <c:pt idx="843">
                  <c:v>-0.000277975</c:v>
                </c:pt>
                <c:pt idx="844">
                  <c:v>-0.000277919</c:v>
                </c:pt>
                <c:pt idx="845">
                  <c:v>-0.000277761</c:v>
                </c:pt>
                <c:pt idx="846">
                  <c:v>-0.000277496</c:v>
                </c:pt>
                <c:pt idx="847">
                  <c:v>-0.000277131</c:v>
                </c:pt>
                <c:pt idx="848">
                  <c:v>-0.000276657</c:v>
                </c:pt>
                <c:pt idx="849">
                  <c:v>-0.000276065</c:v>
                </c:pt>
                <c:pt idx="850">
                  <c:v>-0.000275356</c:v>
                </c:pt>
                <c:pt idx="851">
                  <c:v>-0.00027452</c:v>
                </c:pt>
                <c:pt idx="852">
                  <c:v>-0.000273575</c:v>
                </c:pt>
                <c:pt idx="853">
                  <c:v>-0.000272522</c:v>
                </c:pt>
                <c:pt idx="854">
                  <c:v>-0.000271365</c:v>
                </c:pt>
                <c:pt idx="855">
                  <c:v>-0.00027009</c:v>
                </c:pt>
                <c:pt idx="856">
                  <c:v>-0.000268708</c:v>
                </c:pt>
                <c:pt idx="857">
                  <c:v>-0.000267219</c:v>
                </c:pt>
                <c:pt idx="858">
                  <c:v>-0.00026565</c:v>
                </c:pt>
                <c:pt idx="859">
                  <c:v>-0.000263994</c:v>
                </c:pt>
                <c:pt idx="860">
                  <c:v>-0.000262236</c:v>
                </c:pt>
                <c:pt idx="861">
                  <c:v>-0.000260369</c:v>
                </c:pt>
                <c:pt idx="862">
                  <c:v>-0.000258382</c:v>
                </c:pt>
                <c:pt idx="863">
                  <c:v>-0.000256289</c:v>
                </c:pt>
                <c:pt idx="864">
                  <c:v>-0.000254092</c:v>
                </c:pt>
                <c:pt idx="865">
                  <c:v>-0.000251796</c:v>
                </c:pt>
                <c:pt idx="866">
                  <c:v>-0.000249401</c:v>
                </c:pt>
                <c:pt idx="867">
                  <c:v>-0.000246902</c:v>
                </c:pt>
                <c:pt idx="868">
                  <c:v>-0.000244298</c:v>
                </c:pt>
                <c:pt idx="869">
                  <c:v>-0.000241573</c:v>
                </c:pt>
                <c:pt idx="870">
                  <c:v>-0.000238749</c:v>
                </c:pt>
                <c:pt idx="871">
                  <c:v>-0.000235825</c:v>
                </c:pt>
                <c:pt idx="872">
                  <c:v>-0.000232827</c:v>
                </c:pt>
                <c:pt idx="873">
                  <c:v>-0.000229727</c:v>
                </c:pt>
                <c:pt idx="874">
                  <c:v>-0.000226517</c:v>
                </c:pt>
                <c:pt idx="875">
                  <c:v>-0.000223187</c:v>
                </c:pt>
                <c:pt idx="876">
                  <c:v>-0.000219739</c:v>
                </c:pt>
                <c:pt idx="877">
                  <c:v>-0.00021621</c:v>
                </c:pt>
                <c:pt idx="878">
                  <c:v>-0.000212599</c:v>
                </c:pt>
                <c:pt idx="879">
                  <c:v>-0.000208916</c:v>
                </c:pt>
                <c:pt idx="880">
                  <c:v>-0.000205132</c:v>
                </c:pt>
                <c:pt idx="881">
                  <c:v>-0.000201242</c:v>
                </c:pt>
                <c:pt idx="882">
                  <c:v>-0.000197239</c:v>
                </c:pt>
                <c:pt idx="883">
                  <c:v>-0.000193131</c:v>
                </c:pt>
                <c:pt idx="884">
                  <c:v>-0.000188928</c:v>
                </c:pt>
                <c:pt idx="885">
                  <c:v>-0.000184627</c:v>
                </c:pt>
                <c:pt idx="886">
                  <c:v>-0.000180241</c:v>
                </c:pt>
                <c:pt idx="887">
                  <c:v>-0.000175723</c:v>
                </c:pt>
                <c:pt idx="888">
                  <c:v>-0.000171098</c:v>
                </c:pt>
                <c:pt idx="889">
                  <c:v>-0.000166372</c:v>
                </c:pt>
                <c:pt idx="890">
                  <c:v>-0.000161557</c:v>
                </c:pt>
                <c:pt idx="891">
                  <c:v>-0.000156673</c:v>
                </c:pt>
                <c:pt idx="892">
                  <c:v>-0.000151691</c:v>
                </c:pt>
                <c:pt idx="893">
                  <c:v>-0.000146607</c:v>
                </c:pt>
                <c:pt idx="894">
                  <c:v>-0.000141418</c:v>
                </c:pt>
                <c:pt idx="895">
                  <c:v>-0.000136104</c:v>
                </c:pt>
                <c:pt idx="896">
                  <c:v>-0.000130682</c:v>
                </c:pt>
                <c:pt idx="897">
                  <c:v>-0.000125157</c:v>
                </c:pt>
                <c:pt idx="898">
                  <c:v>-0.000119534</c:v>
                </c:pt>
                <c:pt idx="899">
                  <c:v>-0.000113817</c:v>
                </c:pt>
                <c:pt idx="900">
                  <c:v>-0.000108001</c:v>
                </c:pt>
                <c:pt idx="901">
                  <c:v>-0.000102086</c:v>
                </c:pt>
                <c:pt idx="902" formatCode="0.00E+00">
                  <c:v>-9.60745E-5</c:v>
                </c:pt>
                <c:pt idx="903" formatCode="0.00E+00">
                  <c:v>-8.99344E-5</c:v>
                </c:pt>
                <c:pt idx="904" formatCode="0.00E+00">
                  <c:v>-8.36685E-5</c:v>
                </c:pt>
                <c:pt idx="905" formatCode="0.00E+00">
                  <c:v>-7.73709E-5</c:v>
                </c:pt>
                <c:pt idx="906" formatCode="0.00E+00">
                  <c:v>-7.10416E-5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331624"/>
        <c:axId val="-2136349480"/>
      </c:scatterChart>
      <c:valAx>
        <c:axId val="-2136331624"/>
        <c:scaling>
          <c:orientation val="minMax"/>
          <c:max val="5500.0"/>
          <c:min val="-200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en-US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349480"/>
        <c:crosses val="autoZero"/>
        <c:crossBetween val="midCat"/>
      </c:valAx>
      <c:valAx>
        <c:axId val="-2136349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ja-JP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-By [T]</a:t>
                </a:r>
                <a:endParaRPr lang="ja-JP" altLang="en-US" sz="14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483107880745676"/>
              <c:y val="0.400064896422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331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84208223972"/>
          <c:y val="0.108874397860172"/>
          <c:w val="0.343801399825022"/>
          <c:h val="0.221391765170165"/>
        </c:manualLayout>
      </c:layout>
      <c:overlay val="0"/>
      <c:txPr>
        <a:bodyPr/>
        <a:lstStyle/>
        <a:p>
          <a:pPr>
            <a:defRPr sz="14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D1 By</a:t>
            </a:r>
          </a:p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(x=y=0)</a:t>
            </a:r>
          </a:p>
        </c:rich>
      </c:tx>
      <c:layout>
        <c:manualLayout>
          <c:xMode val="edge"/>
          <c:yMode val="edge"/>
          <c:x val="0.465726495726496"/>
          <c:y val="0.05091487669053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941415976849"/>
          <c:y val="0.0682975964519948"/>
          <c:w val="0.871322767346389"/>
          <c:h val="0.842436998477815"/>
        </c:manualLayout>
      </c:layout>
      <c:scatterChart>
        <c:scatterStyle val="lineMarker"/>
        <c:varyColors val="0"/>
        <c:ser>
          <c:idx val="1"/>
          <c:order val="1"/>
          <c:tx>
            <c:v>D1 TOSCA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'D1'!$C$4:$C$910</c:f>
              <c:numCache>
                <c:formatCode>General</c:formatCode>
                <c:ptCount val="907"/>
                <c:pt idx="0">
                  <c:v>0.0221293</c:v>
                </c:pt>
                <c:pt idx="1">
                  <c:v>0.0221358</c:v>
                </c:pt>
                <c:pt idx="2">
                  <c:v>0.0221423</c:v>
                </c:pt>
                <c:pt idx="3">
                  <c:v>0.0221488</c:v>
                </c:pt>
                <c:pt idx="4">
                  <c:v>0.0221554</c:v>
                </c:pt>
                <c:pt idx="5">
                  <c:v>0.0221619</c:v>
                </c:pt>
                <c:pt idx="6">
                  <c:v>0.022186</c:v>
                </c:pt>
                <c:pt idx="7">
                  <c:v>0.0222593</c:v>
                </c:pt>
                <c:pt idx="8">
                  <c:v>0.0223326</c:v>
                </c:pt>
                <c:pt idx="9">
                  <c:v>0.0224058</c:v>
                </c:pt>
                <c:pt idx="10">
                  <c:v>0.0224791</c:v>
                </c:pt>
                <c:pt idx="11">
                  <c:v>0.0225524</c:v>
                </c:pt>
                <c:pt idx="12">
                  <c:v>0.0226256</c:v>
                </c:pt>
                <c:pt idx="13">
                  <c:v>0.0227089</c:v>
                </c:pt>
                <c:pt idx="14">
                  <c:v>0.02284</c:v>
                </c:pt>
                <c:pt idx="15">
                  <c:v>0.0229984</c:v>
                </c:pt>
                <c:pt idx="16">
                  <c:v>0.0231567</c:v>
                </c:pt>
                <c:pt idx="17">
                  <c:v>0.0233151</c:v>
                </c:pt>
                <c:pt idx="18">
                  <c:v>0.0234735</c:v>
                </c:pt>
                <c:pt idx="19">
                  <c:v>0.0236428</c:v>
                </c:pt>
                <c:pt idx="20">
                  <c:v>0.0238157</c:v>
                </c:pt>
                <c:pt idx="21">
                  <c:v>0.0239885</c:v>
                </c:pt>
                <c:pt idx="22">
                  <c:v>0.0242121</c:v>
                </c:pt>
                <c:pt idx="23">
                  <c:v>0.024438</c:v>
                </c:pt>
                <c:pt idx="24">
                  <c:v>0.0246639</c:v>
                </c:pt>
                <c:pt idx="25">
                  <c:v>0.0248765</c:v>
                </c:pt>
                <c:pt idx="26">
                  <c:v>0.0250829</c:v>
                </c:pt>
                <c:pt idx="27">
                  <c:v>0.0252892</c:v>
                </c:pt>
                <c:pt idx="28">
                  <c:v>0.0254956</c:v>
                </c:pt>
                <c:pt idx="29">
                  <c:v>0.0257376</c:v>
                </c:pt>
                <c:pt idx="30">
                  <c:v>0.0260325</c:v>
                </c:pt>
                <c:pt idx="31">
                  <c:v>0.0263622</c:v>
                </c:pt>
                <c:pt idx="32">
                  <c:v>0.0267071</c:v>
                </c:pt>
                <c:pt idx="33">
                  <c:v>0.0270519</c:v>
                </c:pt>
                <c:pt idx="34">
                  <c:v>0.0273967</c:v>
                </c:pt>
                <c:pt idx="35">
                  <c:v>0.0277415</c:v>
                </c:pt>
                <c:pt idx="36">
                  <c:v>0.0280863</c:v>
                </c:pt>
                <c:pt idx="37">
                  <c:v>0.0285962</c:v>
                </c:pt>
                <c:pt idx="38">
                  <c:v>0.0291289</c:v>
                </c:pt>
                <c:pt idx="39">
                  <c:v>0.0296615</c:v>
                </c:pt>
                <c:pt idx="40">
                  <c:v>0.0301942</c:v>
                </c:pt>
                <c:pt idx="41">
                  <c:v>0.0307269</c:v>
                </c:pt>
                <c:pt idx="42">
                  <c:v>0.0312595</c:v>
                </c:pt>
                <c:pt idx="43">
                  <c:v>0.031812</c:v>
                </c:pt>
                <c:pt idx="44">
                  <c:v>0.032412</c:v>
                </c:pt>
                <c:pt idx="45">
                  <c:v>0.0330466</c:v>
                </c:pt>
                <c:pt idx="46">
                  <c:v>0.0336811</c:v>
                </c:pt>
                <c:pt idx="47">
                  <c:v>0.0343157</c:v>
                </c:pt>
                <c:pt idx="48">
                  <c:v>0.0349503</c:v>
                </c:pt>
                <c:pt idx="49">
                  <c:v>0.0357863</c:v>
                </c:pt>
                <c:pt idx="50">
                  <c:v>0.0366314</c:v>
                </c:pt>
                <c:pt idx="51">
                  <c:v>0.0375593</c:v>
                </c:pt>
                <c:pt idx="52">
                  <c:v>0.0385724</c:v>
                </c:pt>
                <c:pt idx="53">
                  <c:v>0.0395854</c:v>
                </c:pt>
                <c:pt idx="54">
                  <c:v>0.0405984</c:v>
                </c:pt>
                <c:pt idx="55">
                  <c:v>0.0415715</c:v>
                </c:pt>
                <c:pt idx="56">
                  <c:v>0.0425305</c:v>
                </c:pt>
                <c:pt idx="57">
                  <c:v>0.0434895</c:v>
                </c:pt>
                <c:pt idx="58">
                  <c:v>0.044632</c:v>
                </c:pt>
                <c:pt idx="59">
                  <c:v>0.0458467</c:v>
                </c:pt>
                <c:pt idx="60">
                  <c:v>0.0470615</c:v>
                </c:pt>
                <c:pt idx="61">
                  <c:v>0.0482927</c:v>
                </c:pt>
                <c:pt idx="62">
                  <c:v>0.0495838</c:v>
                </c:pt>
                <c:pt idx="63">
                  <c:v>0.050875</c:v>
                </c:pt>
                <c:pt idx="64">
                  <c:v>0.0523351</c:v>
                </c:pt>
                <c:pt idx="65">
                  <c:v>0.0540007</c:v>
                </c:pt>
                <c:pt idx="66">
                  <c:v>0.0556664</c:v>
                </c:pt>
                <c:pt idx="67">
                  <c:v>0.057332</c:v>
                </c:pt>
                <c:pt idx="68">
                  <c:v>0.0589977</c:v>
                </c:pt>
                <c:pt idx="69">
                  <c:v>0.0606633</c:v>
                </c:pt>
                <c:pt idx="70">
                  <c:v>0.0623308</c:v>
                </c:pt>
                <c:pt idx="71">
                  <c:v>0.064639</c:v>
                </c:pt>
                <c:pt idx="72">
                  <c:v>0.06707</c:v>
                </c:pt>
                <c:pt idx="73">
                  <c:v>0.0694982</c:v>
                </c:pt>
                <c:pt idx="74">
                  <c:v>0.0719264</c:v>
                </c:pt>
                <c:pt idx="75">
                  <c:v>0.0743546</c:v>
                </c:pt>
                <c:pt idx="76">
                  <c:v>0.0767828</c:v>
                </c:pt>
                <c:pt idx="77">
                  <c:v>0.079211</c:v>
                </c:pt>
                <c:pt idx="78">
                  <c:v>0.082264</c:v>
                </c:pt>
                <c:pt idx="79">
                  <c:v>0.0854056</c:v>
                </c:pt>
                <c:pt idx="80">
                  <c:v>0.0885781</c:v>
                </c:pt>
                <c:pt idx="81">
                  <c:v>0.0917506</c:v>
                </c:pt>
                <c:pt idx="82">
                  <c:v>0.0949231</c:v>
                </c:pt>
                <c:pt idx="83">
                  <c:v>0.0980956</c:v>
                </c:pt>
                <c:pt idx="84">
                  <c:v>0.10225</c:v>
                </c:pt>
                <c:pt idx="85">
                  <c:v>0.106473</c:v>
                </c:pt>
                <c:pt idx="86">
                  <c:v>0.110695</c:v>
                </c:pt>
                <c:pt idx="87">
                  <c:v>0.114918</c:v>
                </c:pt>
                <c:pt idx="88">
                  <c:v>0.119498</c:v>
                </c:pt>
                <c:pt idx="89">
                  <c:v>0.124255</c:v>
                </c:pt>
                <c:pt idx="90">
                  <c:v>0.129582</c:v>
                </c:pt>
                <c:pt idx="91">
                  <c:v>0.135032</c:v>
                </c:pt>
                <c:pt idx="92">
                  <c:v>0.140482</c:v>
                </c:pt>
                <c:pt idx="93">
                  <c:v>0.145932</c:v>
                </c:pt>
                <c:pt idx="94">
                  <c:v>0.151383</c:v>
                </c:pt>
                <c:pt idx="95">
                  <c:v>0.156833</c:v>
                </c:pt>
                <c:pt idx="96">
                  <c:v>0.163422</c:v>
                </c:pt>
                <c:pt idx="97">
                  <c:v>0.171201</c:v>
                </c:pt>
                <c:pt idx="98">
                  <c:v>0.17886</c:v>
                </c:pt>
                <c:pt idx="99">
                  <c:v>0.186368</c:v>
                </c:pt>
                <c:pt idx="100">
                  <c:v>0.193877</c:v>
                </c:pt>
                <c:pt idx="101">
                  <c:v>0.201386</c:v>
                </c:pt>
                <c:pt idx="102">
                  <c:v>0.208894</c:v>
                </c:pt>
                <c:pt idx="103">
                  <c:v>0.217708</c:v>
                </c:pt>
                <c:pt idx="104">
                  <c:v>0.228037</c:v>
                </c:pt>
                <c:pt idx="105">
                  <c:v>0.238377</c:v>
                </c:pt>
                <c:pt idx="106">
                  <c:v>0.248717</c:v>
                </c:pt>
                <c:pt idx="107">
                  <c:v>0.259057</c:v>
                </c:pt>
                <c:pt idx="108">
                  <c:v>0.269397</c:v>
                </c:pt>
                <c:pt idx="109">
                  <c:v>0.280172</c:v>
                </c:pt>
                <c:pt idx="110">
                  <c:v>0.292156</c:v>
                </c:pt>
                <c:pt idx="111">
                  <c:v>0.304523</c:v>
                </c:pt>
                <c:pt idx="112">
                  <c:v>0.320292</c:v>
                </c:pt>
                <c:pt idx="113">
                  <c:v>0.336061</c:v>
                </c:pt>
                <c:pt idx="114">
                  <c:v>0.35183</c:v>
                </c:pt>
                <c:pt idx="115">
                  <c:v>0.367599</c:v>
                </c:pt>
                <c:pt idx="116">
                  <c:v>0.384215</c:v>
                </c:pt>
                <c:pt idx="117">
                  <c:v>0.401722</c:v>
                </c:pt>
                <c:pt idx="118">
                  <c:v>0.419228</c:v>
                </c:pt>
                <c:pt idx="119">
                  <c:v>0.437331</c:v>
                </c:pt>
                <c:pt idx="120">
                  <c:v>0.459288</c:v>
                </c:pt>
                <c:pt idx="121">
                  <c:v>0.481246</c:v>
                </c:pt>
                <c:pt idx="122">
                  <c:v>0.503204</c:v>
                </c:pt>
                <c:pt idx="123">
                  <c:v>0.527042</c:v>
                </c:pt>
                <c:pt idx="124">
                  <c:v>0.552505</c:v>
                </c:pt>
                <c:pt idx="125">
                  <c:v>0.577969</c:v>
                </c:pt>
                <c:pt idx="126">
                  <c:v>0.603433</c:v>
                </c:pt>
                <c:pt idx="127">
                  <c:v>0.629609</c:v>
                </c:pt>
                <c:pt idx="128">
                  <c:v>0.656706</c:v>
                </c:pt>
                <c:pt idx="129">
                  <c:v>0.683803</c:v>
                </c:pt>
                <c:pt idx="130">
                  <c:v>0.711246</c:v>
                </c:pt>
                <c:pt idx="131">
                  <c:v>0.738855</c:v>
                </c:pt>
                <c:pt idx="132">
                  <c:v>0.766464</c:v>
                </c:pt>
                <c:pt idx="133">
                  <c:v>0.794073</c:v>
                </c:pt>
                <c:pt idx="134">
                  <c:v>0.82547</c:v>
                </c:pt>
                <c:pt idx="135">
                  <c:v>0.857762</c:v>
                </c:pt>
                <c:pt idx="136">
                  <c:v>0.891897</c:v>
                </c:pt>
                <c:pt idx="137">
                  <c:v>0.926579</c:v>
                </c:pt>
                <c:pt idx="138">
                  <c:v>0.960751</c:v>
                </c:pt>
                <c:pt idx="139">
                  <c:v>0.994515</c:v>
                </c:pt>
                <c:pt idx="140">
                  <c:v>1.02828</c:v>
                </c:pt>
                <c:pt idx="141">
                  <c:v>1.06734</c:v>
                </c:pt>
                <c:pt idx="142">
                  <c:v>1.10604</c:v>
                </c:pt>
                <c:pt idx="143">
                  <c:v>1.1427</c:v>
                </c:pt>
                <c:pt idx="144">
                  <c:v>1.17491</c:v>
                </c:pt>
                <c:pt idx="145">
                  <c:v>1.20494</c:v>
                </c:pt>
                <c:pt idx="146">
                  <c:v>1.23369</c:v>
                </c:pt>
                <c:pt idx="147">
                  <c:v>1.26057</c:v>
                </c:pt>
                <c:pt idx="148">
                  <c:v>1.28559</c:v>
                </c:pt>
                <c:pt idx="149">
                  <c:v>1.30862</c:v>
                </c:pt>
                <c:pt idx="150">
                  <c:v>1.32945</c:v>
                </c:pt>
                <c:pt idx="151">
                  <c:v>1.3481</c:v>
                </c:pt>
                <c:pt idx="152">
                  <c:v>1.36457</c:v>
                </c:pt>
                <c:pt idx="153">
                  <c:v>1.37933</c:v>
                </c:pt>
                <c:pt idx="154">
                  <c:v>1.39234</c:v>
                </c:pt>
                <c:pt idx="155">
                  <c:v>1.40348</c:v>
                </c:pt>
                <c:pt idx="156">
                  <c:v>1.41298</c:v>
                </c:pt>
                <c:pt idx="157">
                  <c:v>1.42102</c:v>
                </c:pt>
                <c:pt idx="158">
                  <c:v>1.42787</c:v>
                </c:pt>
                <c:pt idx="159">
                  <c:v>1.43372</c:v>
                </c:pt>
                <c:pt idx="160">
                  <c:v>1.43867</c:v>
                </c:pt>
                <c:pt idx="161">
                  <c:v>1.44316</c:v>
                </c:pt>
                <c:pt idx="162">
                  <c:v>1.44681</c:v>
                </c:pt>
                <c:pt idx="163">
                  <c:v>1.44975</c:v>
                </c:pt>
                <c:pt idx="164">
                  <c:v>1.45215</c:v>
                </c:pt>
                <c:pt idx="165">
                  <c:v>1.45434</c:v>
                </c:pt>
                <c:pt idx="166">
                  <c:v>1.45634</c:v>
                </c:pt>
                <c:pt idx="167">
                  <c:v>1.45808</c:v>
                </c:pt>
                <c:pt idx="168">
                  <c:v>1.45942</c:v>
                </c:pt>
                <c:pt idx="169">
                  <c:v>1.46055</c:v>
                </c:pt>
                <c:pt idx="170">
                  <c:v>1.46152</c:v>
                </c:pt>
                <c:pt idx="171">
                  <c:v>1.4623</c:v>
                </c:pt>
                <c:pt idx="172">
                  <c:v>1.46302</c:v>
                </c:pt>
                <c:pt idx="173">
                  <c:v>1.46368</c:v>
                </c:pt>
                <c:pt idx="174">
                  <c:v>1.46413</c:v>
                </c:pt>
                <c:pt idx="175">
                  <c:v>1.46464</c:v>
                </c:pt>
                <c:pt idx="176">
                  <c:v>1.46509</c:v>
                </c:pt>
                <c:pt idx="177">
                  <c:v>1.46543</c:v>
                </c:pt>
                <c:pt idx="178">
                  <c:v>1.46571</c:v>
                </c:pt>
                <c:pt idx="179">
                  <c:v>1.46594</c:v>
                </c:pt>
                <c:pt idx="180">
                  <c:v>1.46616</c:v>
                </c:pt>
                <c:pt idx="181">
                  <c:v>1.46637</c:v>
                </c:pt>
                <c:pt idx="182">
                  <c:v>1.46654</c:v>
                </c:pt>
                <c:pt idx="183">
                  <c:v>1.46676</c:v>
                </c:pt>
                <c:pt idx="184">
                  <c:v>1.46689</c:v>
                </c:pt>
                <c:pt idx="185">
                  <c:v>1.46698</c:v>
                </c:pt>
                <c:pt idx="186">
                  <c:v>1.46698</c:v>
                </c:pt>
                <c:pt idx="187">
                  <c:v>1.46704</c:v>
                </c:pt>
                <c:pt idx="188">
                  <c:v>1.46718</c:v>
                </c:pt>
                <c:pt idx="189">
                  <c:v>1.4673</c:v>
                </c:pt>
                <c:pt idx="190">
                  <c:v>1.4674</c:v>
                </c:pt>
                <c:pt idx="191">
                  <c:v>1.46749</c:v>
                </c:pt>
                <c:pt idx="192">
                  <c:v>1.46757</c:v>
                </c:pt>
                <c:pt idx="193">
                  <c:v>1.46758</c:v>
                </c:pt>
                <c:pt idx="194">
                  <c:v>1.46762</c:v>
                </c:pt>
                <c:pt idx="195">
                  <c:v>1.46769</c:v>
                </c:pt>
                <c:pt idx="196">
                  <c:v>1.46778</c:v>
                </c:pt>
                <c:pt idx="197">
                  <c:v>1.46779</c:v>
                </c:pt>
                <c:pt idx="198">
                  <c:v>1.46778</c:v>
                </c:pt>
                <c:pt idx="199">
                  <c:v>1.4678</c:v>
                </c:pt>
                <c:pt idx="200">
                  <c:v>1.46778</c:v>
                </c:pt>
                <c:pt idx="201">
                  <c:v>1.46782</c:v>
                </c:pt>
                <c:pt idx="202">
                  <c:v>1.46792</c:v>
                </c:pt>
                <c:pt idx="203">
                  <c:v>1.46796</c:v>
                </c:pt>
                <c:pt idx="204">
                  <c:v>1.46797</c:v>
                </c:pt>
                <c:pt idx="205">
                  <c:v>1.46796</c:v>
                </c:pt>
                <c:pt idx="206">
                  <c:v>1.46792</c:v>
                </c:pt>
                <c:pt idx="207">
                  <c:v>1.46797</c:v>
                </c:pt>
                <c:pt idx="208">
                  <c:v>1.46802</c:v>
                </c:pt>
                <c:pt idx="209">
                  <c:v>1.46808</c:v>
                </c:pt>
                <c:pt idx="210">
                  <c:v>1.46811</c:v>
                </c:pt>
                <c:pt idx="211">
                  <c:v>1.46811</c:v>
                </c:pt>
                <c:pt idx="212">
                  <c:v>1.46811</c:v>
                </c:pt>
                <c:pt idx="213">
                  <c:v>1.46801</c:v>
                </c:pt>
                <c:pt idx="214">
                  <c:v>1.46806</c:v>
                </c:pt>
                <c:pt idx="215">
                  <c:v>1.46812</c:v>
                </c:pt>
                <c:pt idx="216">
                  <c:v>1.46815</c:v>
                </c:pt>
                <c:pt idx="217">
                  <c:v>1.46816</c:v>
                </c:pt>
                <c:pt idx="218">
                  <c:v>1.46816</c:v>
                </c:pt>
                <c:pt idx="219">
                  <c:v>1.46816</c:v>
                </c:pt>
                <c:pt idx="220">
                  <c:v>1.46818</c:v>
                </c:pt>
                <c:pt idx="221">
                  <c:v>1.4682</c:v>
                </c:pt>
                <c:pt idx="222">
                  <c:v>1.46819</c:v>
                </c:pt>
                <c:pt idx="223">
                  <c:v>1.46818</c:v>
                </c:pt>
                <c:pt idx="224">
                  <c:v>1.46817</c:v>
                </c:pt>
                <c:pt idx="225">
                  <c:v>1.4681</c:v>
                </c:pt>
                <c:pt idx="226">
                  <c:v>1.46806</c:v>
                </c:pt>
                <c:pt idx="227">
                  <c:v>1.46818</c:v>
                </c:pt>
                <c:pt idx="228">
                  <c:v>1.46821</c:v>
                </c:pt>
                <c:pt idx="229">
                  <c:v>1.46824</c:v>
                </c:pt>
                <c:pt idx="230">
                  <c:v>1.46824</c:v>
                </c:pt>
                <c:pt idx="231">
                  <c:v>1.46818</c:v>
                </c:pt>
                <c:pt idx="232">
                  <c:v>1.46827</c:v>
                </c:pt>
                <c:pt idx="233">
                  <c:v>1.46823</c:v>
                </c:pt>
                <c:pt idx="234">
                  <c:v>1.46823</c:v>
                </c:pt>
                <c:pt idx="235">
                  <c:v>1.46826</c:v>
                </c:pt>
                <c:pt idx="236">
                  <c:v>1.46829</c:v>
                </c:pt>
                <c:pt idx="237">
                  <c:v>1.46829</c:v>
                </c:pt>
                <c:pt idx="238">
                  <c:v>1.46827</c:v>
                </c:pt>
                <c:pt idx="239">
                  <c:v>1.46828</c:v>
                </c:pt>
                <c:pt idx="240">
                  <c:v>1.46833</c:v>
                </c:pt>
                <c:pt idx="241">
                  <c:v>1.46835</c:v>
                </c:pt>
                <c:pt idx="242">
                  <c:v>1.46831</c:v>
                </c:pt>
                <c:pt idx="243">
                  <c:v>1.46823</c:v>
                </c:pt>
                <c:pt idx="244">
                  <c:v>1.46831</c:v>
                </c:pt>
                <c:pt idx="245">
                  <c:v>1.46838</c:v>
                </c:pt>
                <c:pt idx="246">
                  <c:v>1.46839</c:v>
                </c:pt>
                <c:pt idx="247">
                  <c:v>1.46834</c:v>
                </c:pt>
                <c:pt idx="248">
                  <c:v>1.4682</c:v>
                </c:pt>
                <c:pt idx="249">
                  <c:v>1.46831</c:v>
                </c:pt>
                <c:pt idx="250">
                  <c:v>1.46834</c:v>
                </c:pt>
                <c:pt idx="251">
                  <c:v>1.46834</c:v>
                </c:pt>
                <c:pt idx="252">
                  <c:v>1.46831</c:v>
                </c:pt>
                <c:pt idx="253">
                  <c:v>1.46817</c:v>
                </c:pt>
                <c:pt idx="254">
                  <c:v>1.46835</c:v>
                </c:pt>
                <c:pt idx="255">
                  <c:v>1.46836</c:v>
                </c:pt>
                <c:pt idx="256">
                  <c:v>1.46836</c:v>
                </c:pt>
                <c:pt idx="257">
                  <c:v>1.46837</c:v>
                </c:pt>
                <c:pt idx="258">
                  <c:v>1.46824</c:v>
                </c:pt>
                <c:pt idx="259">
                  <c:v>1.46841</c:v>
                </c:pt>
                <c:pt idx="260">
                  <c:v>1.46842</c:v>
                </c:pt>
                <c:pt idx="261">
                  <c:v>1.46842</c:v>
                </c:pt>
                <c:pt idx="262">
                  <c:v>1.46841</c:v>
                </c:pt>
                <c:pt idx="263">
                  <c:v>1.4683</c:v>
                </c:pt>
                <c:pt idx="264">
                  <c:v>1.46837</c:v>
                </c:pt>
                <c:pt idx="265">
                  <c:v>1.46837</c:v>
                </c:pt>
                <c:pt idx="266">
                  <c:v>1.46837</c:v>
                </c:pt>
                <c:pt idx="267">
                  <c:v>1.46836</c:v>
                </c:pt>
                <c:pt idx="268">
                  <c:v>1.46832</c:v>
                </c:pt>
                <c:pt idx="269">
                  <c:v>1.46837</c:v>
                </c:pt>
                <c:pt idx="270">
                  <c:v>1.46839</c:v>
                </c:pt>
                <c:pt idx="271">
                  <c:v>1.46841</c:v>
                </c:pt>
                <c:pt idx="272">
                  <c:v>1.46842</c:v>
                </c:pt>
                <c:pt idx="273">
                  <c:v>1.46839</c:v>
                </c:pt>
                <c:pt idx="274">
                  <c:v>1.46838</c:v>
                </c:pt>
                <c:pt idx="275">
                  <c:v>1.46837</c:v>
                </c:pt>
                <c:pt idx="276">
                  <c:v>1.46841</c:v>
                </c:pt>
                <c:pt idx="277">
                  <c:v>1.4684</c:v>
                </c:pt>
                <c:pt idx="278">
                  <c:v>1.46841</c:v>
                </c:pt>
                <c:pt idx="279">
                  <c:v>1.4684</c:v>
                </c:pt>
                <c:pt idx="280">
                  <c:v>1.4684</c:v>
                </c:pt>
                <c:pt idx="281">
                  <c:v>1.46838</c:v>
                </c:pt>
                <c:pt idx="282">
                  <c:v>1.46828</c:v>
                </c:pt>
                <c:pt idx="283">
                  <c:v>1.46834</c:v>
                </c:pt>
                <c:pt idx="284">
                  <c:v>1.46836</c:v>
                </c:pt>
                <c:pt idx="285">
                  <c:v>1.46839</c:v>
                </c:pt>
                <c:pt idx="286">
                  <c:v>1.46841</c:v>
                </c:pt>
                <c:pt idx="287">
                  <c:v>1.4683</c:v>
                </c:pt>
                <c:pt idx="288">
                  <c:v>1.46841</c:v>
                </c:pt>
                <c:pt idx="289">
                  <c:v>1.46844</c:v>
                </c:pt>
                <c:pt idx="290">
                  <c:v>1.46844</c:v>
                </c:pt>
                <c:pt idx="291">
                  <c:v>1.46844</c:v>
                </c:pt>
                <c:pt idx="292">
                  <c:v>1.4683</c:v>
                </c:pt>
                <c:pt idx="293">
                  <c:v>1.4684</c:v>
                </c:pt>
                <c:pt idx="294">
                  <c:v>1.46846</c:v>
                </c:pt>
                <c:pt idx="295">
                  <c:v>1.46845</c:v>
                </c:pt>
                <c:pt idx="296">
                  <c:v>1.46839</c:v>
                </c:pt>
                <c:pt idx="297">
                  <c:v>1.46828</c:v>
                </c:pt>
                <c:pt idx="298">
                  <c:v>1.46836</c:v>
                </c:pt>
                <c:pt idx="299">
                  <c:v>1.46845</c:v>
                </c:pt>
                <c:pt idx="300">
                  <c:v>1.46844</c:v>
                </c:pt>
                <c:pt idx="301">
                  <c:v>1.46839</c:v>
                </c:pt>
                <c:pt idx="302">
                  <c:v>1.46835</c:v>
                </c:pt>
                <c:pt idx="303">
                  <c:v>1.46835</c:v>
                </c:pt>
                <c:pt idx="304">
                  <c:v>1.46833</c:v>
                </c:pt>
                <c:pt idx="305">
                  <c:v>1.46832</c:v>
                </c:pt>
                <c:pt idx="306">
                  <c:v>1.46834</c:v>
                </c:pt>
                <c:pt idx="307">
                  <c:v>1.46837</c:v>
                </c:pt>
                <c:pt idx="308">
                  <c:v>1.46838</c:v>
                </c:pt>
                <c:pt idx="309">
                  <c:v>1.46838</c:v>
                </c:pt>
                <c:pt idx="310">
                  <c:v>1.46842</c:v>
                </c:pt>
                <c:pt idx="311">
                  <c:v>1.46843</c:v>
                </c:pt>
                <c:pt idx="312">
                  <c:v>1.46843</c:v>
                </c:pt>
                <c:pt idx="313">
                  <c:v>1.46844</c:v>
                </c:pt>
                <c:pt idx="314">
                  <c:v>1.46831</c:v>
                </c:pt>
                <c:pt idx="315">
                  <c:v>1.46833</c:v>
                </c:pt>
                <c:pt idx="316">
                  <c:v>1.4684</c:v>
                </c:pt>
                <c:pt idx="317">
                  <c:v>1.4684</c:v>
                </c:pt>
                <c:pt idx="318">
                  <c:v>1.46839</c:v>
                </c:pt>
                <c:pt idx="319">
                  <c:v>1.46833</c:v>
                </c:pt>
                <c:pt idx="320">
                  <c:v>1.46836</c:v>
                </c:pt>
                <c:pt idx="321">
                  <c:v>1.46841</c:v>
                </c:pt>
                <c:pt idx="322">
                  <c:v>1.46845</c:v>
                </c:pt>
                <c:pt idx="323">
                  <c:v>1.46842</c:v>
                </c:pt>
                <c:pt idx="324">
                  <c:v>1.4684</c:v>
                </c:pt>
                <c:pt idx="325">
                  <c:v>1.4684</c:v>
                </c:pt>
                <c:pt idx="326">
                  <c:v>1.4684</c:v>
                </c:pt>
                <c:pt idx="327">
                  <c:v>1.46827</c:v>
                </c:pt>
                <c:pt idx="328">
                  <c:v>1.46839</c:v>
                </c:pt>
                <c:pt idx="329">
                  <c:v>1.4684</c:v>
                </c:pt>
                <c:pt idx="330">
                  <c:v>1.46841</c:v>
                </c:pt>
                <c:pt idx="331">
                  <c:v>1.46835</c:v>
                </c:pt>
                <c:pt idx="332">
                  <c:v>1.4683</c:v>
                </c:pt>
                <c:pt idx="333">
                  <c:v>1.46836</c:v>
                </c:pt>
                <c:pt idx="334">
                  <c:v>1.46841</c:v>
                </c:pt>
                <c:pt idx="335">
                  <c:v>1.46841</c:v>
                </c:pt>
                <c:pt idx="336">
                  <c:v>1.4684</c:v>
                </c:pt>
                <c:pt idx="337">
                  <c:v>1.46841</c:v>
                </c:pt>
                <c:pt idx="338">
                  <c:v>1.4684</c:v>
                </c:pt>
                <c:pt idx="339">
                  <c:v>1.46827</c:v>
                </c:pt>
                <c:pt idx="340">
                  <c:v>1.46833</c:v>
                </c:pt>
                <c:pt idx="341">
                  <c:v>1.4684</c:v>
                </c:pt>
                <c:pt idx="342">
                  <c:v>1.46838</c:v>
                </c:pt>
                <c:pt idx="343">
                  <c:v>1.46835</c:v>
                </c:pt>
                <c:pt idx="344">
                  <c:v>1.4683</c:v>
                </c:pt>
                <c:pt idx="345">
                  <c:v>1.46832</c:v>
                </c:pt>
                <c:pt idx="346">
                  <c:v>1.46834</c:v>
                </c:pt>
                <c:pt idx="347">
                  <c:v>1.46833</c:v>
                </c:pt>
                <c:pt idx="348">
                  <c:v>1.46833</c:v>
                </c:pt>
                <c:pt idx="349">
                  <c:v>1.46832</c:v>
                </c:pt>
                <c:pt idx="350">
                  <c:v>1.46832</c:v>
                </c:pt>
                <c:pt idx="351">
                  <c:v>1.46827</c:v>
                </c:pt>
                <c:pt idx="352">
                  <c:v>1.46819</c:v>
                </c:pt>
                <c:pt idx="353">
                  <c:v>1.46827</c:v>
                </c:pt>
                <c:pt idx="354">
                  <c:v>1.46833</c:v>
                </c:pt>
                <c:pt idx="355">
                  <c:v>1.46831</c:v>
                </c:pt>
                <c:pt idx="356">
                  <c:v>1.46828</c:v>
                </c:pt>
                <c:pt idx="357">
                  <c:v>1.46827</c:v>
                </c:pt>
                <c:pt idx="358">
                  <c:v>1.46832</c:v>
                </c:pt>
                <c:pt idx="359">
                  <c:v>1.46828</c:v>
                </c:pt>
                <c:pt idx="360">
                  <c:v>1.46822</c:v>
                </c:pt>
                <c:pt idx="361">
                  <c:v>1.46832</c:v>
                </c:pt>
                <c:pt idx="362">
                  <c:v>1.46833</c:v>
                </c:pt>
                <c:pt idx="363">
                  <c:v>1.46828</c:v>
                </c:pt>
                <c:pt idx="364">
                  <c:v>1.46824</c:v>
                </c:pt>
                <c:pt idx="365">
                  <c:v>1.46823</c:v>
                </c:pt>
                <c:pt idx="366">
                  <c:v>1.46822</c:v>
                </c:pt>
                <c:pt idx="367">
                  <c:v>1.46813</c:v>
                </c:pt>
                <c:pt idx="368">
                  <c:v>1.46815</c:v>
                </c:pt>
                <c:pt idx="369">
                  <c:v>1.46823</c:v>
                </c:pt>
                <c:pt idx="370">
                  <c:v>1.46824</c:v>
                </c:pt>
                <c:pt idx="371">
                  <c:v>1.46823</c:v>
                </c:pt>
                <c:pt idx="372">
                  <c:v>1.46822</c:v>
                </c:pt>
                <c:pt idx="373">
                  <c:v>1.46821</c:v>
                </c:pt>
                <c:pt idx="374">
                  <c:v>1.46818</c:v>
                </c:pt>
                <c:pt idx="375">
                  <c:v>1.46804</c:v>
                </c:pt>
                <c:pt idx="376">
                  <c:v>1.4681</c:v>
                </c:pt>
                <c:pt idx="377">
                  <c:v>1.46817</c:v>
                </c:pt>
                <c:pt idx="378">
                  <c:v>1.46819</c:v>
                </c:pt>
                <c:pt idx="379">
                  <c:v>1.46818</c:v>
                </c:pt>
                <c:pt idx="380">
                  <c:v>1.46818</c:v>
                </c:pt>
                <c:pt idx="381">
                  <c:v>1.46816</c:v>
                </c:pt>
                <c:pt idx="382">
                  <c:v>1.4681</c:v>
                </c:pt>
                <c:pt idx="383">
                  <c:v>1.468</c:v>
                </c:pt>
                <c:pt idx="384">
                  <c:v>1.46806</c:v>
                </c:pt>
                <c:pt idx="385">
                  <c:v>1.46813</c:v>
                </c:pt>
                <c:pt idx="386">
                  <c:v>1.46815</c:v>
                </c:pt>
                <c:pt idx="387">
                  <c:v>1.46813</c:v>
                </c:pt>
                <c:pt idx="388">
                  <c:v>1.4681</c:v>
                </c:pt>
                <c:pt idx="389">
                  <c:v>1.46807</c:v>
                </c:pt>
                <c:pt idx="390">
                  <c:v>1.46802</c:v>
                </c:pt>
                <c:pt idx="391">
                  <c:v>1.46798</c:v>
                </c:pt>
                <c:pt idx="392">
                  <c:v>1.468</c:v>
                </c:pt>
                <c:pt idx="393">
                  <c:v>1.46801</c:v>
                </c:pt>
                <c:pt idx="394">
                  <c:v>1.46794</c:v>
                </c:pt>
                <c:pt idx="395">
                  <c:v>1.46802</c:v>
                </c:pt>
                <c:pt idx="396">
                  <c:v>1.46801</c:v>
                </c:pt>
                <c:pt idx="397">
                  <c:v>1.46802</c:v>
                </c:pt>
                <c:pt idx="398">
                  <c:v>1.46802</c:v>
                </c:pt>
                <c:pt idx="399">
                  <c:v>1.46803</c:v>
                </c:pt>
                <c:pt idx="400">
                  <c:v>1.46802</c:v>
                </c:pt>
                <c:pt idx="401">
                  <c:v>1.46794</c:v>
                </c:pt>
                <c:pt idx="402">
                  <c:v>1.46786</c:v>
                </c:pt>
                <c:pt idx="403">
                  <c:v>1.46788</c:v>
                </c:pt>
                <c:pt idx="404">
                  <c:v>1.46787</c:v>
                </c:pt>
                <c:pt idx="405">
                  <c:v>1.46789</c:v>
                </c:pt>
                <c:pt idx="406">
                  <c:v>1.46791</c:v>
                </c:pt>
                <c:pt idx="407">
                  <c:v>1.46794</c:v>
                </c:pt>
                <c:pt idx="408">
                  <c:v>1.46791</c:v>
                </c:pt>
                <c:pt idx="409">
                  <c:v>1.46785</c:v>
                </c:pt>
                <c:pt idx="410">
                  <c:v>1.46782</c:v>
                </c:pt>
                <c:pt idx="411">
                  <c:v>1.46782</c:v>
                </c:pt>
                <c:pt idx="412">
                  <c:v>1.46776</c:v>
                </c:pt>
                <c:pt idx="413">
                  <c:v>1.46772</c:v>
                </c:pt>
                <c:pt idx="414">
                  <c:v>1.46775</c:v>
                </c:pt>
                <c:pt idx="415">
                  <c:v>1.46779</c:v>
                </c:pt>
                <c:pt idx="416">
                  <c:v>1.46779</c:v>
                </c:pt>
                <c:pt idx="417">
                  <c:v>1.46776</c:v>
                </c:pt>
                <c:pt idx="418">
                  <c:v>1.46772</c:v>
                </c:pt>
                <c:pt idx="419">
                  <c:v>1.46771</c:v>
                </c:pt>
                <c:pt idx="420">
                  <c:v>1.4677</c:v>
                </c:pt>
                <c:pt idx="421">
                  <c:v>1.46768</c:v>
                </c:pt>
                <c:pt idx="422">
                  <c:v>1.46766</c:v>
                </c:pt>
                <c:pt idx="423">
                  <c:v>1.46762</c:v>
                </c:pt>
                <c:pt idx="424">
                  <c:v>1.46758</c:v>
                </c:pt>
                <c:pt idx="425">
                  <c:v>1.46757</c:v>
                </c:pt>
                <c:pt idx="426">
                  <c:v>1.46756</c:v>
                </c:pt>
                <c:pt idx="427">
                  <c:v>1.46747</c:v>
                </c:pt>
                <c:pt idx="428">
                  <c:v>1.46747</c:v>
                </c:pt>
                <c:pt idx="429">
                  <c:v>1.46745</c:v>
                </c:pt>
                <c:pt idx="430">
                  <c:v>1.46744</c:v>
                </c:pt>
                <c:pt idx="431">
                  <c:v>1.46744</c:v>
                </c:pt>
                <c:pt idx="432">
                  <c:v>1.46743</c:v>
                </c:pt>
                <c:pt idx="433">
                  <c:v>1.46738</c:v>
                </c:pt>
                <c:pt idx="434">
                  <c:v>1.46735</c:v>
                </c:pt>
                <c:pt idx="435">
                  <c:v>1.46732</c:v>
                </c:pt>
                <c:pt idx="436">
                  <c:v>1.46731</c:v>
                </c:pt>
                <c:pt idx="437">
                  <c:v>1.46729</c:v>
                </c:pt>
                <c:pt idx="438">
                  <c:v>1.46726</c:v>
                </c:pt>
                <c:pt idx="439">
                  <c:v>1.46721</c:v>
                </c:pt>
                <c:pt idx="440">
                  <c:v>1.46716</c:v>
                </c:pt>
                <c:pt idx="441">
                  <c:v>1.46713</c:v>
                </c:pt>
                <c:pt idx="442">
                  <c:v>1.46708</c:v>
                </c:pt>
                <c:pt idx="443">
                  <c:v>1.46703</c:v>
                </c:pt>
                <c:pt idx="444">
                  <c:v>1.467</c:v>
                </c:pt>
                <c:pt idx="445">
                  <c:v>1.46696</c:v>
                </c:pt>
                <c:pt idx="446">
                  <c:v>1.4669</c:v>
                </c:pt>
                <c:pt idx="447">
                  <c:v>1.46684</c:v>
                </c:pt>
                <c:pt idx="448">
                  <c:v>1.4668</c:v>
                </c:pt>
                <c:pt idx="449">
                  <c:v>1.46672</c:v>
                </c:pt>
                <c:pt idx="450">
                  <c:v>1.46664</c:v>
                </c:pt>
                <c:pt idx="451">
                  <c:v>1.46654</c:v>
                </c:pt>
                <c:pt idx="452">
                  <c:v>1.46646</c:v>
                </c:pt>
                <c:pt idx="453">
                  <c:v>1.4664</c:v>
                </c:pt>
                <c:pt idx="454">
                  <c:v>1.4663</c:v>
                </c:pt>
                <c:pt idx="455">
                  <c:v>1.4662</c:v>
                </c:pt>
                <c:pt idx="456">
                  <c:v>1.4661</c:v>
                </c:pt>
                <c:pt idx="457">
                  <c:v>1.46595</c:v>
                </c:pt>
                <c:pt idx="458">
                  <c:v>1.4658</c:v>
                </c:pt>
                <c:pt idx="459">
                  <c:v>1.46564</c:v>
                </c:pt>
                <c:pt idx="460">
                  <c:v>1.46549</c:v>
                </c:pt>
                <c:pt idx="461">
                  <c:v>1.46534</c:v>
                </c:pt>
                <c:pt idx="462">
                  <c:v>1.46516</c:v>
                </c:pt>
                <c:pt idx="463">
                  <c:v>1.46495</c:v>
                </c:pt>
                <c:pt idx="464">
                  <c:v>1.4647</c:v>
                </c:pt>
                <c:pt idx="465">
                  <c:v>1.46442</c:v>
                </c:pt>
                <c:pt idx="466">
                  <c:v>1.46411</c:v>
                </c:pt>
                <c:pt idx="467">
                  <c:v>1.4638</c:v>
                </c:pt>
                <c:pt idx="468">
                  <c:v>1.46346</c:v>
                </c:pt>
                <c:pt idx="469">
                  <c:v>1.46307</c:v>
                </c:pt>
                <c:pt idx="470">
                  <c:v>1.46261</c:v>
                </c:pt>
                <c:pt idx="471">
                  <c:v>1.46207</c:v>
                </c:pt>
                <c:pt idx="472">
                  <c:v>1.4615</c:v>
                </c:pt>
                <c:pt idx="473">
                  <c:v>1.46086</c:v>
                </c:pt>
                <c:pt idx="474">
                  <c:v>1.4601</c:v>
                </c:pt>
                <c:pt idx="475">
                  <c:v>1.4592</c:v>
                </c:pt>
                <c:pt idx="476">
                  <c:v>1.4582</c:v>
                </c:pt>
                <c:pt idx="477">
                  <c:v>1.45704</c:v>
                </c:pt>
                <c:pt idx="478">
                  <c:v>1.45568</c:v>
                </c:pt>
                <c:pt idx="479">
                  <c:v>1.45411</c:v>
                </c:pt>
                <c:pt idx="480">
                  <c:v>1.45199</c:v>
                </c:pt>
                <c:pt idx="481">
                  <c:v>1.44984</c:v>
                </c:pt>
                <c:pt idx="482">
                  <c:v>1.44766</c:v>
                </c:pt>
                <c:pt idx="483">
                  <c:v>1.445</c:v>
                </c:pt>
                <c:pt idx="484">
                  <c:v>1.44162</c:v>
                </c:pt>
                <c:pt idx="485">
                  <c:v>1.43757</c:v>
                </c:pt>
                <c:pt idx="486">
                  <c:v>1.4328</c:v>
                </c:pt>
                <c:pt idx="487">
                  <c:v>1.4273</c:v>
                </c:pt>
                <c:pt idx="488">
                  <c:v>1.4207</c:v>
                </c:pt>
                <c:pt idx="489">
                  <c:v>1.41296</c:v>
                </c:pt>
                <c:pt idx="490">
                  <c:v>1.40394</c:v>
                </c:pt>
                <c:pt idx="491">
                  <c:v>1.39378</c:v>
                </c:pt>
                <c:pt idx="492">
                  <c:v>1.38176</c:v>
                </c:pt>
                <c:pt idx="493">
                  <c:v>1.36779</c:v>
                </c:pt>
                <c:pt idx="494">
                  <c:v>1.35204</c:v>
                </c:pt>
                <c:pt idx="495">
                  <c:v>1.33432</c:v>
                </c:pt>
                <c:pt idx="496">
                  <c:v>1.31438</c:v>
                </c:pt>
                <c:pt idx="497">
                  <c:v>1.29222</c:v>
                </c:pt>
                <c:pt idx="498">
                  <c:v>1.2673</c:v>
                </c:pt>
                <c:pt idx="499">
                  <c:v>1.24</c:v>
                </c:pt>
                <c:pt idx="500">
                  <c:v>1.21045</c:v>
                </c:pt>
                <c:pt idx="501">
                  <c:v>1.17878</c:v>
                </c:pt>
                <c:pt idx="502">
                  <c:v>1.14554</c:v>
                </c:pt>
                <c:pt idx="503">
                  <c:v>1.11071</c:v>
                </c:pt>
                <c:pt idx="504">
                  <c:v>1.07421</c:v>
                </c:pt>
                <c:pt idx="505">
                  <c:v>1.03634</c:v>
                </c:pt>
                <c:pt idx="506">
                  <c:v>0.997586</c:v>
                </c:pt>
                <c:pt idx="507">
                  <c:v>0.95803</c:v>
                </c:pt>
                <c:pt idx="508">
                  <c:v>0.918131</c:v>
                </c:pt>
                <c:pt idx="509">
                  <c:v>0.878324</c:v>
                </c:pt>
                <c:pt idx="510">
                  <c:v>0.838526</c:v>
                </c:pt>
                <c:pt idx="511">
                  <c:v>0.798738</c:v>
                </c:pt>
                <c:pt idx="512">
                  <c:v>0.759363</c:v>
                </c:pt>
                <c:pt idx="513">
                  <c:v>0.720502</c:v>
                </c:pt>
                <c:pt idx="514">
                  <c:v>0.682169</c:v>
                </c:pt>
                <c:pt idx="515">
                  <c:v>0.644634</c:v>
                </c:pt>
                <c:pt idx="516">
                  <c:v>0.608018</c:v>
                </c:pt>
                <c:pt idx="517">
                  <c:v>0.572322</c:v>
                </c:pt>
                <c:pt idx="518">
                  <c:v>0.537683</c:v>
                </c:pt>
                <c:pt idx="519">
                  <c:v>0.504215</c:v>
                </c:pt>
                <c:pt idx="520">
                  <c:v>0.471873</c:v>
                </c:pt>
                <c:pt idx="521">
                  <c:v>0.44063</c:v>
                </c:pt>
                <c:pt idx="522">
                  <c:v>0.410603</c:v>
                </c:pt>
                <c:pt idx="523">
                  <c:v>0.381917</c:v>
                </c:pt>
                <c:pt idx="524">
                  <c:v>0.354638</c:v>
                </c:pt>
                <c:pt idx="525">
                  <c:v>0.328864</c:v>
                </c:pt>
                <c:pt idx="526">
                  <c:v>0.304593</c:v>
                </c:pt>
                <c:pt idx="527">
                  <c:v>0.281888</c:v>
                </c:pt>
                <c:pt idx="528">
                  <c:v>0.260653</c:v>
                </c:pt>
                <c:pt idx="529">
                  <c:v>0.240947</c:v>
                </c:pt>
                <c:pt idx="530">
                  <c:v>0.222801</c:v>
                </c:pt>
                <c:pt idx="531">
                  <c:v>0.206183</c:v>
                </c:pt>
                <c:pt idx="532">
                  <c:v>0.190935</c:v>
                </c:pt>
                <c:pt idx="533">
                  <c:v>0.177012</c:v>
                </c:pt>
                <c:pt idx="534">
                  <c:v>0.164414</c:v>
                </c:pt>
                <c:pt idx="535">
                  <c:v>0.153089</c:v>
                </c:pt>
                <c:pt idx="536">
                  <c:v>0.142768</c:v>
                </c:pt>
                <c:pt idx="537">
                  <c:v>0.133439</c:v>
                </c:pt>
                <c:pt idx="538">
                  <c:v>0.125107</c:v>
                </c:pt>
                <c:pt idx="539">
                  <c:v>0.117506</c:v>
                </c:pt>
                <c:pt idx="540">
                  <c:v>0.110597</c:v>
                </c:pt>
                <c:pt idx="541">
                  <c:v>0.104326</c:v>
                </c:pt>
                <c:pt idx="542">
                  <c:v>0.0984284</c:v>
                </c:pt>
                <c:pt idx="543">
                  <c:v>0.092954</c:v>
                </c:pt>
                <c:pt idx="544">
                  <c:v>0.0879103</c:v>
                </c:pt>
                <c:pt idx="545">
                  <c:v>0.0832621</c:v>
                </c:pt>
                <c:pt idx="546">
                  <c:v>0.0789478</c:v>
                </c:pt>
                <c:pt idx="547">
                  <c:v>0.0749643</c:v>
                </c:pt>
                <c:pt idx="548">
                  <c:v>0.0712422</c:v>
                </c:pt>
                <c:pt idx="549">
                  <c:v>0.0677454</c:v>
                </c:pt>
                <c:pt idx="550">
                  <c:v>0.0644922</c:v>
                </c:pt>
                <c:pt idx="551">
                  <c:v>0.0614782</c:v>
                </c:pt>
                <c:pt idx="552">
                  <c:v>0.0586504</c:v>
                </c:pt>
                <c:pt idx="553">
                  <c:v>0.0560035</c:v>
                </c:pt>
                <c:pt idx="554">
                  <c:v>0.0535367</c:v>
                </c:pt>
                <c:pt idx="555">
                  <c:v>0.0512273</c:v>
                </c:pt>
                <c:pt idx="556">
                  <c:v>0.049041</c:v>
                </c:pt>
                <c:pt idx="557">
                  <c:v>0.046982</c:v>
                </c:pt>
                <c:pt idx="558">
                  <c:v>0.0450493</c:v>
                </c:pt>
                <c:pt idx="559">
                  <c:v>0.0432293</c:v>
                </c:pt>
                <c:pt idx="560">
                  <c:v>0.0415083</c:v>
                </c:pt>
                <c:pt idx="561">
                  <c:v>0.0398864</c:v>
                </c:pt>
                <c:pt idx="562">
                  <c:v>0.038362</c:v>
                </c:pt>
                <c:pt idx="563">
                  <c:v>0.0369139</c:v>
                </c:pt>
                <c:pt idx="564">
                  <c:v>0.0355381</c:v>
                </c:pt>
                <c:pt idx="565">
                  <c:v>0.0342348</c:v>
                </c:pt>
                <c:pt idx="566">
                  <c:v>0.0330036</c:v>
                </c:pt>
                <c:pt idx="567">
                  <c:v>0.0318325</c:v>
                </c:pt>
                <c:pt idx="568">
                  <c:v>0.0307189</c:v>
                </c:pt>
                <c:pt idx="569">
                  <c:v>0.0296628</c:v>
                </c:pt>
                <c:pt idx="570">
                  <c:v>0.0286556</c:v>
                </c:pt>
                <c:pt idx="571">
                  <c:v>0.0276931</c:v>
                </c:pt>
                <c:pt idx="572">
                  <c:v>0.0267755</c:v>
                </c:pt>
                <c:pt idx="573">
                  <c:v>0.0259014</c:v>
                </c:pt>
                <c:pt idx="574">
                  <c:v>0.0250646</c:v>
                </c:pt>
                <c:pt idx="575">
                  <c:v>0.0242641</c:v>
                </c:pt>
                <c:pt idx="576">
                  <c:v>0.0234997</c:v>
                </c:pt>
                <c:pt idx="577">
                  <c:v>0.0227686</c:v>
                </c:pt>
                <c:pt idx="578">
                  <c:v>0.0220651</c:v>
                </c:pt>
                <c:pt idx="579">
                  <c:v>0.0213907</c:v>
                </c:pt>
                <c:pt idx="580">
                  <c:v>0.0207454</c:v>
                </c:pt>
                <c:pt idx="581">
                  <c:v>0.0201256</c:v>
                </c:pt>
                <c:pt idx="582">
                  <c:v>0.0195302</c:v>
                </c:pt>
                <c:pt idx="583">
                  <c:v>0.018959</c:v>
                </c:pt>
                <c:pt idx="584">
                  <c:v>0.0184089</c:v>
                </c:pt>
                <c:pt idx="585">
                  <c:v>0.0178788</c:v>
                </c:pt>
                <c:pt idx="586">
                  <c:v>0.0173689</c:v>
                </c:pt>
                <c:pt idx="587">
                  <c:v>0.0168787</c:v>
                </c:pt>
                <c:pt idx="588">
                  <c:v>0.0164056</c:v>
                </c:pt>
                <c:pt idx="589">
                  <c:v>0.0159494</c:v>
                </c:pt>
                <c:pt idx="590">
                  <c:v>0.01551</c:v>
                </c:pt>
                <c:pt idx="591">
                  <c:v>0.0150857</c:v>
                </c:pt>
                <c:pt idx="592">
                  <c:v>0.0146756</c:v>
                </c:pt>
                <c:pt idx="593">
                  <c:v>0.0142797</c:v>
                </c:pt>
                <c:pt idx="594">
                  <c:v>0.0138978</c:v>
                </c:pt>
                <c:pt idx="595">
                  <c:v>0.0135286</c:v>
                </c:pt>
                <c:pt idx="596">
                  <c:v>0.0131714</c:v>
                </c:pt>
                <c:pt idx="597">
                  <c:v>0.0128264</c:v>
                </c:pt>
                <c:pt idx="598">
                  <c:v>0.012492</c:v>
                </c:pt>
                <c:pt idx="599">
                  <c:v>0.0121682</c:v>
                </c:pt>
                <c:pt idx="600">
                  <c:v>0.0118548</c:v>
                </c:pt>
                <c:pt idx="601">
                  <c:v>0.0115519</c:v>
                </c:pt>
                <c:pt idx="602">
                  <c:v>0.0112582</c:v>
                </c:pt>
                <c:pt idx="603">
                  <c:v>0.0109736</c:v>
                </c:pt>
                <c:pt idx="604">
                  <c:v>0.0106979</c:v>
                </c:pt>
                <c:pt idx="605">
                  <c:v>0.0104299</c:v>
                </c:pt>
                <c:pt idx="606">
                  <c:v>0.0101696</c:v>
                </c:pt>
                <c:pt idx="607">
                  <c:v>0.00991698</c:v>
                </c:pt>
                <c:pt idx="608">
                  <c:v>0.00967208</c:v>
                </c:pt>
                <c:pt idx="609">
                  <c:v>0.0094344</c:v>
                </c:pt>
                <c:pt idx="610">
                  <c:v>0.00920365</c:v>
                </c:pt>
                <c:pt idx="611">
                  <c:v>0.00897982</c:v>
                </c:pt>
                <c:pt idx="612">
                  <c:v>0.00876218</c:v>
                </c:pt>
                <c:pt idx="613">
                  <c:v>0.00855051</c:v>
                </c:pt>
                <c:pt idx="614">
                  <c:v>0.00834485</c:v>
                </c:pt>
                <c:pt idx="615">
                  <c:v>0.00814493</c:v>
                </c:pt>
                <c:pt idx="616">
                  <c:v>0.00795057</c:v>
                </c:pt>
                <c:pt idx="617">
                  <c:v>0.00776131</c:v>
                </c:pt>
                <c:pt idx="618">
                  <c:v>0.00757705</c:v>
                </c:pt>
                <c:pt idx="619">
                  <c:v>0.00739746</c:v>
                </c:pt>
                <c:pt idx="620">
                  <c:v>0.00722272</c:v>
                </c:pt>
                <c:pt idx="621">
                  <c:v>0.00705283</c:v>
                </c:pt>
                <c:pt idx="622">
                  <c:v>0.00688751</c:v>
                </c:pt>
                <c:pt idx="623">
                  <c:v>0.00672618</c:v>
                </c:pt>
                <c:pt idx="624">
                  <c:v>0.00656906</c:v>
                </c:pt>
                <c:pt idx="625">
                  <c:v>0.00641623</c:v>
                </c:pt>
                <c:pt idx="626">
                  <c:v>0.00626749</c:v>
                </c:pt>
                <c:pt idx="627">
                  <c:v>0.0061224</c:v>
                </c:pt>
                <c:pt idx="628">
                  <c:v>0.00598096</c:v>
                </c:pt>
                <c:pt idx="629">
                  <c:v>0.00584292</c:v>
                </c:pt>
                <c:pt idx="630">
                  <c:v>0.00570814</c:v>
                </c:pt>
                <c:pt idx="631">
                  <c:v>0.00557663</c:v>
                </c:pt>
                <c:pt idx="632">
                  <c:v>0.0054483</c:v>
                </c:pt>
                <c:pt idx="633">
                  <c:v>0.00532309</c:v>
                </c:pt>
                <c:pt idx="634">
                  <c:v>0.00520103</c:v>
                </c:pt>
                <c:pt idx="635">
                  <c:v>0.00508194</c:v>
                </c:pt>
                <c:pt idx="636">
                  <c:v>0.00496576</c:v>
                </c:pt>
                <c:pt idx="637">
                  <c:v>0.00485199</c:v>
                </c:pt>
                <c:pt idx="638">
                  <c:v>0.00474057</c:v>
                </c:pt>
                <c:pt idx="639">
                  <c:v>0.00463196</c:v>
                </c:pt>
                <c:pt idx="640">
                  <c:v>0.00452607</c:v>
                </c:pt>
                <c:pt idx="641">
                  <c:v>0.00442262</c:v>
                </c:pt>
                <c:pt idx="642">
                  <c:v>0.0043218</c:v>
                </c:pt>
                <c:pt idx="643">
                  <c:v>0.00422291</c:v>
                </c:pt>
                <c:pt idx="644">
                  <c:v>0.00412614</c:v>
                </c:pt>
                <c:pt idx="645">
                  <c:v>0.0040315</c:v>
                </c:pt>
                <c:pt idx="646">
                  <c:v>0.00393911</c:v>
                </c:pt>
                <c:pt idx="647">
                  <c:v>0.00384882</c:v>
                </c:pt>
                <c:pt idx="648">
                  <c:v>0.0037605</c:v>
                </c:pt>
                <c:pt idx="649">
                  <c:v>0.0036742</c:v>
                </c:pt>
                <c:pt idx="650">
                  <c:v>0.00358974</c:v>
                </c:pt>
                <c:pt idx="651">
                  <c:v>0.00350713</c:v>
                </c:pt>
                <c:pt idx="652">
                  <c:v>0.00342636</c:v>
                </c:pt>
                <c:pt idx="653">
                  <c:v>0.00334732</c:v>
                </c:pt>
                <c:pt idx="654">
                  <c:v>0.00326974</c:v>
                </c:pt>
                <c:pt idx="655">
                  <c:v>0.00319376</c:v>
                </c:pt>
                <c:pt idx="656">
                  <c:v>0.00311939</c:v>
                </c:pt>
                <c:pt idx="657">
                  <c:v>0.00304687</c:v>
                </c:pt>
                <c:pt idx="658">
                  <c:v>0.00297574</c:v>
                </c:pt>
                <c:pt idx="659">
                  <c:v>0.00290605</c:v>
                </c:pt>
                <c:pt idx="660">
                  <c:v>0.00283754</c:v>
                </c:pt>
                <c:pt idx="661">
                  <c:v>0.00277037</c:v>
                </c:pt>
                <c:pt idx="662">
                  <c:v>0.00270464</c:v>
                </c:pt>
                <c:pt idx="663">
                  <c:v>0.00264038</c:v>
                </c:pt>
                <c:pt idx="664">
                  <c:v>0.00257791</c:v>
                </c:pt>
                <c:pt idx="665">
                  <c:v>0.00251655</c:v>
                </c:pt>
                <c:pt idx="666">
                  <c:v>0.00245635</c:v>
                </c:pt>
                <c:pt idx="667">
                  <c:v>0.00239708</c:v>
                </c:pt>
                <c:pt idx="668">
                  <c:v>0.00233901</c:v>
                </c:pt>
                <c:pt idx="669">
                  <c:v>0.00228211</c:v>
                </c:pt>
                <c:pt idx="670">
                  <c:v>0.00222637</c:v>
                </c:pt>
                <c:pt idx="671">
                  <c:v>0.0021717</c:v>
                </c:pt>
                <c:pt idx="672">
                  <c:v>0.00211816</c:v>
                </c:pt>
                <c:pt idx="673">
                  <c:v>0.00206568</c:v>
                </c:pt>
                <c:pt idx="674">
                  <c:v>0.00201418</c:v>
                </c:pt>
                <c:pt idx="675">
                  <c:v>0.00196362</c:v>
                </c:pt>
                <c:pt idx="676">
                  <c:v>0.00191405</c:v>
                </c:pt>
                <c:pt idx="677">
                  <c:v>0.00186546</c:v>
                </c:pt>
                <c:pt idx="678">
                  <c:v>0.00181798</c:v>
                </c:pt>
                <c:pt idx="679">
                  <c:v>0.00177136</c:v>
                </c:pt>
                <c:pt idx="680">
                  <c:v>0.00172562</c:v>
                </c:pt>
                <c:pt idx="681">
                  <c:v>0.00168065</c:v>
                </c:pt>
                <c:pt idx="682">
                  <c:v>0.00163659</c:v>
                </c:pt>
                <c:pt idx="683">
                  <c:v>0.0015934</c:v>
                </c:pt>
                <c:pt idx="684">
                  <c:v>0.00155106</c:v>
                </c:pt>
                <c:pt idx="685">
                  <c:v>0.00150944</c:v>
                </c:pt>
                <c:pt idx="686">
                  <c:v>0.00146853</c:v>
                </c:pt>
                <c:pt idx="687">
                  <c:v>0.0014284</c:v>
                </c:pt>
                <c:pt idx="688">
                  <c:v>0.00138913</c:v>
                </c:pt>
                <c:pt idx="689">
                  <c:v>0.00135064</c:v>
                </c:pt>
                <c:pt idx="690">
                  <c:v>0.00131286</c:v>
                </c:pt>
                <c:pt idx="691">
                  <c:v>0.00127558</c:v>
                </c:pt>
                <c:pt idx="692">
                  <c:v>0.001239</c:v>
                </c:pt>
                <c:pt idx="693">
                  <c:v>0.00120317</c:v>
                </c:pt>
                <c:pt idx="694">
                  <c:v>0.00116809</c:v>
                </c:pt>
                <c:pt idx="695">
                  <c:v>0.00113364</c:v>
                </c:pt>
                <c:pt idx="696">
                  <c:v>0.00109981</c:v>
                </c:pt>
                <c:pt idx="697">
                  <c:v>0.00106671</c:v>
                </c:pt>
                <c:pt idx="698">
                  <c:v>0.00103406</c:v>
                </c:pt>
                <c:pt idx="699">
                  <c:v>0.00100199</c:v>
                </c:pt>
                <c:pt idx="700">
                  <c:v>0.00097049</c:v>
                </c:pt>
                <c:pt idx="701">
                  <c:v>0.000939594</c:v>
                </c:pt>
                <c:pt idx="702">
                  <c:v>0.000909268</c:v>
                </c:pt>
                <c:pt idx="703">
                  <c:v>0.000879504</c:v>
                </c:pt>
                <c:pt idx="704">
                  <c:v>0.000850299</c:v>
                </c:pt>
                <c:pt idx="705">
                  <c:v>0.000821701</c:v>
                </c:pt>
                <c:pt idx="706">
                  <c:v>0.000793658</c:v>
                </c:pt>
                <c:pt idx="707">
                  <c:v>0.000766128</c:v>
                </c:pt>
                <c:pt idx="708">
                  <c:v>0.000739052</c:v>
                </c:pt>
                <c:pt idx="709">
                  <c:v>0.000712414</c:v>
                </c:pt>
                <c:pt idx="710">
                  <c:v>0.000686244</c:v>
                </c:pt>
                <c:pt idx="711">
                  <c:v>0.000660542</c:v>
                </c:pt>
                <c:pt idx="712">
                  <c:v>0.000635336</c:v>
                </c:pt>
                <c:pt idx="713">
                  <c:v>0.000610537</c:v>
                </c:pt>
                <c:pt idx="714">
                  <c:v>0.000586175</c:v>
                </c:pt>
                <c:pt idx="715">
                  <c:v>0.000562257</c:v>
                </c:pt>
                <c:pt idx="716">
                  <c:v>0.000538786</c:v>
                </c:pt>
                <c:pt idx="717">
                  <c:v>0.000515758</c:v>
                </c:pt>
                <c:pt idx="718">
                  <c:v>0.000493193</c:v>
                </c:pt>
                <c:pt idx="719">
                  <c:v>0.000471096</c:v>
                </c:pt>
                <c:pt idx="720">
                  <c:v>0.000449427</c:v>
                </c:pt>
                <c:pt idx="721">
                  <c:v>0.000428188</c:v>
                </c:pt>
                <c:pt idx="722">
                  <c:v>0.000407222</c:v>
                </c:pt>
                <c:pt idx="723">
                  <c:v>0.000386617</c:v>
                </c:pt>
                <c:pt idx="724">
                  <c:v>0.000366382</c:v>
                </c:pt>
                <c:pt idx="725">
                  <c:v>0.000346614</c:v>
                </c:pt>
                <c:pt idx="726">
                  <c:v>0.000327245</c:v>
                </c:pt>
                <c:pt idx="727">
                  <c:v>0.000308239</c:v>
                </c:pt>
                <c:pt idx="728">
                  <c:v>0.000289595</c:v>
                </c:pt>
                <c:pt idx="729">
                  <c:v>0.000271195</c:v>
                </c:pt>
                <c:pt idx="730">
                  <c:v>0.000253132</c:v>
                </c:pt>
                <c:pt idx="731">
                  <c:v>0.000235405</c:v>
                </c:pt>
                <c:pt idx="732">
                  <c:v>0.000218019</c:v>
                </c:pt>
                <c:pt idx="733">
                  <c:v>0.000200989</c:v>
                </c:pt>
                <c:pt idx="734">
                  <c:v>0.00018427</c:v>
                </c:pt>
                <c:pt idx="735">
                  <c:v>0.000167859</c:v>
                </c:pt>
                <c:pt idx="736">
                  <c:v>0.000151784</c:v>
                </c:pt>
                <c:pt idx="737">
                  <c:v>0.000136009</c:v>
                </c:pt>
                <c:pt idx="738">
                  <c:v>0.000120516</c:v>
                </c:pt>
                <c:pt idx="739">
                  <c:v>0.000105335</c:v>
                </c:pt>
                <c:pt idx="740" formatCode="0.00E+00">
                  <c:v>9.04465E-5</c:v>
                </c:pt>
                <c:pt idx="741" formatCode="0.00E+00">
                  <c:v>7.59042E-5</c:v>
                </c:pt>
                <c:pt idx="742" formatCode="0.00E+00">
                  <c:v>6.16765E-5</c:v>
                </c:pt>
                <c:pt idx="743" formatCode="0.00E+00">
                  <c:v>4.77176E-5</c:v>
                </c:pt>
                <c:pt idx="744" formatCode="0.00E+00">
                  <c:v>3.40122E-5</c:v>
                </c:pt>
                <c:pt idx="745" formatCode="0.00E+00">
                  <c:v>2.05561E-5</c:v>
                </c:pt>
                <c:pt idx="746" formatCode="0.00E+00">
                  <c:v>7.35304E-6</c:v>
                </c:pt>
                <c:pt idx="747" formatCode="0.00E+00">
                  <c:v>-5.60253E-6</c:v>
                </c:pt>
                <c:pt idx="748" formatCode="0.00E+00">
                  <c:v>-1.83542E-5</c:v>
                </c:pt>
                <c:pt idx="749" formatCode="0.00E+00">
                  <c:v>-3.08755E-5</c:v>
                </c:pt>
                <c:pt idx="750" formatCode="0.00E+00">
                  <c:v>-4.31326E-5</c:v>
                </c:pt>
                <c:pt idx="751" formatCode="0.00E+00">
                  <c:v>-5.50828E-5</c:v>
                </c:pt>
                <c:pt idx="752" formatCode="0.00E+00">
                  <c:v>-6.67861E-5</c:v>
                </c:pt>
                <c:pt idx="753" formatCode="0.00E+00">
                  <c:v>-7.82427E-5</c:v>
                </c:pt>
                <c:pt idx="754" formatCode="0.00E+00">
                  <c:v>-8.94687E-5</c:v>
                </c:pt>
                <c:pt idx="755">
                  <c:v>-0.000100472</c:v>
                </c:pt>
                <c:pt idx="756">
                  <c:v>-0.000111252</c:v>
                </c:pt>
                <c:pt idx="757">
                  <c:v>-0.000121777</c:v>
                </c:pt>
                <c:pt idx="758">
                  <c:v>-0.000132058</c:v>
                </c:pt>
                <c:pt idx="759">
                  <c:v>-0.000142152</c:v>
                </c:pt>
                <c:pt idx="760">
                  <c:v>-0.000152021</c:v>
                </c:pt>
                <c:pt idx="761">
                  <c:v>-0.000161699</c:v>
                </c:pt>
                <c:pt idx="762">
                  <c:v>-0.000171185</c:v>
                </c:pt>
                <c:pt idx="763">
                  <c:v>-0.000180453</c:v>
                </c:pt>
                <c:pt idx="764">
                  <c:v>-0.00018953</c:v>
                </c:pt>
                <c:pt idx="765">
                  <c:v>-0.00019839</c:v>
                </c:pt>
                <c:pt idx="766">
                  <c:v>-0.000207033</c:v>
                </c:pt>
                <c:pt idx="767">
                  <c:v>-0.000215423</c:v>
                </c:pt>
                <c:pt idx="768">
                  <c:v>-0.000223636</c:v>
                </c:pt>
                <c:pt idx="769">
                  <c:v>-0.000231676</c:v>
                </c:pt>
                <c:pt idx="770">
                  <c:v>-0.000239578</c:v>
                </c:pt>
                <c:pt idx="771">
                  <c:v>-0.000247296</c:v>
                </c:pt>
                <c:pt idx="772">
                  <c:v>-0.000254814</c:v>
                </c:pt>
                <c:pt idx="773">
                  <c:v>-0.000262164</c:v>
                </c:pt>
                <c:pt idx="774">
                  <c:v>-0.000269346</c:v>
                </c:pt>
                <c:pt idx="775">
                  <c:v>-0.000276308</c:v>
                </c:pt>
                <c:pt idx="776">
                  <c:v>-0.000283046</c:v>
                </c:pt>
                <c:pt idx="777">
                  <c:v>-0.00028966</c:v>
                </c:pt>
                <c:pt idx="778">
                  <c:v>-0.000296111</c:v>
                </c:pt>
                <c:pt idx="779">
                  <c:v>-0.000302395</c:v>
                </c:pt>
                <c:pt idx="780">
                  <c:v>-0.000308545</c:v>
                </c:pt>
                <c:pt idx="781">
                  <c:v>-0.000314428</c:v>
                </c:pt>
                <c:pt idx="782">
                  <c:v>-0.000320164</c:v>
                </c:pt>
                <c:pt idx="783">
                  <c:v>-0.000325753</c:v>
                </c:pt>
                <c:pt idx="784">
                  <c:v>-0.000331227</c:v>
                </c:pt>
                <c:pt idx="785">
                  <c:v>-0.000336615</c:v>
                </c:pt>
                <c:pt idx="786">
                  <c:v>-0.000341854</c:v>
                </c:pt>
                <c:pt idx="787">
                  <c:v>-0.000346947</c:v>
                </c:pt>
                <c:pt idx="788">
                  <c:v>-0.000351857</c:v>
                </c:pt>
                <c:pt idx="789">
                  <c:v>-0.000356576</c:v>
                </c:pt>
                <c:pt idx="790">
                  <c:v>-0.000361139</c:v>
                </c:pt>
                <c:pt idx="791">
                  <c:v>-0.000365545</c:v>
                </c:pt>
                <c:pt idx="792">
                  <c:v>-0.00036984</c:v>
                </c:pt>
                <c:pt idx="793">
                  <c:v>-0.00037399</c:v>
                </c:pt>
                <c:pt idx="794">
                  <c:v>-0.000378005</c:v>
                </c:pt>
                <c:pt idx="795">
                  <c:v>-0.000381881</c:v>
                </c:pt>
                <c:pt idx="796">
                  <c:v>-0.000385637</c:v>
                </c:pt>
                <c:pt idx="797">
                  <c:v>-0.000389272</c:v>
                </c:pt>
                <c:pt idx="798">
                  <c:v>-0.000392774</c:v>
                </c:pt>
                <c:pt idx="799">
                  <c:v>-0.00039614</c:v>
                </c:pt>
                <c:pt idx="800">
                  <c:v>-0.000399365</c:v>
                </c:pt>
                <c:pt idx="801">
                  <c:v>-0.000402462</c:v>
                </c:pt>
                <c:pt idx="802">
                  <c:v>-0.000405429</c:v>
                </c:pt>
                <c:pt idx="803">
                  <c:v>-0.000408268</c:v>
                </c:pt>
                <c:pt idx="804">
                  <c:v>-0.000410989</c:v>
                </c:pt>
                <c:pt idx="805">
                  <c:v>-0.000413616</c:v>
                </c:pt>
                <c:pt idx="806">
                  <c:v>-0.00041609</c:v>
                </c:pt>
                <c:pt idx="807">
                  <c:v>-0.000418425</c:v>
                </c:pt>
                <c:pt idx="808">
                  <c:v>-0.000420646</c:v>
                </c:pt>
                <c:pt idx="809">
                  <c:v>-0.00042276</c:v>
                </c:pt>
                <c:pt idx="810">
                  <c:v>-0.000424779</c:v>
                </c:pt>
                <c:pt idx="811">
                  <c:v>-0.000426686</c:v>
                </c:pt>
                <c:pt idx="812">
                  <c:v>-0.000428481</c:v>
                </c:pt>
                <c:pt idx="813">
                  <c:v>-0.000430151</c:v>
                </c:pt>
                <c:pt idx="814">
                  <c:v>-0.000431711</c:v>
                </c:pt>
                <c:pt idx="815">
                  <c:v>-0.000433154</c:v>
                </c:pt>
                <c:pt idx="816">
                  <c:v>-0.000434483</c:v>
                </c:pt>
                <c:pt idx="817">
                  <c:v>-0.000435698</c:v>
                </c:pt>
                <c:pt idx="818">
                  <c:v>-0.0004368</c:v>
                </c:pt>
                <c:pt idx="819">
                  <c:v>-0.000437796</c:v>
                </c:pt>
                <c:pt idx="820">
                  <c:v>-0.000438701</c:v>
                </c:pt>
                <c:pt idx="821">
                  <c:v>-0.000439502</c:v>
                </c:pt>
                <c:pt idx="822">
                  <c:v>-0.000440195</c:v>
                </c:pt>
                <c:pt idx="823">
                  <c:v>-0.000440805</c:v>
                </c:pt>
                <c:pt idx="824">
                  <c:v>-0.000441323</c:v>
                </c:pt>
                <c:pt idx="825">
                  <c:v>-0.000441725</c:v>
                </c:pt>
                <c:pt idx="826">
                  <c:v>-0.000442041</c:v>
                </c:pt>
                <c:pt idx="827">
                  <c:v>-0.000442253</c:v>
                </c:pt>
                <c:pt idx="828">
                  <c:v>-0.000442359</c:v>
                </c:pt>
                <c:pt idx="829">
                  <c:v>-0.000442348</c:v>
                </c:pt>
                <c:pt idx="830">
                  <c:v>-0.000442235</c:v>
                </c:pt>
                <c:pt idx="831">
                  <c:v>-0.000442027</c:v>
                </c:pt>
                <c:pt idx="832">
                  <c:v>-0.000441726</c:v>
                </c:pt>
                <c:pt idx="833">
                  <c:v>-0.000441349</c:v>
                </c:pt>
                <c:pt idx="834">
                  <c:v>-0.000440879</c:v>
                </c:pt>
                <c:pt idx="835">
                  <c:v>-0.000440317</c:v>
                </c:pt>
                <c:pt idx="836">
                  <c:v>-0.000439662</c:v>
                </c:pt>
                <c:pt idx="837">
                  <c:v>-0.000438923</c:v>
                </c:pt>
                <c:pt idx="838">
                  <c:v>-0.000438102</c:v>
                </c:pt>
                <c:pt idx="839">
                  <c:v>-0.000437194</c:v>
                </c:pt>
                <c:pt idx="840">
                  <c:v>-0.000436201</c:v>
                </c:pt>
                <c:pt idx="841">
                  <c:v>-0.000435093</c:v>
                </c:pt>
                <c:pt idx="842">
                  <c:v>-0.000433894</c:v>
                </c:pt>
                <c:pt idx="843">
                  <c:v>-0.000432604</c:v>
                </c:pt>
                <c:pt idx="844">
                  <c:v>-0.000431228</c:v>
                </c:pt>
                <c:pt idx="845">
                  <c:v>-0.000429774</c:v>
                </c:pt>
                <c:pt idx="846">
                  <c:v>-0.000428228</c:v>
                </c:pt>
                <c:pt idx="847">
                  <c:v>-0.00042661</c:v>
                </c:pt>
                <c:pt idx="848">
                  <c:v>-0.000424909</c:v>
                </c:pt>
                <c:pt idx="849">
                  <c:v>-0.000423121</c:v>
                </c:pt>
                <c:pt idx="850">
                  <c:v>-0.00042122</c:v>
                </c:pt>
                <c:pt idx="851">
                  <c:v>-0.000419222</c:v>
                </c:pt>
                <c:pt idx="852">
                  <c:v>-0.00041714</c:v>
                </c:pt>
                <c:pt idx="853">
                  <c:v>-0.000414984</c:v>
                </c:pt>
                <c:pt idx="854">
                  <c:v>-0.000412776</c:v>
                </c:pt>
                <c:pt idx="855">
                  <c:v>-0.000410488</c:v>
                </c:pt>
                <c:pt idx="856">
                  <c:v>-0.000408121</c:v>
                </c:pt>
                <c:pt idx="857">
                  <c:v>-0.000405639</c:v>
                </c:pt>
                <c:pt idx="858">
                  <c:v>-0.000403071</c:v>
                </c:pt>
                <c:pt idx="859">
                  <c:v>-0.000400427</c:v>
                </c:pt>
                <c:pt idx="860">
                  <c:v>-0.000397716</c:v>
                </c:pt>
                <c:pt idx="861">
                  <c:v>-0.000394957</c:v>
                </c:pt>
                <c:pt idx="862">
                  <c:v>-0.000392095</c:v>
                </c:pt>
                <c:pt idx="863">
                  <c:v>-0.000389139</c:v>
                </c:pt>
                <c:pt idx="864">
                  <c:v>-0.000386075</c:v>
                </c:pt>
                <c:pt idx="865">
                  <c:v>-0.000382953</c:v>
                </c:pt>
                <c:pt idx="866">
                  <c:v>-0.000379762</c:v>
                </c:pt>
                <c:pt idx="867">
                  <c:v>-0.000376496</c:v>
                </c:pt>
                <c:pt idx="868">
                  <c:v>-0.000373149</c:v>
                </c:pt>
                <c:pt idx="869">
                  <c:v>-0.000369705</c:v>
                </c:pt>
                <c:pt idx="870">
                  <c:v>-0.00036618</c:v>
                </c:pt>
                <c:pt idx="871">
                  <c:v>-0.000362575</c:v>
                </c:pt>
                <c:pt idx="872">
                  <c:v>-0.000358894</c:v>
                </c:pt>
                <c:pt idx="873">
                  <c:v>-0.000355158</c:v>
                </c:pt>
                <c:pt idx="874">
                  <c:v>-0.000351323</c:v>
                </c:pt>
                <c:pt idx="875">
                  <c:v>-0.000347406</c:v>
                </c:pt>
                <c:pt idx="876">
                  <c:v>-0.000343402</c:v>
                </c:pt>
                <c:pt idx="877">
                  <c:v>-0.000339319</c:v>
                </c:pt>
                <c:pt idx="878">
                  <c:v>-0.000335157</c:v>
                </c:pt>
                <c:pt idx="879">
                  <c:v>-0.000330915</c:v>
                </c:pt>
                <c:pt idx="880">
                  <c:v>-0.000326593</c:v>
                </c:pt>
                <c:pt idx="881">
                  <c:v>-0.000322192</c:v>
                </c:pt>
                <c:pt idx="882">
                  <c:v>-0.000317717</c:v>
                </c:pt>
                <c:pt idx="883">
                  <c:v>-0.000313165</c:v>
                </c:pt>
                <c:pt idx="884">
                  <c:v>-0.000308535</c:v>
                </c:pt>
                <c:pt idx="885">
                  <c:v>-0.000303828</c:v>
                </c:pt>
                <c:pt idx="886">
                  <c:v>-0.000299042</c:v>
                </c:pt>
                <c:pt idx="887">
                  <c:v>-0.000294176</c:v>
                </c:pt>
                <c:pt idx="888">
                  <c:v>-0.000289229</c:v>
                </c:pt>
                <c:pt idx="889">
                  <c:v>-0.000284198</c:v>
                </c:pt>
                <c:pt idx="890">
                  <c:v>-0.00027908</c:v>
                </c:pt>
                <c:pt idx="891">
                  <c:v>-0.000273879</c:v>
                </c:pt>
                <c:pt idx="892">
                  <c:v>-0.000268601</c:v>
                </c:pt>
                <c:pt idx="893">
                  <c:v>-0.000263246</c:v>
                </c:pt>
                <c:pt idx="894">
                  <c:v>-0.00025781</c:v>
                </c:pt>
                <c:pt idx="895">
                  <c:v>-0.000252295</c:v>
                </c:pt>
                <c:pt idx="896">
                  <c:v>-0.000246698</c:v>
                </c:pt>
                <c:pt idx="897">
                  <c:v>-0.000241017</c:v>
                </c:pt>
                <c:pt idx="898">
                  <c:v>-0.000235252</c:v>
                </c:pt>
                <c:pt idx="899">
                  <c:v>-0.000229401</c:v>
                </c:pt>
                <c:pt idx="900">
                  <c:v>-0.000223462</c:v>
                </c:pt>
                <c:pt idx="901">
                  <c:v>-0.000217441</c:v>
                </c:pt>
                <c:pt idx="902">
                  <c:v>-0.000211338</c:v>
                </c:pt>
                <c:pt idx="903">
                  <c:v>-0.000205137</c:v>
                </c:pt>
                <c:pt idx="904">
                  <c:v>-0.000198802</c:v>
                </c:pt>
                <c:pt idx="905">
                  <c:v>-0.000192449</c:v>
                </c:pt>
                <c:pt idx="906">
                  <c:v>-0.000186078</c:v>
                </c:pt>
              </c:numCache>
            </c:numRef>
          </c:yVal>
          <c:smooth val="0"/>
        </c:ser>
        <c:ser>
          <c:idx val="0"/>
          <c:order val="0"/>
          <c:tx>
            <c:v>エンドガードなし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'D1'!$D$4:$D$910</c:f>
              <c:numCache>
                <c:formatCode>General</c:formatCode>
                <c:ptCount val="907"/>
                <c:pt idx="0">
                  <c:v>0.0232838</c:v>
                </c:pt>
                <c:pt idx="1">
                  <c:v>0.0232885</c:v>
                </c:pt>
                <c:pt idx="2">
                  <c:v>0.0232932</c:v>
                </c:pt>
                <c:pt idx="3">
                  <c:v>0.0232978</c:v>
                </c:pt>
                <c:pt idx="4">
                  <c:v>0.0233025</c:v>
                </c:pt>
                <c:pt idx="5">
                  <c:v>0.0233072</c:v>
                </c:pt>
                <c:pt idx="6">
                  <c:v>0.0233318</c:v>
                </c:pt>
                <c:pt idx="7">
                  <c:v>0.0233923</c:v>
                </c:pt>
                <c:pt idx="8">
                  <c:v>0.0234529</c:v>
                </c:pt>
                <c:pt idx="9">
                  <c:v>0.0235134</c:v>
                </c:pt>
                <c:pt idx="10">
                  <c:v>0.023574</c:v>
                </c:pt>
                <c:pt idx="11">
                  <c:v>0.0236345</c:v>
                </c:pt>
                <c:pt idx="12">
                  <c:v>0.0236986</c:v>
                </c:pt>
                <c:pt idx="13">
                  <c:v>0.023793</c:v>
                </c:pt>
                <c:pt idx="14">
                  <c:v>0.0239233</c:v>
                </c:pt>
                <c:pt idx="15">
                  <c:v>0.0241005</c:v>
                </c:pt>
                <c:pt idx="16">
                  <c:v>0.0242778</c:v>
                </c:pt>
                <c:pt idx="17">
                  <c:v>0.0244551</c:v>
                </c:pt>
                <c:pt idx="18">
                  <c:v>0.0246324</c:v>
                </c:pt>
                <c:pt idx="19">
                  <c:v>0.0247994</c:v>
                </c:pt>
                <c:pt idx="20">
                  <c:v>0.0249662</c:v>
                </c:pt>
                <c:pt idx="21">
                  <c:v>0.0251329</c:v>
                </c:pt>
                <c:pt idx="22">
                  <c:v>0.0253374</c:v>
                </c:pt>
                <c:pt idx="23">
                  <c:v>0.0255526</c:v>
                </c:pt>
                <c:pt idx="24">
                  <c:v>0.0257678</c:v>
                </c:pt>
                <c:pt idx="25">
                  <c:v>0.0260522</c:v>
                </c:pt>
                <c:pt idx="26">
                  <c:v>0.0263424</c:v>
                </c:pt>
                <c:pt idx="27">
                  <c:v>0.0266326</c:v>
                </c:pt>
                <c:pt idx="28">
                  <c:v>0.0269228</c:v>
                </c:pt>
                <c:pt idx="29">
                  <c:v>0.027235</c:v>
                </c:pt>
                <c:pt idx="30">
                  <c:v>0.0275879</c:v>
                </c:pt>
                <c:pt idx="31">
                  <c:v>0.0279539</c:v>
                </c:pt>
                <c:pt idx="32">
                  <c:v>0.0283206</c:v>
                </c:pt>
                <c:pt idx="33">
                  <c:v>0.0286873</c:v>
                </c:pt>
                <c:pt idx="34">
                  <c:v>0.029054</c:v>
                </c:pt>
                <c:pt idx="35">
                  <c:v>0.0294207</c:v>
                </c:pt>
                <c:pt idx="36">
                  <c:v>0.0297774</c:v>
                </c:pt>
                <c:pt idx="37">
                  <c:v>0.0302276</c:v>
                </c:pt>
                <c:pt idx="38">
                  <c:v>0.0306804</c:v>
                </c:pt>
                <c:pt idx="39">
                  <c:v>0.0311333</c:v>
                </c:pt>
                <c:pt idx="40">
                  <c:v>0.0315861</c:v>
                </c:pt>
                <c:pt idx="41">
                  <c:v>0.032039</c:v>
                </c:pt>
                <c:pt idx="42">
                  <c:v>0.0325241</c:v>
                </c:pt>
                <c:pt idx="43">
                  <c:v>0.0330771</c:v>
                </c:pt>
                <c:pt idx="44">
                  <c:v>0.0336667</c:v>
                </c:pt>
                <c:pt idx="45">
                  <c:v>0.0342852</c:v>
                </c:pt>
                <c:pt idx="46">
                  <c:v>0.0349037</c:v>
                </c:pt>
                <c:pt idx="47">
                  <c:v>0.0355221</c:v>
                </c:pt>
                <c:pt idx="48">
                  <c:v>0.0362676</c:v>
                </c:pt>
                <c:pt idx="49">
                  <c:v>0.0370857</c:v>
                </c:pt>
                <c:pt idx="50">
                  <c:v>0.0379039</c:v>
                </c:pt>
                <c:pt idx="51">
                  <c:v>0.0387438</c:v>
                </c:pt>
                <c:pt idx="52">
                  <c:v>0.0396954</c:v>
                </c:pt>
                <c:pt idx="53">
                  <c:v>0.040647</c:v>
                </c:pt>
                <c:pt idx="54">
                  <c:v>0.0415997</c:v>
                </c:pt>
                <c:pt idx="55">
                  <c:v>0.0425523</c:v>
                </c:pt>
                <c:pt idx="56">
                  <c:v>0.043505</c:v>
                </c:pt>
                <c:pt idx="57">
                  <c:v>0.0444576</c:v>
                </c:pt>
                <c:pt idx="58">
                  <c:v>0.0454103</c:v>
                </c:pt>
                <c:pt idx="59">
                  <c:v>0.0466624</c:v>
                </c:pt>
                <c:pt idx="60">
                  <c:v>0.0480812</c:v>
                </c:pt>
                <c:pt idx="61">
                  <c:v>0.0494686</c:v>
                </c:pt>
                <c:pt idx="62">
                  <c:v>0.050856</c:v>
                </c:pt>
                <c:pt idx="63">
                  <c:v>0.0522434</c:v>
                </c:pt>
                <c:pt idx="64">
                  <c:v>0.0536317</c:v>
                </c:pt>
                <c:pt idx="65">
                  <c:v>0.0553377</c:v>
                </c:pt>
                <c:pt idx="66">
                  <c:v>0.0571469</c:v>
                </c:pt>
                <c:pt idx="67">
                  <c:v>0.0591707</c:v>
                </c:pt>
                <c:pt idx="68">
                  <c:v>0.0611945</c:v>
                </c:pt>
                <c:pt idx="69">
                  <c:v>0.0632183</c:v>
                </c:pt>
                <c:pt idx="70">
                  <c:v>0.065228</c:v>
                </c:pt>
                <c:pt idx="71">
                  <c:v>0.067226</c:v>
                </c:pt>
                <c:pt idx="72">
                  <c:v>0.0692241</c:v>
                </c:pt>
                <c:pt idx="73">
                  <c:v>0.0712222</c:v>
                </c:pt>
                <c:pt idx="74">
                  <c:v>0.0732883</c:v>
                </c:pt>
                <c:pt idx="75">
                  <c:v>0.0754096</c:v>
                </c:pt>
                <c:pt idx="76">
                  <c:v>0.0779823</c:v>
                </c:pt>
                <c:pt idx="77">
                  <c:v>0.0805551</c:v>
                </c:pt>
                <c:pt idx="78">
                  <c:v>0.0831278</c:v>
                </c:pt>
                <c:pt idx="79">
                  <c:v>0.0857006</c:v>
                </c:pt>
                <c:pt idx="80">
                  <c:v>0.0882678</c:v>
                </c:pt>
                <c:pt idx="81">
                  <c:v>0.0915132</c:v>
                </c:pt>
                <c:pt idx="82">
                  <c:v>0.0955874</c:v>
                </c:pt>
                <c:pt idx="83">
                  <c:v>0.0996617</c:v>
                </c:pt>
                <c:pt idx="84">
                  <c:v>0.103736</c:v>
                </c:pt>
                <c:pt idx="85">
                  <c:v>0.10781</c:v>
                </c:pt>
                <c:pt idx="86">
                  <c:v>0.111887</c:v>
                </c:pt>
                <c:pt idx="87">
                  <c:v>0.116112</c:v>
                </c:pt>
                <c:pt idx="88">
                  <c:v>0.120337</c:v>
                </c:pt>
                <c:pt idx="89">
                  <c:v>0.12509</c:v>
                </c:pt>
                <c:pt idx="90">
                  <c:v>0.129938</c:v>
                </c:pt>
                <c:pt idx="91">
                  <c:v>0.134786</c:v>
                </c:pt>
                <c:pt idx="92">
                  <c:v>0.139829</c:v>
                </c:pt>
                <c:pt idx="93">
                  <c:v>0.145311</c:v>
                </c:pt>
                <c:pt idx="94">
                  <c:v>0.150792</c:v>
                </c:pt>
                <c:pt idx="95">
                  <c:v>0.156274</c:v>
                </c:pt>
                <c:pt idx="96">
                  <c:v>0.161914</c:v>
                </c:pt>
                <c:pt idx="97">
                  <c:v>0.16845</c:v>
                </c:pt>
                <c:pt idx="98">
                  <c:v>0.175949</c:v>
                </c:pt>
                <c:pt idx="99">
                  <c:v>0.184576</c:v>
                </c:pt>
                <c:pt idx="100">
                  <c:v>0.193204</c:v>
                </c:pt>
                <c:pt idx="101">
                  <c:v>0.201831</c:v>
                </c:pt>
                <c:pt idx="102">
                  <c:v>0.210459</c:v>
                </c:pt>
                <c:pt idx="103">
                  <c:v>0.219087</c:v>
                </c:pt>
                <c:pt idx="104">
                  <c:v>0.228849</c:v>
                </c:pt>
                <c:pt idx="105">
                  <c:v>0.240529</c:v>
                </c:pt>
                <c:pt idx="106">
                  <c:v>0.25221</c:v>
                </c:pt>
                <c:pt idx="107">
                  <c:v>0.263891</c:v>
                </c:pt>
                <c:pt idx="108">
                  <c:v>0.275572</c:v>
                </c:pt>
                <c:pt idx="109">
                  <c:v>0.287252</c:v>
                </c:pt>
                <c:pt idx="110">
                  <c:v>0.299241</c:v>
                </c:pt>
                <c:pt idx="111">
                  <c:v>0.312192</c:v>
                </c:pt>
                <c:pt idx="112">
                  <c:v>0.326583</c:v>
                </c:pt>
                <c:pt idx="113">
                  <c:v>0.342482</c:v>
                </c:pt>
                <c:pt idx="114">
                  <c:v>0.35838</c:v>
                </c:pt>
                <c:pt idx="115">
                  <c:v>0.374279</c:v>
                </c:pt>
                <c:pt idx="116">
                  <c:v>0.390177</c:v>
                </c:pt>
                <c:pt idx="117">
                  <c:v>0.40882</c:v>
                </c:pt>
                <c:pt idx="118">
                  <c:v>0.428743</c:v>
                </c:pt>
                <c:pt idx="119">
                  <c:v>0.448665</c:v>
                </c:pt>
                <c:pt idx="120">
                  <c:v>0.469382</c:v>
                </c:pt>
                <c:pt idx="121">
                  <c:v>0.490859</c:v>
                </c:pt>
                <c:pt idx="122">
                  <c:v>0.512336</c:v>
                </c:pt>
                <c:pt idx="123">
                  <c:v>0.533813</c:v>
                </c:pt>
                <c:pt idx="124">
                  <c:v>0.557058</c:v>
                </c:pt>
                <c:pt idx="125">
                  <c:v>0.580887</c:v>
                </c:pt>
                <c:pt idx="126">
                  <c:v>0.604715</c:v>
                </c:pt>
                <c:pt idx="127">
                  <c:v>0.628544</c:v>
                </c:pt>
                <c:pt idx="128">
                  <c:v>0.657004</c:v>
                </c:pt>
                <c:pt idx="129">
                  <c:v>0.685639</c:v>
                </c:pt>
                <c:pt idx="130">
                  <c:v>0.714275</c:v>
                </c:pt>
                <c:pt idx="131">
                  <c:v>0.74296</c:v>
                </c:pt>
                <c:pt idx="132">
                  <c:v>0.771653</c:v>
                </c:pt>
                <c:pt idx="133">
                  <c:v>0.800346</c:v>
                </c:pt>
                <c:pt idx="134">
                  <c:v>0.83344</c:v>
                </c:pt>
                <c:pt idx="135">
                  <c:v>0.868933</c:v>
                </c:pt>
                <c:pt idx="136">
                  <c:v>0.904425</c:v>
                </c:pt>
                <c:pt idx="137">
                  <c:v>0.939047</c:v>
                </c:pt>
                <c:pt idx="138">
                  <c:v>0.973579</c:v>
                </c:pt>
                <c:pt idx="139">
                  <c:v>1.00816</c:v>
                </c:pt>
                <c:pt idx="140">
                  <c:v>1.04274</c:v>
                </c:pt>
                <c:pt idx="141">
                  <c:v>1.08197</c:v>
                </c:pt>
                <c:pt idx="142">
                  <c:v>1.12103</c:v>
                </c:pt>
                <c:pt idx="143">
                  <c:v>1.15637</c:v>
                </c:pt>
                <c:pt idx="144">
                  <c:v>1.18864</c:v>
                </c:pt>
                <c:pt idx="145">
                  <c:v>1.21897</c:v>
                </c:pt>
                <c:pt idx="146">
                  <c:v>1.24813</c:v>
                </c:pt>
                <c:pt idx="147">
                  <c:v>1.27556</c:v>
                </c:pt>
                <c:pt idx="148">
                  <c:v>1.30092</c:v>
                </c:pt>
                <c:pt idx="149">
                  <c:v>1.32398</c:v>
                </c:pt>
                <c:pt idx="150">
                  <c:v>1.34485</c:v>
                </c:pt>
                <c:pt idx="151">
                  <c:v>1.36364</c:v>
                </c:pt>
                <c:pt idx="152">
                  <c:v>1.38046</c:v>
                </c:pt>
                <c:pt idx="153">
                  <c:v>1.39542</c:v>
                </c:pt>
                <c:pt idx="154">
                  <c:v>1.40856</c:v>
                </c:pt>
                <c:pt idx="155">
                  <c:v>1.41997</c:v>
                </c:pt>
                <c:pt idx="156">
                  <c:v>1.42974</c:v>
                </c:pt>
                <c:pt idx="157">
                  <c:v>1.43814</c:v>
                </c:pt>
                <c:pt idx="158">
                  <c:v>1.44523</c:v>
                </c:pt>
                <c:pt idx="159">
                  <c:v>1.45124</c:v>
                </c:pt>
                <c:pt idx="160">
                  <c:v>1.45602</c:v>
                </c:pt>
                <c:pt idx="161">
                  <c:v>1.46054</c:v>
                </c:pt>
                <c:pt idx="162">
                  <c:v>1.4643</c:v>
                </c:pt>
                <c:pt idx="163">
                  <c:v>1.46728</c:v>
                </c:pt>
                <c:pt idx="164">
                  <c:v>1.46971</c:v>
                </c:pt>
                <c:pt idx="165">
                  <c:v>1.4719</c:v>
                </c:pt>
                <c:pt idx="166">
                  <c:v>1.47399</c:v>
                </c:pt>
                <c:pt idx="167">
                  <c:v>1.47581</c:v>
                </c:pt>
                <c:pt idx="168">
                  <c:v>1.4772</c:v>
                </c:pt>
                <c:pt idx="169">
                  <c:v>1.47838</c:v>
                </c:pt>
                <c:pt idx="170">
                  <c:v>1.47939</c:v>
                </c:pt>
                <c:pt idx="171">
                  <c:v>1.48024</c:v>
                </c:pt>
                <c:pt idx="172">
                  <c:v>1.48095</c:v>
                </c:pt>
                <c:pt idx="173">
                  <c:v>1.48158</c:v>
                </c:pt>
                <c:pt idx="174">
                  <c:v>1.48197</c:v>
                </c:pt>
                <c:pt idx="175">
                  <c:v>1.4824</c:v>
                </c:pt>
                <c:pt idx="176">
                  <c:v>1.4829</c:v>
                </c:pt>
                <c:pt idx="177">
                  <c:v>1.4833</c:v>
                </c:pt>
                <c:pt idx="178">
                  <c:v>1.48363</c:v>
                </c:pt>
                <c:pt idx="179">
                  <c:v>1.48395</c:v>
                </c:pt>
                <c:pt idx="180">
                  <c:v>1.48423</c:v>
                </c:pt>
                <c:pt idx="181">
                  <c:v>1.48445</c:v>
                </c:pt>
                <c:pt idx="182">
                  <c:v>1.48462</c:v>
                </c:pt>
                <c:pt idx="183">
                  <c:v>1.4848</c:v>
                </c:pt>
                <c:pt idx="184">
                  <c:v>1.48498</c:v>
                </c:pt>
                <c:pt idx="185">
                  <c:v>1.48512</c:v>
                </c:pt>
                <c:pt idx="186">
                  <c:v>1.48526</c:v>
                </c:pt>
                <c:pt idx="187">
                  <c:v>1.48527</c:v>
                </c:pt>
                <c:pt idx="188">
                  <c:v>1.48539</c:v>
                </c:pt>
                <c:pt idx="189">
                  <c:v>1.48554</c:v>
                </c:pt>
                <c:pt idx="190">
                  <c:v>1.48562</c:v>
                </c:pt>
                <c:pt idx="191">
                  <c:v>1.48572</c:v>
                </c:pt>
                <c:pt idx="192">
                  <c:v>1.48582</c:v>
                </c:pt>
                <c:pt idx="193">
                  <c:v>1.48592</c:v>
                </c:pt>
                <c:pt idx="194">
                  <c:v>1.48597</c:v>
                </c:pt>
                <c:pt idx="195">
                  <c:v>1.48601</c:v>
                </c:pt>
                <c:pt idx="196">
                  <c:v>1.48607</c:v>
                </c:pt>
                <c:pt idx="197">
                  <c:v>1.48613</c:v>
                </c:pt>
                <c:pt idx="198">
                  <c:v>1.48619</c:v>
                </c:pt>
                <c:pt idx="199">
                  <c:v>1.48622</c:v>
                </c:pt>
                <c:pt idx="200">
                  <c:v>1.48624</c:v>
                </c:pt>
                <c:pt idx="201">
                  <c:v>1.48621</c:v>
                </c:pt>
                <c:pt idx="202">
                  <c:v>1.4863</c:v>
                </c:pt>
                <c:pt idx="203">
                  <c:v>1.48639</c:v>
                </c:pt>
                <c:pt idx="204">
                  <c:v>1.48642</c:v>
                </c:pt>
                <c:pt idx="205">
                  <c:v>1.48644</c:v>
                </c:pt>
                <c:pt idx="206">
                  <c:v>1.48647</c:v>
                </c:pt>
                <c:pt idx="207">
                  <c:v>1.48644</c:v>
                </c:pt>
                <c:pt idx="208">
                  <c:v>1.48648</c:v>
                </c:pt>
                <c:pt idx="209">
                  <c:v>1.48651</c:v>
                </c:pt>
                <c:pt idx="210">
                  <c:v>1.48655</c:v>
                </c:pt>
                <c:pt idx="211">
                  <c:v>1.48653</c:v>
                </c:pt>
                <c:pt idx="212">
                  <c:v>1.48653</c:v>
                </c:pt>
                <c:pt idx="213">
                  <c:v>1.48655</c:v>
                </c:pt>
                <c:pt idx="214">
                  <c:v>1.48656</c:v>
                </c:pt>
                <c:pt idx="215">
                  <c:v>1.48659</c:v>
                </c:pt>
                <c:pt idx="216">
                  <c:v>1.48662</c:v>
                </c:pt>
                <c:pt idx="217">
                  <c:v>1.48663</c:v>
                </c:pt>
                <c:pt idx="218">
                  <c:v>1.48665</c:v>
                </c:pt>
                <c:pt idx="219">
                  <c:v>1.48666</c:v>
                </c:pt>
                <c:pt idx="220">
                  <c:v>1.48668</c:v>
                </c:pt>
                <c:pt idx="221">
                  <c:v>1.4867</c:v>
                </c:pt>
                <c:pt idx="222">
                  <c:v>1.48671</c:v>
                </c:pt>
                <c:pt idx="223">
                  <c:v>1.48672</c:v>
                </c:pt>
                <c:pt idx="224">
                  <c:v>1.4867</c:v>
                </c:pt>
                <c:pt idx="225">
                  <c:v>1.48669</c:v>
                </c:pt>
                <c:pt idx="226">
                  <c:v>1.48669</c:v>
                </c:pt>
                <c:pt idx="227">
                  <c:v>1.48668</c:v>
                </c:pt>
                <c:pt idx="228">
                  <c:v>1.48671</c:v>
                </c:pt>
                <c:pt idx="229">
                  <c:v>1.48674</c:v>
                </c:pt>
                <c:pt idx="230">
                  <c:v>1.48669</c:v>
                </c:pt>
                <c:pt idx="231">
                  <c:v>1.48675</c:v>
                </c:pt>
                <c:pt idx="232">
                  <c:v>1.48678</c:v>
                </c:pt>
                <c:pt idx="233">
                  <c:v>1.48678</c:v>
                </c:pt>
                <c:pt idx="234">
                  <c:v>1.48678</c:v>
                </c:pt>
                <c:pt idx="235">
                  <c:v>1.48678</c:v>
                </c:pt>
                <c:pt idx="236">
                  <c:v>1.48679</c:v>
                </c:pt>
                <c:pt idx="237">
                  <c:v>1.48681</c:v>
                </c:pt>
                <c:pt idx="238">
                  <c:v>1.48677</c:v>
                </c:pt>
                <c:pt idx="239">
                  <c:v>1.48671</c:v>
                </c:pt>
                <c:pt idx="240">
                  <c:v>1.48674</c:v>
                </c:pt>
                <c:pt idx="241">
                  <c:v>1.48684</c:v>
                </c:pt>
                <c:pt idx="242">
                  <c:v>1.48684</c:v>
                </c:pt>
                <c:pt idx="243">
                  <c:v>1.48684</c:v>
                </c:pt>
                <c:pt idx="244">
                  <c:v>1.48684</c:v>
                </c:pt>
                <c:pt idx="245">
                  <c:v>1.48684</c:v>
                </c:pt>
                <c:pt idx="246">
                  <c:v>1.48685</c:v>
                </c:pt>
                <c:pt idx="247">
                  <c:v>1.48684</c:v>
                </c:pt>
                <c:pt idx="248">
                  <c:v>1.48684</c:v>
                </c:pt>
                <c:pt idx="249">
                  <c:v>1.48683</c:v>
                </c:pt>
                <c:pt idx="250">
                  <c:v>1.48682</c:v>
                </c:pt>
                <c:pt idx="251">
                  <c:v>1.48683</c:v>
                </c:pt>
                <c:pt idx="252">
                  <c:v>1.48684</c:v>
                </c:pt>
                <c:pt idx="253">
                  <c:v>1.48684</c:v>
                </c:pt>
                <c:pt idx="254">
                  <c:v>1.48684</c:v>
                </c:pt>
                <c:pt idx="255">
                  <c:v>1.48685</c:v>
                </c:pt>
                <c:pt idx="256">
                  <c:v>1.48685</c:v>
                </c:pt>
                <c:pt idx="257">
                  <c:v>1.48686</c:v>
                </c:pt>
                <c:pt idx="258">
                  <c:v>1.48687</c:v>
                </c:pt>
                <c:pt idx="259">
                  <c:v>1.48688</c:v>
                </c:pt>
                <c:pt idx="260">
                  <c:v>1.4869</c:v>
                </c:pt>
                <c:pt idx="261">
                  <c:v>1.48691</c:v>
                </c:pt>
                <c:pt idx="262">
                  <c:v>1.48692</c:v>
                </c:pt>
                <c:pt idx="263">
                  <c:v>1.48692</c:v>
                </c:pt>
                <c:pt idx="264">
                  <c:v>1.48691</c:v>
                </c:pt>
                <c:pt idx="265">
                  <c:v>1.48689</c:v>
                </c:pt>
                <c:pt idx="266">
                  <c:v>1.48688</c:v>
                </c:pt>
                <c:pt idx="267">
                  <c:v>1.48689</c:v>
                </c:pt>
                <c:pt idx="268">
                  <c:v>1.4869</c:v>
                </c:pt>
                <c:pt idx="269">
                  <c:v>1.48692</c:v>
                </c:pt>
                <c:pt idx="270">
                  <c:v>1.48693</c:v>
                </c:pt>
                <c:pt idx="271">
                  <c:v>1.48693</c:v>
                </c:pt>
                <c:pt idx="272">
                  <c:v>1.48694</c:v>
                </c:pt>
                <c:pt idx="273">
                  <c:v>1.48694</c:v>
                </c:pt>
                <c:pt idx="274">
                  <c:v>1.48693</c:v>
                </c:pt>
                <c:pt idx="275">
                  <c:v>1.48693</c:v>
                </c:pt>
                <c:pt idx="276">
                  <c:v>1.48693</c:v>
                </c:pt>
                <c:pt idx="277">
                  <c:v>1.48694</c:v>
                </c:pt>
                <c:pt idx="278">
                  <c:v>1.48696</c:v>
                </c:pt>
                <c:pt idx="279">
                  <c:v>1.48699</c:v>
                </c:pt>
                <c:pt idx="280">
                  <c:v>1.48702</c:v>
                </c:pt>
                <c:pt idx="281">
                  <c:v>1.487</c:v>
                </c:pt>
                <c:pt idx="282">
                  <c:v>1.48707</c:v>
                </c:pt>
                <c:pt idx="283">
                  <c:v>1.48704</c:v>
                </c:pt>
                <c:pt idx="284">
                  <c:v>1.48701</c:v>
                </c:pt>
                <c:pt idx="285">
                  <c:v>1.48699</c:v>
                </c:pt>
                <c:pt idx="286">
                  <c:v>1.48702</c:v>
                </c:pt>
                <c:pt idx="287">
                  <c:v>1.48703</c:v>
                </c:pt>
                <c:pt idx="288">
                  <c:v>1.487</c:v>
                </c:pt>
                <c:pt idx="289">
                  <c:v>1.48696</c:v>
                </c:pt>
                <c:pt idx="290">
                  <c:v>1.48694</c:v>
                </c:pt>
                <c:pt idx="291">
                  <c:v>1.48696</c:v>
                </c:pt>
                <c:pt idx="292">
                  <c:v>1.487</c:v>
                </c:pt>
                <c:pt idx="293">
                  <c:v>1.48702</c:v>
                </c:pt>
                <c:pt idx="294">
                  <c:v>1.48702</c:v>
                </c:pt>
                <c:pt idx="295">
                  <c:v>1.48702</c:v>
                </c:pt>
                <c:pt idx="296">
                  <c:v>1.48701</c:v>
                </c:pt>
                <c:pt idx="297">
                  <c:v>1.48702</c:v>
                </c:pt>
                <c:pt idx="298">
                  <c:v>1.48698</c:v>
                </c:pt>
                <c:pt idx="299">
                  <c:v>1.48689</c:v>
                </c:pt>
                <c:pt idx="300">
                  <c:v>1.48691</c:v>
                </c:pt>
                <c:pt idx="301">
                  <c:v>1.48692</c:v>
                </c:pt>
                <c:pt idx="302">
                  <c:v>1.48696</c:v>
                </c:pt>
                <c:pt idx="303">
                  <c:v>1.48697</c:v>
                </c:pt>
                <c:pt idx="304">
                  <c:v>1.48696</c:v>
                </c:pt>
                <c:pt idx="305">
                  <c:v>1.48696</c:v>
                </c:pt>
                <c:pt idx="306">
                  <c:v>1.48698</c:v>
                </c:pt>
                <c:pt idx="307">
                  <c:v>1.48699</c:v>
                </c:pt>
                <c:pt idx="308">
                  <c:v>1.48699</c:v>
                </c:pt>
                <c:pt idx="309">
                  <c:v>1.48699</c:v>
                </c:pt>
                <c:pt idx="310">
                  <c:v>1.48699</c:v>
                </c:pt>
                <c:pt idx="311">
                  <c:v>1.487</c:v>
                </c:pt>
                <c:pt idx="312">
                  <c:v>1.487</c:v>
                </c:pt>
                <c:pt idx="313">
                  <c:v>1.48702</c:v>
                </c:pt>
                <c:pt idx="314">
                  <c:v>1.48704</c:v>
                </c:pt>
                <c:pt idx="315">
                  <c:v>1.48705</c:v>
                </c:pt>
                <c:pt idx="316">
                  <c:v>1.48705</c:v>
                </c:pt>
                <c:pt idx="317">
                  <c:v>1.48703</c:v>
                </c:pt>
                <c:pt idx="318">
                  <c:v>1.48701</c:v>
                </c:pt>
                <c:pt idx="319">
                  <c:v>1.48701</c:v>
                </c:pt>
                <c:pt idx="320">
                  <c:v>1.48701</c:v>
                </c:pt>
                <c:pt idx="321">
                  <c:v>1.487</c:v>
                </c:pt>
                <c:pt idx="322">
                  <c:v>1.487</c:v>
                </c:pt>
                <c:pt idx="323">
                  <c:v>1.48701</c:v>
                </c:pt>
                <c:pt idx="324">
                  <c:v>1.48702</c:v>
                </c:pt>
                <c:pt idx="325">
                  <c:v>1.48703</c:v>
                </c:pt>
                <c:pt idx="326">
                  <c:v>1.48703</c:v>
                </c:pt>
                <c:pt idx="327">
                  <c:v>1.48702</c:v>
                </c:pt>
                <c:pt idx="328">
                  <c:v>1.48695</c:v>
                </c:pt>
                <c:pt idx="329">
                  <c:v>1.48702</c:v>
                </c:pt>
                <c:pt idx="330">
                  <c:v>1.48703</c:v>
                </c:pt>
                <c:pt idx="331">
                  <c:v>1.48702</c:v>
                </c:pt>
                <c:pt idx="332">
                  <c:v>1.48701</c:v>
                </c:pt>
                <c:pt idx="333">
                  <c:v>1.487</c:v>
                </c:pt>
                <c:pt idx="334">
                  <c:v>1.487</c:v>
                </c:pt>
                <c:pt idx="335">
                  <c:v>1.48702</c:v>
                </c:pt>
                <c:pt idx="336">
                  <c:v>1.487</c:v>
                </c:pt>
                <c:pt idx="337">
                  <c:v>1.48698</c:v>
                </c:pt>
                <c:pt idx="338">
                  <c:v>1.48699</c:v>
                </c:pt>
                <c:pt idx="339">
                  <c:v>1.48699</c:v>
                </c:pt>
                <c:pt idx="340">
                  <c:v>1.48698</c:v>
                </c:pt>
                <c:pt idx="341">
                  <c:v>1.48701</c:v>
                </c:pt>
                <c:pt idx="342">
                  <c:v>1.48703</c:v>
                </c:pt>
                <c:pt idx="343">
                  <c:v>1.48705</c:v>
                </c:pt>
                <c:pt idx="344">
                  <c:v>1.48704</c:v>
                </c:pt>
                <c:pt idx="345">
                  <c:v>1.48702</c:v>
                </c:pt>
                <c:pt idx="346">
                  <c:v>1.487</c:v>
                </c:pt>
                <c:pt idx="347">
                  <c:v>1.487</c:v>
                </c:pt>
                <c:pt idx="348">
                  <c:v>1.48696</c:v>
                </c:pt>
                <c:pt idx="349">
                  <c:v>1.4869</c:v>
                </c:pt>
                <c:pt idx="350">
                  <c:v>1.48694</c:v>
                </c:pt>
                <c:pt idx="351">
                  <c:v>1.48698</c:v>
                </c:pt>
                <c:pt idx="352">
                  <c:v>1.48699</c:v>
                </c:pt>
                <c:pt idx="353">
                  <c:v>1.48697</c:v>
                </c:pt>
                <c:pt idx="354">
                  <c:v>1.48695</c:v>
                </c:pt>
                <c:pt idx="355">
                  <c:v>1.48695</c:v>
                </c:pt>
                <c:pt idx="356">
                  <c:v>1.48697</c:v>
                </c:pt>
                <c:pt idx="357">
                  <c:v>1.48699</c:v>
                </c:pt>
                <c:pt idx="358">
                  <c:v>1.487</c:v>
                </c:pt>
                <c:pt idx="359">
                  <c:v>1.487</c:v>
                </c:pt>
                <c:pt idx="360">
                  <c:v>1.48697</c:v>
                </c:pt>
                <c:pt idx="361">
                  <c:v>1.48692</c:v>
                </c:pt>
                <c:pt idx="362">
                  <c:v>1.48694</c:v>
                </c:pt>
                <c:pt idx="363">
                  <c:v>1.48695</c:v>
                </c:pt>
                <c:pt idx="364">
                  <c:v>1.48692</c:v>
                </c:pt>
                <c:pt idx="365">
                  <c:v>1.48698</c:v>
                </c:pt>
                <c:pt idx="366">
                  <c:v>1.48698</c:v>
                </c:pt>
                <c:pt idx="367">
                  <c:v>1.48699</c:v>
                </c:pt>
                <c:pt idx="368">
                  <c:v>1.48698</c:v>
                </c:pt>
                <c:pt idx="369">
                  <c:v>1.48695</c:v>
                </c:pt>
                <c:pt idx="370">
                  <c:v>1.48694</c:v>
                </c:pt>
                <c:pt idx="371">
                  <c:v>1.48693</c:v>
                </c:pt>
                <c:pt idx="372">
                  <c:v>1.48694</c:v>
                </c:pt>
                <c:pt idx="373">
                  <c:v>1.48695</c:v>
                </c:pt>
                <c:pt idx="374">
                  <c:v>1.48697</c:v>
                </c:pt>
                <c:pt idx="375">
                  <c:v>1.48698</c:v>
                </c:pt>
                <c:pt idx="376">
                  <c:v>1.48685</c:v>
                </c:pt>
                <c:pt idx="377">
                  <c:v>1.48696</c:v>
                </c:pt>
                <c:pt idx="378">
                  <c:v>1.48694</c:v>
                </c:pt>
                <c:pt idx="379">
                  <c:v>1.48693</c:v>
                </c:pt>
                <c:pt idx="380">
                  <c:v>1.48692</c:v>
                </c:pt>
                <c:pt idx="381">
                  <c:v>1.48693</c:v>
                </c:pt>
                <c:pt idx="382">
                  <c:v>1.48692</c:v>
                </c:pt>
                <c:pt idx="383">
                  <c:v>1.48689</c:v>
                </c:pt>
                <c:pt idx="384">
                  <c:v>1.48676</c:v>
                </c:pt>
                <c:pt idx="385">
                  <c:v>1.48683</c:v>
                </c:pt>
                <c:pt idx="386">
                  <c:v>1.48685</c:v>
                </c:pt>
                <c:pt idx="387">
                  <c:v>1.48685</c:v>
                </c:pt>
                <c:pt idx="388">
                  <c:v>1.48687</c:v>
                </c:pt>
                <c:pt idx="389">
                  <c:v>1.48687</c:v>
                </c:pt>
                <c:pt idx="390">
                  <c:v>1.48687</c:v>
                </c:pt>
                <c:pt idx="391">
                  <c:v>1.48683</c:v>
                </c:pt>
                <c:pt idx="392">
                  <c:v>1.48678</c:v>
                </c:pt>
                <c:pt idx="393">
                  <c:v>1.48681</c:v>
                </c:pt>
                <c:pt idx="394">
                  <c:v>1.48683</c:v>
                </c:pt>
                <c:pt idx="395">
                  <c:v>1.48685</c:v>
                </c:pt>
                <c:pt idx="396">
                  <c:v>1.48687</c:v>
                </c:pt>
                <c:pt idx="397">
                  <c:v>1.48689</c:v>
                </c:pt>
                <c:pt idx="398">
                  <c:v>1.48688</c:v>
                </c:pt>
                <c:pt idx="399">
                  <c:v>1.48687</c:v>
                </c:pt>
                <c:pt idx="400">
                  <c:v>1.48687</c:v>
                </c:pt>
                <c:pt idx="401">
                  <c:v>1.48687</c:v>
                </c:pt>
                <c:pt idx="402">
                  <c:v>1.48679</c:v>
                </c:pt>
                <c:pt idx="403">
                  <c:v>1.4867</c:v>
                </c:pt>
                <c:pt idx="404">
                  <c:v>1.48675</c:v>
                </c:pt>
                <c:pt idx="405">
                  <c:v>1.48677</c:v>
                </c:pt>
                <c:pt idx="406">
                  <c:v>1.48675</c:v>
                </c:pt>
                <c:pt idx="407">
                  <c:v>1.48674</c:v>
                </c:pt>
                <c:pt idx="408">
                  <c:v>1.48674</c:v>
                </c:pt>
                <c:pt idx="409">
                  <c:v>1.48675</c:v>
                </c:pt>
                <c:pt idx="410">
                  <c:v>1.48673</c:v>
                </c:pt>
                <c:pt idx="411">
                  <c:v>1.48672</c:v>
                </c:pt>
                <c:pt idx="412">
                  <c:v>1.48673</c:v>
                </c:pt>
                <c:pt idx="413">
                  <c:v>1.48669</c:v>
                </c:pt>
                <c:pt idx="414">
                  <c:v>1.48663</c:v>
                </c:pt>
                <c:pt idx="415">
                  <c:v>1.48667</c:v>
                </c:pt>
                <c:pt idx="416">
                  <c:v>1.48669</c:v>
                </c:pt>
                <c:pt idx="417">
                  <c:v>1.48668</c:v>
                </c:pt>
                <c:pt idx="418">
                  <c:v>1.48668</c:v>
                </c:pt>
                <c:pt idx="419">
                  <c:v>1.48667</c:v>
                </c:pt>
                <c:pt idx="420">
                  <c:v>1.48664</c:v>
                </c:pt>
                <c:pt idx="421">
                  <c:v>1.48663</c:v>
                </c:pt>
                <c:pt idx="422">
                  <c:v>1.48661</c:v>
                </c:pt>
                <c:pt idx="423">
                  <c:v>1.48662</c:v>
                </c:pt>
                <c:pt idx="424">
                  <c:v>1.4866</c:v>
                </c:pt>
                <c:pt idx="425">
                  <c:v>1.48655</c:v>
                </c:pt>
                <c:pt idx="426">
                  <c:v>1.48654</c:v>
                </c:pt>
                <c:pt idx="427">
                  <c:v>1.48656</c:v>
                </c:pt>
                <c:pt idx="428">
                  <c:v>1.48657</c:v>
                </c:pt>
                <c:pt idx="429">
                  <c:v>1.48659</c:v>
                </c:pt>
                <c:pt idx="430">
                  <c:v>1.48657</c:v>
                </c:pt>
                <c:pt idx="431">
                  <c:v>1.48656</c:v>
                </c:pt>
                <c:pt idx="432">
                  <c:v>1.48653</c:v>
                </c:pt>
                <c:pt idx="433">
                  <c:v>1.48651</c:v>
                </c:pt>
                <c:pt idx="434">
                  <c:v>1.48651</c:v>
                </c:pt>
                <c:pt idx="435">
                  <c:v>1.48651</c:v>
                </c:pt>
                <c:pt idx="436">
                  <c:v>1.48652</c:v>
                </c:pt>
                <c:pt idx="437">
                  <c:v>1.48649</c:v>
                </c:pt>
                <c:pt idx="438">
                  <c:v>1.48645</c:v>
                </c:pt>
                <c:pt idx="439">
                  <c:v>1.48641</c:v>
                </c:pt>
                <c:pt idx="440">
                  <c:v>1.48636</c:v>
                </c:pt>
                <c:pt idx="441">
                  <c:v>1.48632</c:v>
                </c:pt>
                <c:pt idx="442">
                  <c:v>1.4863</c:v>
                </c:pt>
                <c:pt idx="443">
                  <c:v>1.48628</c:v>
                </c:pt>
                <c:pt idx="444">
                  <c:v>1.48626</c:v>
                </c:pt>
                <c:pt idx="445">
                  <c:v>1.48623</c:v>
                </c:pt>
                <c:pt idx="446">
                  <c:v>1.4862</c:v>
                </c:pt>
                <c:pt idx="447">
                  <c:v>1.48616</c:v>
                </c:pt>
                <c:pt idx="448">
                  <c:v>1.48611</c:v>
                </c:pt>
                <c:pt idx="449">
                  <c:v>1.48608</c:v>
                </c:pt>
                <c:pt idx="450">
                  <c:v>1.48603</c:v>
                </c:pt>
                <c:pt idx="451">
                  <c:v>1.48598</c:v>
                </c:pt>
                <c:pt idx="452">
                  <c:v>1.48593</c:v>
                </c:pt>
                <c:pt idx="453">
                  <c:v>1.48588</c:v>
                </c:pt>
                <c:pt idx="454">
                  <c:v>1.48581</c:v>
                </c:pt>
                <c:pt idx="455">
                  <c:v>1.48573</c:v>
                </c:pt>
                <c:pt idx="456">
                  <c:v>1.48564</c:v>
                </c:pt>
                <c:pt idx="457">
                  <c:v>1.48553</c:v>
                </c:pt>
                <c:pt idx="458">
                  <c:v>1.4854</c:v>
                </c:pt>
                <c:pt idx="459">
                  <c:v>1.48528</c:v>
                </c:pt>
                <c:pt idx="460">
                  <c:v>1.48523</c:v>
                </c:pt>
                <c:pt idx="461">
                  <c:v>1.4851</c:v>
                </c:pt>
                <c:pt idx="462">
                  <c:v>1.48497</c:v>
                </c:pt>
                <c:pt idx="463">
                  <c:v>1.48483</c:v>
                </c:pt>
                <c:pt idx="464">
                  <c:v>1.48466</c:v>
                </c:pt>
                <c:pt idx="465">
                  <c:v>1.48446</c:v>
                </c:pt>
                <c:pt idx="466">
                  <c:v>1.48423</c:v>
                </c:pt>
                <c:pt idx="467">
                  <c:v>1.48398</c:v>
                </c:pt>
                <c:pt idx="468">
                  <c:v>1.4837</c:v>
                </c:pt>
                <c:pt idx="469">
                  <c:v>1.48339</c:v>
                </c:pt>
                <c:pt idx="470">
                  <c:v>1.48306</c:v>
                </c:pt>
                <c:pt idx="471">
                  <c:v>1.48264</c:v>
                </c:pt>
                <c:pt idx="472">
                  <c:v>1.48216</c:v>
                </c:pt>
                <c:pt idx="473">
                  <c:v>1.48162</c:v>
                </c:pt>
                <c:pt idx="474">
                  <c:v>1.48101</c:v>
                </c:pt>
                <c:pt idx="475">
                  <c:v>1.48029</c:v>
                </c:pt>
                <c:pt idx="476">
                  <c:v>1.47942</c:v>
                </c:pt>
                <c:pt idx="477">
                  <c:v>1.47841</c:v>
                </c:pt>
                <c:pt idx="478">
                  <c:v>1.47727</c:v>
                </c:pt>
                <c:pt idx="479">
                  <c:v>1.47589</c:v>
                </c:pt>
                <c:pt idx="480">
                  <c:v>1.47427</c:v>
                </c:pt>
                <c:pt idx="481">
                  <c:v>1.47216</c:v>
                </c:pt>
                <c:pt idx="482">
                  <c:v>1.46965</c:v>
                </c:pt>
                <c:pt idx="483">
                  <c:v>1.46724</c:v>
                </c:pt>
                <c:pt idx="484">
                  <c:v>1.46442</c:v>
                </c:pt>
                <c:pt idx="485">
                  <c:v>1.46081</c:v>
                </c:pt>
                <c:pt idx="486">
                  <c:v>1.45637</c:v>
                </c:pt>
                <c:pt idx="487">
                  <c:v>1.45121</c:v>
                </c:pt>
                <c:pt idx="488">
                  <c:v>1.44525</c:v>
                </c:pt>
                <c:pt idx="489">
                  <c:v>1.43818</c:v>
                </c:pt>
                <c:pt idx="490">
                  <c:v>1.4299</c:v>
                </c:pt>
                <c:pt idx="491">
                  <c:v>1.42035</c:v>
                </c:pt>
                <c:pt idx="492">
                  <c:v>1.40912</c:v>
                </c:pt>
                <c:pt idx="493">
                  <c:v>1.39613</c:v>
                </c:pt>
                <c:pt idx="494">
                  <c:v>1.38132</c:v>
                </c:pt>
                <c:pt idx="495">
                  <c:v>1.36464</c:v>
                </c:pt>
                <c:pt idx="496">
                  <c:v>1.34569</c:v>
                </c:pt>
                <c:pt idx="497">
                  <c:v>1.32464</c:v>
                </c:pt>
                <c:pt idx="498">
                  <c:v>1.30149</c:v>
                </c:pt>
                <c:pt idx="499">
                  <c:v>1.27635</c:v>
                </c:pt>
                <c:pt idx="500">
                  <c:v>1.24931</c:v>
                </c:pt>
                <c:pt idx="501">
                  <c:v>1.22035</c:v>
                </c:pt>
                <c:pt idx="502">
                  <c:v>1.1895</c:v>
                </c:pt>
                <c:pt idx="503">
                  <c:v>1.1572</c:v>
                </c:pt>
                <c:pt idx="504">
                  <c:v>1.12375</c:v>
                </c:pt>
                <c:pt idx="505">
                  <c:v>1.0892</c:v>
                </c:pt>
                <c:pt idx="506">
                  <c:v>1.05419</c:v>
                </c:pt>
                <c:pt idx="507">
                  <c:v>1.01889</c:v>
                </c:pt>
                <c:pt idx="508">
                  <c:v>0.983299</c:v>
                </c:pt>
                <c:pt idx="509">
                  <c:v>0.94776</c:v>
                </c:pt>
                <c:pt idx="510">
                  <c:v>0.912665</c:v>
                </c:pt>
                <c:pt idx="511">
                  <c:v>0.877915</c:v>
                </c:pt>
                <c:pt idx="512">
                  <c:v>0.843586</c:v>
                </c:pt>
                <c:pt idx="513">
                  <c:v>0.810097</c:v>
                </c:pt>
                <c:pt idx="514">
                  <c:v>0.777454</c:v>
                </c:pt>
                <c:pt idx="515">
                  <c:v>0.745659</c:v>
                </c:pt>
                <c:pt idx="516">
                  <c:v>0.714789</c:v>
                </c:pt>
                <c:pt idx="517">
                  <c:v>0.684911</c:v>
                </c:pt>
                <c:pt idx="518">
                  <c:v>0.655996</c:v>
                </c:pt>
                <c:pt idx="519">
                  <c:v>0.628067</c:v>
                </c:pt>
                <c:pt idx="520">
                  <c:v>0.601011</c:v>
                </c:pt>
                <c:pt idx="521">
                  <c:v>0.574973</c:v>
                </c:pt>
                <c:pt idx="522">
                  <c:v>0.549956</c:v>
                </c:pt>
                <c:pt idx="523">
                  <c:v>0.526076</c:v>
                </c:pt>
                <c:pt idx="524">
                  <c:v>0.503224</c:v>
                </c:pt>
                <c:pt idx="525">
                  <c:v>0.481314</c:v>
                </c:pt>
                <c:pt idx="526">
                  <c:v>0.460362</c:v>
                </c:pt>
                <c:pt idx="527">
                  <c:v>0.440194</c:v>
                </c:pt>
                <c:pt idx="528">
                  <c:v>0.420858</c:v>
                </c:pt>
                <c:pt idx="529">
                  <c:v>0.402398</c:v>
                </c:pt>
                <c:pt idx="530">
                  <c:v>0.38493</c:v>
                </c:pt>
                <c:pt idx="531">
                  <c:v>0.368155</c:v>
                </c:pt>
                <c:pt idx="532">
                  <c:v>0.352116</c:v>
                </c:pt>
                <c:pt idx="533">
                  <c:v>0.33679</c:v>
                </c:pt>
                <c:pt idx="534">
                  <c:v>0.322057</c:v>
                </c:pt>
                <c:pt idx="535">
                  <c:v>0.308003</c:v>
                </c:pt>
                <c:pt idx="536">
                  <c:v>0.294604</c:v>
                </c:pt>
                <c:pt idx="537">
                  <c:v>0.281867</c:v>
                </c:pt>
                <c:pt idx="538">
                  <c:v>0.269709</c:v>
                </c:pt>
                <c:pt idx="539">
                  <c:v>0.258104</c:v>
                </c:pt>
                <c:pt idx="540">
                  <c:v>0.24705</c:v>
                </c:pt>
                <c:pt idx="541">
                  <c:v>0.236504</c:v>
                </c:pt>
                <c:pt idx="542">
                  <c:v>0.226441</c:v>
                </c:pt>
                <c:pt idx="543">
                  <c:v>0.21686</c:v>
                </c:pt>
                <c:pt idx="544">
                  <c:v>0.207741</c:v>
                </c:pt>
                <c:pt idx="545">
                  <c:v>0.199016</c:v>
                </c:pt>
                <c:pt idx="546">
                  <c:v>0.190676</c:v>
                </c:pt>
                <c:pt idx="547">
                  <c:v>0.18272</c:v>
                </c:pt>
                <c:pt idx="548">
                  <c:v>0.175086</c:v>
                </c:pt>
                <c:pt idx="549">
                  <c:v>0.167792</c:v>
                </c:pt>
                <c:pt idx="550">
                  <c:v>0.160842</c:v>
                </c:pt>
                <c:pt idx="551">
                  <c:v>0.15423</c:v>
                </c:pt>
                <c:pt idx="552">
                  <c:v>0.147923</c:v>
                </c:pt>
                <c:pt idx="553">
                  <c:v>0.141915</c:v>
                </c:pt>
                <c:pt idx="554">
                  <c:v>0.136191</c:v>
                </c:pt>
                <c:pt idx="555">
                  <c:v>0.130699</c:v>
                </c:pt>
                <c:pt idx="556">
                  <c:v>0.125443</c:v>
                </c:pt>
                <c:pt idx="557">
                  <c:v>0.120425</c:v>
                </c:pt>
                <c:pt idx="558">
                  <c:v>0.115652</c:v>
                </c:pt>
                <c:pt idx="559">
                  <c:v>0.111089</c:v>
                </c:pt>
                <c:pt idx="560">
                  <c:v>0.106735</c:v>
                </c:pt>
                <c:pt idx="561">
                  <c:v>0.102576</c:v>
                </c:pt>
                <c:pt idx="562">
                  <c:v>0.0985946</c:v>
                </c:pt>
                <c:pt idx="563">
                  <c:v>0.094788</c:v>
                </c:pt>
                <c:pt idx="564">
                  <c:v>0.0911558</c:v>
                </c:pt>
                <c:pt idx="565">
                  <c:v>0.0877009</c:v>
                </c:pt>
                <c:pt idx="566">
                  <c:v>0.0843964</c:v>
                </c:pt>
                <c:pt idx="567">
                  <c:v>0.0812304</c:v>
                </c:pt>
                <c:pt idx="568">
                  <c:v>0.0781956</c:v>
                </c:pt>
                <c:pt idx="569">
                  <c:v>0.0752647</c:v>
                </c:pt>
                <c:pt idx="570">
                  <c:v>0.0724558</c:v>
                </c:pt>
                <c:pt idx="571">
                  <c:v>0.069769</c:v>
                </c:pt>
                <c:pt idx="572">
                  <c:v>0.067208</c:v>
                </c:pt>
                <c:pt idx="573">
                  <c:v>0.0647599</c:v>
                </c:pt>
                <c:pt idx="574">
                  <c:v>0.0624205</c:v>
                </c:pt>
                <c:pt idx="575">
                  <c:v>0.0601866</c:v>
                </c:pt>
                <c:pt idx="576">
                  <c:v>0.0580412</c:v>
                </c:pt>
                <c:pt idx="577">
                  <c:v>0.0559827</c:v>
                </c:pt>
                <c:pt idx="578">
                  <c:v>0.0540109</c:v>
                </c:pt>
                <c:pt idx="579">
                  <c:v>0.0521274</c:v>
                </c:pt>
                <c:pt idx="580">
                  <c:v>0.0503145</c:v>
                </c:pt>
                <c:pt idx="581">
                  <c:v>0.0485778</c:v>
                </c:pt>
                <c:pt idx="582">
                  <c:v>0.0469112</c:v>
                </c:pt>
                <c:pt idx="583">
                  <c:v>0.0453074</c:v>
                </c:pt>
                <c:pt idx="584">
                  <c:v>0.0437703</c:v>
                </c:pt>
                <c:pt idx="585">
                  <c:v>0.0422962</c:v>
                </c:pt>
                <c:pt idx="586">
                  <c:v>0.0408846</c:v>
                </c:pt>
                <c:pt idx="587">
                  <c:v>0.0395295</c:v>
                </c:pt>
                <c:pt idx="588">
                  <c:v>0.0382296</c:v>
                </c:pt>
                <c:pt idx="589">
                  <c:v>0.0369821</c:v>
                </c:pt>
                <c:pt idx="590">
                  <c:v>0.0357782</c:v>
                </c:pt>
                <c:pt idx="591">
                  <c:v>0.0346181</c:v>
                </c:pt>
                <c:pt idx="592">
                  <c:v>0.0335027</c:v>
                </c:pt>
                <c:pt idx="593">
                  <c:v>0.0324327</c:v>
                </c:pt>
                <c:pt idx="594">
                  <c:v>0.0314026</c:v>
                </c:pt>
                <c:pt idx="595">
                  <c:v>0.0304121</c:v>
                </c:pt>
                <c:pt idx="596">
                  <c:v>0.0294609</c:v>
                </c:pt>
                <c:pt idx="597">
                  <c:v>0.0285467</c:v>
                </c:pt>
                <c:pt idx="598">
                  <c:v>0.0276667</c:v>
                </c:pt>
                <c:pt idx="599">
                  <c:v>0.0268206</c:v>
                </c:pt>
                <c:pt idx="600">
                  <c:v>0.0260027</c:v>
                </c:pt>
                <c:pt idx="601">
                  <c:v>0.0252136</c:v>
                </c:pt>
                <c:pt idx="602">
                  <c:v>0.0244531</c:v>
                </c:pt>
                <c:pt idx="603">
                  <c:v>0.0237214</c:v>
                </c:pt>
                <c:pt idx="604">
                  <c:v>0.0230156</c:v>
                </c:pt>
                <c:pt idx="605">
                  <c:v>0.022334</c:v>
                </c:pt>
                <c:pt idx="606">
                  <c:v>0.0216766</c:v>
                </c:pt>
                <c:pt idx="607">
                  <c:v>0.021041</c:v>
                </c:pt>
                <c:pt idx="608">
                  <c:v>0.0204274</c:v>
                </c:pt>
                <c:pt idx="609">
                  <c:v>0.019836</c:v>
                </c:pt>
                <c:pt idx="610">
                  <c:v>0.0192675</c:v>
                </c:pt>
                <c:pt idx="611">
                  <c:v>0.0187177</c:v>
                </c:pt>
                <c:pt idx="612">
                  <c:v>0.0181867</c:v>
                </c:pt>
                <c:pt idx="613">
                  <c:v>0.0176744</c:v>
                </c:pt>
                <c:pt idx="614">
                  <c:v>0.0171801</c:v>
                </c:pt>
                <c:pt idx="615">
                  <c:v>0.016704</c:v>
                </c:pt>
                <c:pt idx="616">
                  <c:v>0.016244</c:v>
                </c:pt>
                <c:pt idx="617">
                  <c:v>0.0157987</c:v>
                </c:pt>
                <c:pt idx="618">
                  <c:v>0.0153654</c:v>
                </c:pt>
                <c:pt idx="619">
                  <c:v>0.014946</c:v>
                </c:pt>
                <c:pt idx="620">
                  <c:v>0.0145408</c:v>
                </c:pt>
                <c:pt idx="621">
                  <c:v>0.0141485</c:v>
                </c:pt>
                <c:pt idx="622">
                  <c:v>0.0137687</c:v>
                </c:pt>
                <c:pt idx="623">
                  <c:v>0.013401</c:v>
                </c:pt>
                <c:pt idx="624">
                  <c:v>0.0130458</c:v>
                </c:pt>
                <c:pt idx="625">
                  <c:v>0.012702</c:v>
                </c:pt>
                <c:pt idx="626">
                  <c:v>0.0123687</c:v>
                </c:pt>
                <c:pt idx="627">
                  <c:v>0.0120459</c:v>
                </c:pt>
                <c:pt idx="628">
                  <c:v>0.0117331</c:v>
                </c:pt>
                <c:pt idx="629">
                  <c:v>0.0114293</c:v>
                </c:pt>
                <c:pt idx="630">
                  <c:v>0.0111349</c:v>
                </c:pt>
                <c:pt idx="631">
                  <c:v>0.0108498</c:v>
                </c:pt>
                <c:pt idx="632">
                  <c:v>0.0105731</c:v>
                </c:pt>
                <c:pt idx="633">
                  <c:v>0.0103046</c:v>
                </c:pt>
                <c:pt idx="634">
                  <c:v>0.0100444</c:v>
                </c:pt>
                <c:pt idx="635">
                  <c:v>0.00979216</c:v>
                </c:pt>
                <c:pt idx="636">
                  <c:v>0.00954709</c:v>
                </c:pt>
                <c:pt idx="637">
                  <c:v>0.00930903</c:v>
                </c:pt>
                <c:pt idx="638">
                  <c:v>0.00907741</c:v>
                </c:pt>
                <c:pt idx="639">
                  <c:v>0.00885222</c:v>
                </c:pt>
                <c:pt idx="640">
                  <c:v>0.00863353</c:v>
                </c:pt>
                <c:pt idx="641">
                  <c:v>0.00842141</c:v>
                </c:pt>
                <c:pt idx="642">
                  <c:v>0.00821617</c:v>
                </c:pt>
                <c:pt idx="643">
                  <c:v>0.00801628</c:v>
                </c:pt>
                <c:pt idx="644">
                  <c:v>0.00782175</c:v>
                </c:pt>
                <c:pt idx="645">
                  <c:v>0.00763204</c:v>
                </c:pt>
                <c:pt idx="646">
                  <c:v>0.00744669</c:v>
                </c:pt>
                <c:pt idx="647">
                  <c:v>0.00726626</c:v>
                </c:pt>
                <c:pt idx="648">
                  <c:v>0.00709076</c:v>
                </c:pt>
                <c:pt idx="649">
                  <c:v>0.00692025</c:v>
                </c:pt>
                <c:pt idx="650">
                  <c:v>0.00675431</c:v>
                </c:pt>
                <c:pt idx="651">
                  <c:v>0.00659298</c:v>
                </c:pt>
                <c:pt idx="652">
                  <c:v>0.00643617</c:v>
                </c:pt>
                <c:pt idx="653">
                  <c:v>0.00628351</c:v>
                </c:pt>
                <c:pt idx="654">
                  <c:v>0.00613485</c:v>
                </c:pt>
                <c:pt idx="655">
                  <c:v>0.00599017</c:v>
                </c:pt>
                <c:pt idx="656">
                  <c:v>0.00584914</c:v>
                </c:pt>
                <c:pt idx="657">
                  <c:v>0.00571169</c:v>
                </c:pt>
                <c:pt idx="658">
                  <c:v>0.00557786</c:v>
                </c:pt>
                <c:pt idx="659">
                  <c:v>0.00544729</c:v>
                </c:pt>
                <c:pt idx="660">
                  <c:v>0.00531985</c:v>
                </c:pt>
                <c:pt idx="661">
                  <c:v>0.0051953</c:v>
                </c:pt>
                <c:pt idx="662">
                  <c:v>0.00507364</c:v>
                </c:pt>
                <c:pt idx="663">
                  <c:v>0.00495512</c:v>
                </c:pt>
                <c:pt idx="664">
                  <c:v>0.00483934</c:v>
                </c:pt>
                <c:pt idx="665">
                  <c:v>0.00472644</c:v>
                </c:pt>
                <c:pt idx="666">
                  <c:v>0.00461625</c:v>
                </c:pt>
                <c:pt idx="667">
                  <c:v>0.00450884</c:v>
                </c:pt>
                <c:pt idx="668">
                  <c:v>0.0044041</c:v>
                </c:pt>
                <c:pt idx="669">
                  <c:v>0.00430198</c:v>
                </c:pt>
                <c:pt idx="670">
                  <c:v>0.00420237</c:v>
                </c:pt>
                <c:pt idx="671">
                  <c:v>0.00410487</c:v>
                </c:pt>
                <c:pt idx="672">
                  <c:v>0.00400964</c:v>
                </c:pt>
                <c:pt idx="673">
                  <c:v>0.00391659</c:v>
                </c:pt>
                <c:pt idx="674">
                  <c:v>0.00382547</c:v>
                </c:pt>
                <c:pt idx="675">
                  <c:v>0.00373645</c:v>
                </c:pt>
                <c:pt idx="676">
                  <c:v>0.00364956</c:v>
                </c:pt>
                <c:pt idx="677">
                  <c:v>0.0035647</c:v>
                </c:pt>
                <c:pt idx="678">
                  <c:v>0.00348176</c:v>
                </c:pt>
                <c:pt idx="679">
                  <c:v>0.00340074</c:v>
                </c:pt>
                <c:pt idx="680">
                  <c:v>0.00332153</c:v>
                </c:pt>
                <c:pt idx="681">
                  <c:v>0.003244</c:v>
                </c:pt>
                <c:pt idx="682">
                  <c:v>0.00316816</c:v>
                </c:pt>
                <c:pt idx="683">
                  <c:v>0.00309394</c:v>
                </c:pt>
                <c:pt idx="684">
                  <c:v>0.00302123</c:v>
                </c:pt>
                <c:pt idx="685">
                  <c:v>0.00295012</c:v>
                </c:pt>
                <c:pt idx="686">
                  <c:v>0.00288062</c:v>
                </c:pt>
                <c:pt idx="687">
                  <c:v>0.00281292</c:v>
                </c:pt>
                <c:pt idx="688">
                  <c:v>0.00274677</c:v>
                </c:pt>
                <c:pt idx="689">
                  <c:v>0.00268203</c:v>
                </c:pt>
                <c:pt idx="690">
                  <c:v>0.00261862</c:v>
                </c:pt>
                <c:pt idx="691">
                  <c:v>0.00255626</c:v>
                </c:pt>
                <c:pt idx="692">
                  <c:v>0.00249522</c:v>
                </c:pt>
                <c:pt idx="693">
                  <c:v>0.00243549</c:v>
                </c:pt>
                <c:pt idx="694">
                  <c:v>0.00237693</c:v>
                </c:pt>
                <c:pt idx="695">
                  <c:v>0.0023198</c:v>
                </c:pt>
                <c:pt idx="696">
                  <c:v>0.00226385</c:v>
                </c:pt>
                <c:pt idx="697">
                  <c:v>0.00220905</c:v>
                </c:pt>
                <c:pt idx="698">
                  <c:v>0.00215522</c:v>
                </c:pt>
                <c:pt idx="699">
                  <c:v>0.00210242</c:v>
                </c:pt>
                <c:pt idx="700">
                  <c:v>0.00205072</c:v>
                </c:pt>
                <c:pt idx="701">
                  <c:v>0.00200015</c:v>
                </c:pt>
                <c:pt idx="702">
                  <c:v>0.00195048</c:v>
                </c:pt>
                <c:pt idx="703">
                  <c:v>0.00190183</c:v>
                </c:pt>
                <c:pt idx="704">
                  <c:v>0.00185421</c:v>
                </c:pt>
                <c:pt idx="705">
                  <c:v>0.00180772</c:v>
                </c:pt>
                <c:pt idx="706">
                  <c:v>0.00176213</c:v>
                </c:pt>
                <c:pt idx="707">
                  <c:v>0.00171743</c:v>
                </c:pt>
                <c:pt idx="708">
                  <c:v>0.00167344</c:v>
                </c:pt>
                <c:pt idx="709">
                  <c:v>0.00163035</c:v>
                </c:pt>
                <c:pt idx="710">
                  <c:v>0.00158814</c:v>
                </c:pt>
                <c:pt idx="711">
                  <c:v>0.00154679</c:v>
                </c:pt>
                <c:pt idx="712">
                  <c:v>0.00150623</c:v>
                </c:pt>
                <c:pt idx="713">
                  <c:v>0.00146643</c:v>
                </c:pt>
                <c:pt idx="714">
                  <c:v>0.00142743</c:v>
                </c:pt>
                <c:pt idx="715">
                  <c:v>0.00138938</c:v>
                </c:pt>
                <c:pt idx="716">
                  <c:v>0.0013521</c:v>
                </c:pt>
                <c:pt idx="717">
                  <c:v>0.00131547</c:v>
                </c:pt>
                <c:pt idx="718">
                  <c:v>0.00127953</c:v>
                </c:pt>
                <c:pt idx="719">
                  <c:v>0.00124427</c:v>
                </c:pt>
                <c:pt idx="720">
                  <c:v>0.00120969</c:v>
                </c:pt>
                <c:pt idx="721">
                  <c:v>0.00117575</c:v>
                </c:pt>
                <c:pt idx="722">
                  <c:v>0.00114246</c:v>
                </c:pt>
                <c:pt idx="723">
                  <c:v>0.00110981</c:v>
                </c:pt>
                <c:pt idx="724">
                  <c:v>0.00107779</c:v>
                </c:pt>
                <c:pt idx="725">
                  <c:v>0.00104642</c:v>
                </c:pt>
                <c:pt idx="726">
                  <c:v>0.00101565</c:v>
                </c:pt>
                <c:pt idx="727">
                  <c:v>0.000985481</c:v>
                </c:pt>
                <c:pt idx="728">
                  <c:v>0.000955903</c:v>
                </c:pt>
                <c:pt idx="729">
                  <c:v>0.000926864</c:v>
                </c:pt>
                <c:pt idx="730">
                  <c:v>0.0008984</c:v>
                </c:pt>
                <c:pt idx="731">
                  <c:v>0.000870512</c:v>
                </c:pt>
                <c:pt idx="732">
                  <c:v>0.000843205</c:v>
                </c:pt>
                <c:pt idx="733">
                  <c:v>0.000816383</c:v>
                </c:pt>
                <c:pt idx="734">
                  <c:v>0.000790057</c:v>
                </c:pt>
                <c:pt idx="735">
                  <c:v>0.000764227</c:v>
                </c:pt>
                <c:pt idx="736">
                  <c:v>0.000738917</c:v>
                </c:pt>
                <c:pt idx="737">
                  <c:v>0.000714064</c:v>
                </c:pt>
                <c:pt idx="738">
                  <c:v>0.000689689</c:v>
                </c:pt>
                <c:pt idx="739">
                  <c:v>0.000665778</c:v>
                </c:pt>
                <c:pt idx="740">
                  <c:v>0.000642346</c:v>
                </c:pt>
                <c:pt idx="741">
                  <c:v>0.000619379</c:v>
                </c:pt>
                <c:pt idx="742">
                  <c:v>0.000596867</c:v>
                </c:pt>
                <c:pt idx="743">
                  <c:v>0.000574785</c:v>
                </c:pt>
                <c:pt idx="744">
                  <c:v>0.000553069</c:v>
                </c:pt>
                <c:pt idx="745">
                  <c:v>0.000531781</c:v>
                </c:pt>
                <c:pt idx="746">
                  <c:v>0.000510914</c:v>
                </c:pt>
                <c:pt idx="747">
                  <c:v>0.000490547</c:v>
                </c:pt>
                <c:pt idx="748">
                  <c:v>0.000470549</c:v>
                </c:pt>
                <c:pt idx="749">
                  <c:v>0.000450907</c:v>
                </c:pt>
                <c:pt idx="750">
                  <c:v>0.000431554</c:v>
                </c:pt>
                <c:pt idx="751">
                  <c:v>0.000412594</c:v>
                </c:pt>
                <c:pt idx="752">
                  <c:v>0.000394018</c:v>
                </c:pt>
                <c:pt idx="753">
                  <c:v>0.000375849</c:v>
                </c:pt>
                <c:pt idx="754">
                  <c:v>0.00035808</c:v>
                </c:pt>
                <c:pt idx="755">
                  <c:v>0.000340651</c:v>
                </c:pt>
                <c:pt idx="756">
                  <c:v>0.000323576</c:v>
                </c:pt>
                <c:pt idx="757">
                  <c:v>0.0003068</c:v>
                </c:pt>
                <c:pt idx="758">
                  <c:v>0.00029035</c:v>
                </c:pt>
                <c:pt idx="759">
                  <c:v>0.000274262</c:v>
                </c:pt>
                <c:pt idx="760">
                  <c:v>0.000258522</c:v>
                </c:pt>
                <c:pt idx="761">
                  <c:v>0.000243107</c:v>
                </c:pt>
                <c:pt idx="762">
                  <c:v>0.000227997</c:v>
                </c:pt>
                <c:pt idx="763">
                  <c:v>0.000213167</c:v>
                </c:pt>
                <c:pt idx="764">
                  <c:v>0.000198588</c:v>
                </c:pt>
                <c:pt idx="765">
                  <c:v>0.000184328</c:v>
                </c:pt>
                <c:pt idx="766">
                  <c:v>0.000170389</c:v>
                </c:pt>
                <c:pt idx="767">
                  <c:v>0.000156803</c:v>
                </c:pt>
                <c:pt idx="768">
                  <c:v>0.000143515</c:v>
                </c:pt>
                <c:pt idx="769">
                  <c:v>0.000130473</c:v>
                </c:pt>
                <c:pt idx="770">
                  <c:v>0.000117679</c:v>
                </c:pt>
                <c:pt idx="771">
                  <c:v>0.000105127</c:v>
                </c:pt>
                <c:pt idx="772" formatCode="0.00E+00">
                  <c:v>9.28259E-5</c:v>
                </c:pt>
                <c:pt idx="773" formatCode="0.00E+00">
                  <c:v>8.07865E-5</c:v>
                </c:pt>
                <c:pt idx="774" formatCode="0.00E+00">
                  <c:v>6.90012E-5</c:v>
                </c:pt>
                <c:pt idx="775" formatCode="0.00E+00">
                  <c:v>5.75565E-5</c:v>
                </c:pt>
                <c:pt idx="776" formatCode="0.00E+00">
                  <c:v>4.63801E-5</c:v>
                </c:pt>
                <c:pt idx="777" formatCode="0.00E+00">
                  <c:v>3.54719E-5</c:v>
                </c:pt>
                <c:pt idx="778" formatCode="0.00E+00">
                  <c:v>2.47378E-5</c:v>
                </c:pt>
                <c:pt idx="779" formatCode="0.00E+00">
                  <c:v>1.42144E-5</c:v>
                </c:pt>
                <c:pt idx="780" formatCode="0.00E+00">
                  <c:v>3.92084E-6</c:v>
                </c:pt>
                <c:pt idx="781" formatCode="0.00E+00">
                  <c:v>-6.1315E-6</c:v>
                </c:pt>
                <c:pt idx="782" formatCode="0.00E+00">
                  <c:v>-1.59313E-5</c:v>
                </c:pt>
                <c:pt idx="783" formatCode="0.00E+00">
                  <c:v>-2.55171E-5</c:v>
                </c:pt>
                <c:pt idx="784" formatCode="0.00E+00">
                  <c:v>-3.489E-5</c:v>
                </c:pt>
                <c:pt idx="785" formatCode="0.00E+00">
                  <c:v>-4.40462E-5</c:v>
                </c:pt>
                <c:pt idx="786" formatCode="0.00E+00">
                  <c:v>-5.29612E-5</c:v>
                </c:pt>
                <c:pt idx="787" formatCode="0.00E+00">
                  <c:v>-6.16468E-5</c:v>
                </c:pt>
                <c:pt idx="788" formatCode="0.00E+00">
                  <c:v>-7.00966E-5</c:v>
                </c:pt>
                <c:pt idx="789" formatCode="0.00E+00">
                  <c:v>-7.83628E-5</c:v>
                </c:pt>
                <c:pt idx="790" formatCode="0.00E+00">
                  <c:v>-8.64281E-5</c:v>
                </c:pt>
                <c:pt idx="791" formatCode="0.00E+00">
                  <c:v>-9.42927E-5</c:v>
                </c:pt>
                <c:pt idx="792">
                  <c:v>-0.000101984</c:v>
                </c:pt>
                <c:pt idx="793">
                  <c:v>-0.000109487</c:v>
                </c:pt>
                <c:pt idx="794">
                  <c:v>-0.000116786</c:v>
                </c:pt>
                <c:pt idx="795">
                  <c:v>-0.000123876</c:v>
                </c:pt>
                <c:pt idx="796">
                  <c:v>-0.000130783</c:v>
                </c:pt>
                <c:pt idx="797">
                  <c:v>-0.000137539</c:v>
                </c:pt>
                <c:pt idx="798">
                  <c:v>-0.000144123</c:v>
                </c:pt>
                <c:pt idx="799">
                  <c:v>-0.000150437</c:v>
                </c:pt>
                <c:pt idx="800">
                  <c:v>-0.00015657</c:v>
                </c:pt>
                <c:pt idx="801">
                  <c:v>-0.000162539</c:v>
                </c:pt>
                <c:pt idx="802">
                  <c:v>-0.000168339</c:v>
                </c:pt>
                <c:pt idx="803">
                  <c:v>-0.000173979</c:v>
                </c:pt>
                <c:pt idx="804">
                  <c:v>-0.000179455</c:v>
                </c:pt>
                <c:pt idx="805">
                  <c:v>-0.000184759</c:v>
                </c:pt>
                <c:pt idx="806">
                  <c:v>-0.000189927</c:v>
                </c:pt>
                <c:pt idx="807">
                  <c:v>-0.000194928</c:v>
                </c:pt>
                <c:pt idx="808">
                  <c:v>-0.000199762</c:v>
                </c:pt>
                <c:pt idx="809">
                  <c:v>-0.000204418</c:v>
                </c:pt>
                <c:pt idx="810">
                  <c:v>-0.000208902</c:v>
                </c:pt>
                <c:pt idx="811">
                  <c:v>-0.000213225</c:v>
                </c:pt>
                <c:pt idx="812">
                  <c:v>-0.000217394</c:v>
                </c:pt>
                <c:pt idx="813">
                  <c:v>-0.000221385</c:v>
                </c:pt>
                <c:pt idx="814">
                  <c:v>-0.000225223</c:v>
                </c:pt>
                <c:pt idx="815">
                  <c:v>-0.000228911</c:v>
                </c:pt>
                <c:pt idx="816">
                  <c:v>-0.000232457</c:v>
                </c:pt>
                <c:pt idx="817">
                  <c:v>-0.000235873</c:v>
                </c:pt>
                <c:pt idx="818">
                  <c:v>-0.000239145</c:v>
                </c:pt>
                <c:pt idx="819">
                  <c:v>-0.000242271</c:v>
                </c:pt>
                <c:pt idx="820">
                  <c:v>-0.000245274</c:v>
                </c:pt>
                <c:pt idx="821">
                  <c:v>-0.000248147</c:v>
                </c:pt>
                <c:pt idx="822">
                  <c:v>-0.000250884</c:v>
                </c:pt>
                <c:pt idx="823">
                  <c:v>-0.000253473</c:v>
                </c:pt>
                <c:pt idx="824">
                  <c:v>-0.00025591</c:v>
                </c:pt>
                <c:pt idx="825">
                  <c:v>-0.000258201</c:v>
                </c:pt>
                <c:pt idx="826">
                  <c:v>-0.000260346</c:v>
                </c:pt>
                <c:pt idx="827">
                  <c:v>-0.000262387</c:v>
                </c:pt>
                <c:pt idx="828">
                  <c:v>-0.000264304</c:v>
                </c:pt>
                <c:pt idx="829">
                  <c:v>-0.000266105</c:v>
                </c:pt>
                <c:pt idx="830">
                  <c:v>-0.00026778</c:v>
                </c:pt>
                <c:pt idx="831">
                  <c:v>-0.000269324</c:v>
                </c:pt>
                <c:pt idx="832">
                  <c:v>-0.000270729</c:v>
                </c:pt>
                <c:pt idx="833">
                  <c:v>-0.000271996</c:v>
                </c:pt>
                <c:pt idx="834">
                  <c:v>-0.00027311</c:v>
                </c:pt>
                <c:pt idx="835">
                  <c:v>-0.000274108</c:v>
                </c:pt>
                <c:pt idx="836">
                  <c:v>-0.000274978</c:v>
                </c:pt>
                <c:pt idx="837">
                  <c:v>-0.000275729</c:v>
                </c:pt>
                <c:pt idx="838">
                  <c:v>-0.000276386</c:v>
                </c:pt>
                <c:pt idx="839">
                  <c:v>-0.00027696</c:v>
                </c:pt>
                <c:pt idx="840">
                  <c:v>-0.000277431</c:v>
                </c:pt>
                <c:pt idx="841">
                  <c:v>-0.000277741</c:v>
                </c:pt>
                <c:pt idx="842">
                  <c:v>-0.000277925</c:v>
                </c:pt>
                <c:pt idx="843">
                  <c:v>-0.000277975</c:v>
                </c:pt>
                <c:pt idx="844">
                  <c:v>-0.000277919</c:v>
                </c:pt>
                <c:pt idx="845">
                  <c:v>-0.000277761</c:v>
                </c:pt>
                <c:pt idx="846">
                  <c:v>-0.000277496</c:v>
                </c:pt>
                <c:pt idx="847">
                  <c:v>-0.000277131</c:v>
                </c:pt>
                <c:pt idx="848">
                  <c:v>-0.000276657</c:v>
                </c:pt>
                <c:pt idx="849">
                  <c:v>-0.000276065</c:v>
                </c:pt>
                <c:pt idx="850">
                  <c:v>-0.000275356</c:v>
                </c:pt>
                <c:pt idx="851">
                  <c:v>-0.00027452</c:v>
                </c:pt>
                <c:pt idx="852">
                  <c:v>-0.000273575</c:v>
                </c:pt>
                <c:pt idx="853">
                  <c:v>-0.000272522</c:v>
                </c:pt>
                <c:pt idx="854">
                  <c:v>-0.000271365</c:v>
                </c:pt>
                <c:pt idx="855">
                  <c:v>-0.00027009</c:v>
                </c:pt>
                <c:pt idx="856">
                  <c:v>-0.000268708</c:v>
                </c:pt>
                <c:pt idx="857">
                  <c:v>-0.000267219</c:v>
                </c:pt>
                <c:pt idx="858">
                  <c:v>-0.00026565</c:v>
                </c:pt>
                <c:pt idx="859">
                  <c:v>-0.000263994</c:v>
                </c:pt>
                <c:pt idx="860">
                  <c:v>-0.000262236</c:v>
                </c:pt>
                <c:pt idx="861">
                  <c:v>-0.000260369</c:v>
                </c:pt>
                <c:pt idx="862">
                  <c:v>-0.000258382</c:v>
                </c:pt>
                <c:pt idx="863">
                  <c:v>-0.000256289</c:v>
                </c:pt>
                <c:pt idx="864">
                  <c:v>-0.000254092</c:v>
                </c:pt>
                <c:pt idx="865">
                  <c:v>-0.000251796</c:v>
                </c:pt>
                <c:pt idx="866">
                  <c:v>-0.000249401</c:v>
                </c:pt>
                <c:pt idx="867">
                  <c:v>-0.000246902</c:v>
                </c:pt>
                <c:pt idx="868">
                  <c:v>-0.000244298</c:v>
                </c:pt>
                <c:pt idx="869">
                  <c:v>-0.000241573</c:v>
                </c:pt>
                <c:pt idx="870">
                  <c:v>-0.000238749</c:v>
                </c:pt>
                <c:pt idx="871">
                  <c:v>-0.000235825</c:v>
                </c:pt>
                <c:pt idx="872">
                  <c:v>-0.000232827</c:v>
                </c:pt>
                <c:pt idx="873">
                  <c:v>-0.000229727</c:v>
                </c:pt>
                <c:pt idx="874">
                  <c:v>-0.000226517</c:v>
                </c:pt>
                <c:pt idx="875">
                  <c:v>-0.000223187</c:v>
                </c:pt>
                <c:pt idx="876">
                  <c:v>-0.000219739</c:v>
                </c:pt>
                <c:pt idx="877">
                  <c:v>-0.00021621</c:v>
                </c:pt>
                <c:pt idx="878">
                  <c:v>-0.000212599</c:v>
                </c:pt>
                <c:pt idx="879">
                  <c:v>-0.000208916</c:v>
                </c:pt>
                <c:pt idx="880">
                  <c:v>-0.000205132</c:v>
                </c:pt>
                <c:pt idx="881">
                  <c:v>-0.000201242</c:v>
                </c:pt>
                <c:pt idx="882">
                  <c:v>-0.000197239</c:v>
                </c:pt>
                <c:pt idx="883">
                  <c:v>-0.000193131</c:v>
                </c:pt>
                <c:pt idx="884">
                  <c:v>-0.000188928</c:v>
                </c:pt>
                <c:pt idx="885">
                  <c:v>-0.000184627</c:v>
                </c:pt>
                <c:pt idx="886">
                  <c:v>-0.000180241</c:v>
                </c:pt>
                <c:pt idx="887">
                  <c:v>-0.000175723</c:v>
                </c:pt>
                <c:pt idx="888">
                  <c:v>-0.000171098</c:v>
                </c:pt>
                <c:pt idx="889">
                  <c:v>-0.000166372</c:v>
                </c:pt>
                <c:pt idx="890">
                  <c:v>-0.000161557</c:v>
                </c:pt>
                <c:pt idx="891">
                  <c:v>-0.000156673</c:v>
                </c:pt>
                <c:pt idx="892">
                  <c:v>-0.000151691</c:v>
                </c:pt>
                <c:pt idx="893">
                  <c:v>-0.000146607</c:v>
                </c:pt>
                <c:pt idx="894">
                  <c:v>-0.000141418</c:v>
                </c:pt>
                <c:pt idx="895">
                  <c:v>-0.000136104</c:v>
                </c:pt>
                <c:pt idx="896">
                  <c:v>-0.000130682</c:v>
                </c:pt>
                <c:pt idx="897">
                  <c:v>-0.000125157</c:v>
                </c:pt>
                <c:pt idx="898">
                  <c:v>-0.000119534</c:v>
                </c:pt>
                <c:pt idx="899">
                  <c:v>-0.000113817</c:v>
                </c:pt>
                <c:pt idx="900">
                  <c:v>-0.000108001</c:v>
                </c:pt>
                <c:pt idx="901">
                  <c:v>-0.000102086</c:v>
                </c:pt>
                <c:pt idx="902" formatCode="0.00E+00">
                  <c:v>-9.60745E-5</c:v>
                </c:pt>
                <c:pt idx="903" formatCode="0.00E+00">
                  <c:v>-8.99344E-5</c:v>
                </c:pt>
                <c:pt idx="904" formatCode="0.00E+00">
                  <c:v>-8.36685E-5</c:v>
                </c:pt>
                <c:pt idx="905" formatCode="0.00E+00">
                  <c:v>-7.73709E-5</c:v>
                </c:pt>
                <c:pt idx="906" formatCode="0.00E+00">
                  <c:v>-7.10416E-5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430824"/>
        <c:axId val="-2136440264"/>
      </c:scatterChart>
      <c:valAx>
        <c:axId val="-2136430824"/>
        <c:scaling>
          <c:orientation val="minMax"/>
          <c:max val="8000.0"/>
          <c:min val="450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en-US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440264"/>
        <c:crosses val="autoZero"/>
        <c:crossBetween val="midCat"/>
      </c:valAx>
      <c:valAx>
        <c:axId val="-2136440264"/>
        <c:scaling>
          <c:orientation val="minMax"/>
          <c:max val="0.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ja-JP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-By [T]</a:t>
                </a:r>
                <a:endParaRPr lang="ja-JP" altLang="en-US" sz="14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483107880745676"/>
              <c:y val="0.400064896422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430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0472104448482"/>
          <c:y val="0.134331836205438"/>
          <c:w val="0.301066357089979"/>
          <c:h val="0.160930349100157"/>
        </c:manualLayout>
      </c:layout>
      <c:overlay val="0"/>
      <c:txPr>
        <a:bodyPr/>
        <a:lstStyle/>
        <a:p>
          <a:pPr>
            <a:defRPr sz="14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D1 By</a:t>
            </a:r>
          </a:p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(x=y=0)</a:t>
            </a:r>
          </a:p>
        </c:rich>
      </c:tx>
      <c:layout>
        <c:manualLayout>
          <c:xMode val="edge"/>
          <c:yMode val="edge"/>
          <c:x val="0.452905982905983"/>
          <c:y val="0.0031821797931583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587489063867"/>
          <c:y val="0.153223331160038"/>
          <c:w val="0.871322767346389"/>
          <c:h val="0.712217597004196"/>
        </c:manualLayout>
      </c:layout>
      <c:scatterChart>
        <c:scatterStyle val="lineMarker"/>
        <c:varyColors val="0"/>
        <c:ser>
          <c:idx val="1"/>
          <c:order val="1"/>
          <c:tx>
            <c:v>D1 TOSCA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'D1'!$E$4:$E$910</c:f>
              <c:numCache>
                <c:formatCode>General</c:formatCode>
                <c:ptCount val="907"/>
                <c:pt idx="0">
                  <c:v>0.0177012</c:v>
                </c:pt>
                <c:pt idx="1">
                  <c:v>0.0177707</c:v>
                </c:pt>
                <c:pt idx="2">
                  <c:v>0.0178403</c:v>
                </c:pt>
                <c:pt idx="3">
                  <c:v>0.0179099</c:v>
                </c:pt>
                <c:pt idx="4">
                  <c:v>0.0179863</c:v>
                </c:pt>
                <c:pt idx="5">
                  <c:v>0.0180643</c:v>
                </c:pt>
                <c:pt idx="6">
                  <c:v>0.0181423</c:v>
                </c:pt>
                <c:pt idx="7">
                  <c:v>0.0182233</c:v>
                </c:pt>
                <c:pt idx="8">
                  <c:v>0.0183612</c:v>
                </c:pt>
                <c:pt idx="9">
                  <c:v>0.018499</c:v>
                </c:pt>
                <c:pt idx="10">
                  <c:v>0.0186541</c:v>
                </c:pt>
                <c:pt idx="11">
                  <c:v>0.0188126</c:v>
                </c:pt>
                <c:pt idx="12">
                  <c:v>0.0189711</c:v>
                </c:pt>
                <c:pt idx="13">
                  <c:v>0.0191296</c:v>
                </c:pt>
                <c:pt idx="14">
                  <c:v>0.0192881</c:v>
                </c:pt>
                <c:pt idx="15">
                  <c:v>0.0194405</c:v>
                </c:pt>
                <c:pt idx="16">
                  <c:v>0.0196374</c:v>
                </c:pt>
                <c:pt idx="17">
                  <c:v>0.0198354</c:v>
                </c:pt>
                <c:pt idx="18">
                  <c:v>0.0200332</c:v>
                </c:pt>
                <c:pt idx="19">
                  <c:v>0.0202302</c:v>
                </c:pt>
                <c:pt idx="20">
                  <c:v>0.0204271</c:v>
                </c:pt>
                <c:pt idx="21">
                  <c:v>0.0206287</c:v>
                </c:pt>
                <c:pt idx="22">
                  <c:v>0.0208592</c:v>
                </c:pt>
                <c:pt idx="23">
                  <c:v>0.0211268</c:v>
                </c:pt>
                <c:pt idx="24">
                  <c:v>0.0213945</c:v>
                </c:pt>
                <c:pt idx="25">
                  <c:v>0.0216621</c:v>
                </c:pt>
                <c:pt idx="26">
                  <c:v>0.0219298</c:v>
                </c:pt>
                <c:pt idx="27">
                  <c:v>0.0222387</c:v>
                </c:pt>
                <c:pt idx="28">
                  <c:v>0.0225732</c:v>
                </c:pt>
                <c:pt idx="29">
                  <c:v>0.0229077</c:v>
                </c:pt>
                <c:pt idx="30">
                  <c:v>0.023263</c:v>
                </c:pt>
                <c:pt idx="31">
                  <c:v>0.0236285</c:v>
                </c:pt>
                <c:pt idx="32">
                  <c:v>0.0239941</c:v>
                </c:pt>
                <c:pt idx="33">
                  <c:v>0.0244267</c:v>
                </c:pt>
                <c:pt idx="34">
                  <c:v>0.0248695</c:v>
                </c:pt>
                <c:pt idx="35">
                  <c:v>0.0253124</c:v>
                </c:pt>
                <c:pt idx="36">
                  <c:v>0.0257552</c:v>
                </c:pt>
                <c:pt idx="37">
                  <c:v>0.0262267</c:v>
                </c:pt>
                <c:pt idx="38">
                  <c:v>0.0267502</c:v>
                </c:pt>
                <c:pt idx="39">
                  <c:v>0.0273564</c:v>
                </c:pt>
                <c:pt idx="40">
                  <c:v>0.0279757</c:v>
                </c:pt>
                <c:pt idx="41">
                  <c:v>0.0285951</c:v>
                </c:pt>
                <c:pt idx="42">
                  <c:v>0.0292145</c:v>
                </c:pt>
                <c:pt idx="43">
                  <c:v>0.0298338</c:v>
                </c:pt>
                <c:pt idx="44">
                  <c:v>0.0304702</c:v>
                </c:pt>
                <c:pt idx="45">
                  <c:v>0.031137</c:v>
                </c:pt>
                <c:pt idx="46">
                  <c:v>0.0317917</c:v>
                </c:pt>
                <c:pt idx="47">
                  <c:v>0.0324463</c:v>
                </c:pt>
                <c:pt idx="48">
                  <c:v>0.033101</c:v>
                </c:pt>
                <c:pt idx="49">
                  <c:v>0.0337556</c:v>
                </c:pt>
                <c:pt idx="50">
                  <c:v>0.0344103</c:v>
                </c:pt>
                <c:pt idx="51">
                  <c:v>0.0351284</c:v>
                </c:pt>
                <c:pt idx="52">
                  <c:v>0.0360636</c:v>
                </c:pt>
                <c:pt idx="53">
                  <c:v>0.0369685</c:v>
                </c:pt>
                <c:pt idx="54">
                  <c:v>0.0378733</c:v>
                </c:pt>
                <c:pt idx="55">
                  <c:v>0.0387782</c:v>
                </c:pt>
                <c:pt idx="56">
                  <c:v>0.039683</c:v>
                </c:pt>
                <c:pt idx="57">
                  <c:v>0.0406458</c:v>
                </c:pt>
                <c:pt idx="58">
                  <c:v>0.0419379</c:v>
                </c:pt>
                <c:pt idx="59">
                  <c:v>0.0432883</c:v>
                </c:pt>
                <c:pt idx="60">
                  <c:v>0.0446412</c:v>
                </c:pt>
                <c:pt idx="61">
                  <c:v>0.0459941</c:v>
                </c:pt>
                <c:pt idx="62">
                  <c:v>0.0473469</c:v>
                </c:pt>
                <c:pt idx="63">
                  <c:v>0.0487719</c:v>
                </c:pt>
                <c:pt idx="64">
                  <c:v>0.050262</c:v>
                </c:pt>
                <c:pt idx="65">
                  <c:v>0.0517521</c:v>
                </c:pt>
                <c:pt idx="66">
                  <c:v>0.0532666</c:v>
                </c:pt>
                <c:pt idx="67">
                  <c:v>0.0548451</c:v>
                </c:pt>
                <c:pt idx="68">
                  <c:v>0.0564237</c:v>
                </c:pt>
                <c:pt idx="69">
                  <c:v>0.0582463</c:v>
                </c:pt>
                <c:pt idx="70">
                  <c:v>0.0602049</c:v>
                </c:pt>
                <c:pt idx="71">
                  <c:v>0.0621635</c:v>
                </c:pt>
                <c:pt idx="72">
                  <c:v>0.064122</c:v>
                </c:pt>
                <c:pt idx="73">
                  <c:v>0.0660806</c:v>
                </c:pt>
                <c:pt idx="74">
                  <c:v>0.0681191</c:v>
                </c:pt>
                <c:pt idx="75">
                  <c:v>0.0706899</c:v>
                </c:pt>
                <c:pt idx="76">
                  <c:v>0.0739568</c:v>
                </c:pt>
                <c:pt idx="77">
                  <c:v>0.0770569</c:v>
                </c:pt>
                <c:pt idx="78">
                  <c:v>0.080157</c:v>
                </c:pt>
                <c:pt idx="79">
                  <c:v>0.0832571</c:v>
                </c:pt>
                <c:pt idx="80">
                  <c:v>0.0863571</c:v>
                </c:pt>
                <c:pt idx="81">
                  <c:v>0.089611</c:v>
                </c:pt>
                <c:pt idx="82">
                  <c:v>0.0934617</c:v>
                </c:pt>
                <c:pt idx="83">
                  <c:v>0.0973124</c:v>
                </c:pt>
                <c:pt idx="84">
                  <c:v>0.101162</c:v>
                </c:pt>
                <c:pt idx="85">
                  <c:v>0.104971</c:v>
                </c:pt>
                <c:pt idx="86">
                  <c:v>0.10878</c:v>
                </c:pt>
                <c:pt idx="87">
                  <c:v>0.112589</c:v>
                </c:pt>
                <c:pt idx="88">
                  <c:v>0.116513</c:v>
                </c:pt>
                <c:pt idx="89">
                  <c:v>0.120984</c:v>
                </c:pt>
                <c:pt idx="90">
                  <c:v>0.125456</c:v>
                </c:pt>
                <c:pt idx="91">
                  <c:v>0.131109</c:v>
                </c:pt>
                <c:pt idx="92">
                  <c:v>0.137113</c:v>
                </c:pt>
                <c:pt idx="93">
                  <c:v>0.143117</c:v>
                </c:pt>
                <c:pt idx="94">
                  <c:v>0.149122</c:v>
                </c:pt>
                <c:pt idx="95">
                  <c:v>0.155126</c:v>
                </c:pt>
                <c:pt idx="96">
                  <c:v>0.16125</c:v>
                </c:pt>
                <c:pt idx="97">
                  <c:v>0.168635</c:v>
                </c:pt>
                <c:pt idx="98">
                  <c:v>0.176111</c:v>
                </c:pt>
                <c:pt idx="99">
                  <c:v>0.183474</c:v>
                </c:pt>
                <c:pt idx="100">
                  <c:v>0.190836</c:v>
                </c:pt>
                <c:pt idx="101">
                  <c:v>0.198199</c:v>
                </c:pt>
                <c:pt idx="102">
                  <c:v>0.205635</c:v>
                </c:pt>
                <c:pt idx="103">
                  <c:v>0.21439</c:v>
                </c:pt>
                <c:pt idx="104">
                  <c:v>0.223961</c:v>
                </c:pt>
                <c:pt idx="105">
                  <c:v>0.233901</c:v>
                </c:pt>
                <c:pt idx="106">
                  <c:v>0.243841</c:v>
                </c:pt>
                <c:pt idx="107">
                  <c:v>0.253781</c:v>
                </c:pt>
                <c:pt idx="108">
                  <c:v>0.263721</c:v>
                </c:pt>
                <c:pt idx="109">
                  <c:v>0.274684</c:v>
                </c:pt>
                <c:pt idx="110">
                  <c:v>0.286357</c:v>
                </c:pt>
                <c:pt idx="111">
                  <c:v>0.298526</c:v>
                </c:pt>
                <c:pt idx="112">
                  <c:v>0.313468</c:v>
                </c:pt>
                <c:pt idx="113">
                  <c:v>0.328411</c:v>
                </c:pt>
                <c:pt idx="114">
                  <c:v>0.343353</c:v>
                </c:pt>
                <c:pt idx="115">
                  <c:v>0.358523</c:v>
                </c:pt>
                <c:pt idx="116">
                  <c:v>0.376073</c:v>
                </c:pt>
                <c:pt idx="117">
                  <c:v>0.393623</c:v>
                </c:pt>
                <c:pt idx="118">
                  <c:v>0.411172</c:v>
                </c:pt>
                <c:pt idx="119">
                  <c:v>0.431274</c:v>
                </c:pt>
                <c:pt idx="120">
                  <c:v>0.454083</c:v>
                </c:pt>
                <c:pt idx="121">
                  <c:v>0.476893</c:v>
                </c:pt>
                <c:pt idx="122">
                  <c:v>0.499832</c:v>
                </c:pt>
                <c:pt idx="123">
                  <c:v>0.52289</c:v>
                </c:pt>
                <c:pt idx="124">
                  <c:v>0.545947</c:v>
                </c:pt>
                <c:pt idx="125">
                  <c:v>0.569004</c:v>
                </c:pt>
                <c:pt idx="126">
                  <c:v>0.593384</c:v>
                </c:pt>
                <c:pt idx="127">
                  <c:v>0.62294</c:v>
                </c:pt>
                <c:pt idx="128">
                  <c:v>0.65266</c:v>
                </c:pt>
                <c:pt idx="129">
                  <c:v>0.683176</c:v>
                </c:pt>
                <c:pt idx="130">
                  <c:v>0.713691</c:v>
                </c:pt>
                <c:pt idx="131">
                  <c:v>0.744206</c:v>
                </c:pt>
                <c:pt idx="132">
                  <c:v>0.774095</c:v>
                </c:pt>
                <c:pt idx="133">
                  <c:v>0.798889</c:v>
                </c:pt>
                <c:pt idx="134">
                  <c:v>0.826341</c:v>
                </c:pt>
                <c:pt idx="135">
                  <c:v>0.854289</c:v>
                </c:pt>
                <c:pt idx="136">
                  <c:v>0.882238</c:v>
                </c:pt>
                <c:pt idx="137">
                  <c:v>0.913007</c:v>
                </c:pt>
                <c:pt idx="138">
                  <c:v>0.944423</c:v>
                </c:pt>
                <c:pt idx="139">
                  <c:v>0.975839</c:v>
                </c:pt>
                <c:pt idx="140">
                  <c:v>1.00725</c:v>
                </c:pt>
                <c:pt idx="141">
                  <c:v>1.05544</c:v>
                </c:pt>
                <c:pt idx="142">
                  <c:v>1.10278</c:v>
                </c:pt>
                <c:pt idx="143">
                  <c:v>1.13935</c:v>
                </c:pt>
                <c:pt idx="144">
                  <c:v>1.17075</c:v>
                </c:pt>
                <c:pt idx="145">
                  <c:v>1.20066</c:v>
                </c:pt>
                <c:pt idx="146">
                  <c:v>1.22895</c:v>
                </c:pt>
                <c:pt idx="147">
                  <c:v>1.25555</c:v>
                </c:pt>
                <c:pt idx="148">
                  <c:v>1.2806</c:v>
                </c:pt>
                <c:pt idx="149">
                  <c:v>1.30364</c:v>
                </c:pt>
                <c:pt idx="150">
                  <c:v>1.32465</c:v>
                </c:pt>
                <c:pt idx="151">
                  <c:v>1.3432</c:v>
                </c:pt>
                <c:pt idx="152">
                  <c:v>1.35972</c:v>
                </c:pt>
                <c:pt idx="153">
                  <c:v>1.37418</c:v>
                </c:pt>
                <c:pt idx="154">
                  <c:v>1.38698</c:v>
                </c:pt>
                <c:pt idx="155">
                  <c:v>1.39801</c:v>
                </c:pt>
                <c:pt idx="156">
                  <c:v>1.40752</c:v>
                </c:pt>
                <c:pt idx="157">
                  <c:v>1.41568</c:v>
                </c:pt>
                <c:pt idx="158">
                  <c:v>1.4227</c:v>
                </c:pt>
                <c:pt idx="159">
                  <c:v>1.42855</c:v>
                </c:pt>
                <c:pt idx="160">
                  <c:v>1.43349</c:v>
                </c:pt>
                <c:pt idx="161">
                  <c:v>1.43775</c:v>
                </c:pt>
                <c:pt idx="162">
                  <c:v>1.44142</c:v>
                </c:pt>
                <c:pt idx="163">
                  <c:v>1.44448</c:v>
                </c:pt>
                <c:pt idx="164">
                  <c:v>1.44691</c:v>
                </c:pt>
                <c:pt idx="165">
                  <c:v>1.44902</c:v>
                </c:pt>
                <c:pt idx="166">
                  <c:v>1.45099</c:v>
                </c:pt>
                <c:pt idx="167">
                  <c:v>1.45263</c:v>
                </c:pt>
                <c:pt idx="168">
                  <c:v>1.45401</c:v>
                </c:pt>
                <c:pt idx="169">
                  <c:v>1.45519</c:v>
                </c:pt>
                <c:pt idx="170">
                  <c:v>1.45615</c:v>
                </c:pt>
                <c:pt idx="171">
                  <c:v>1.45703</c:v>
                </c:pt>
                <c:pt idx="172">
                  <c:v>1.4578</c:v>
                </c:pt>
                <c:pt idx="173">
                  <c:v>1.45842</c:v>
                </c:pt>
                <c:pt idx="174">
                  <c:v>1.45891</c:v>
                </c:pt>
                <c:pt idx="175">
                  <c:v>1.45935</c:v>
                </c:pt>
                <c:pt idx="176">
                  <c:v>1.45974</c:v>
                </c:pt>
                <c:pt idx="177">
                  <c:v>1.46007</c:v>
                </c:pt>
                <c:pt idx="178">
                  <c:v>1.46024</c:v>
                </c:pt>
                <c:pt idx="179">
                  <c:v>1.46041</c:v>
                </c:pt>
                <c:pt idx="180">
                  <c:v>1.46076</c:v>
                </c:pt>
                <c:pt idx="181">
                  <c:v>1.46096</c:v>
                </c:pt>
                <c:pt idx="182">
                  <c:v>1.46115</c:v>
                </c:pt>
                <c:pt idx="183">
                  <c:v>1.4613</c:v>
                </c:pt>
                <c:pt idx="184">
                  <c:v>1.46142</c:v>
                </c:pt>
                <c:pt idx="185">
                  <c:v>1.46155</c:v>
                </c:pt>
                <c:pt idx="186">
                  <c:v>1.46169</c:v>
                </c:pt>
                <c:pt idx="187">
                  <c:v>1.46178</c:v>
                </c:pt>
                <c:pt idx="188">
                  <c:v>1.46188</c:v>
                </c:pt>
                <c:pt idx="189">
                  <c:v>1.46197</c:v>
                </c:pt>
                <c:pt idx="190">
                  <c:v>1.462</c:v>
                </c:pt>
                <c:pt idx="191">
                  <c:v>1.46206</c:v>
                </c:pt>
                <c:pt idx="192">
                  <c:v>1.46211</c:v>
                </c:pt>
                <c:pt idx="193">
                  <c:v>1.46217</c:v>
                </c:pt>
                <c:pt idx="194">
                  <c:v>1.46224</c:v>
                </c:pt>
                <c:pt idx="195">
                  <c:v>1.46229</c:v>
                </c:pt>
                <c:pt idx="196">
                  <c:v>1.46234</c:v>
                </c:pt>
                <c:pt idx="197">
                  <c:v>1.46238</c:v>
                </c:pt>
                <c:pt idx="198">
                  <c:v>1.46242</c:v>
                </c:pt>
                <c:pt idx="199">
                  <c:v>1.46244</c:v>
                </c:pt>
                <c:pt idx="200">
                  <c:v>1.46248</c:v>
                </c:pt>
                <c:pt idx="201">
                  <c:v>1.46251</c:v>
                </c:pt>
                <c:pt idx="202">
                  <c:v>1.46251</c:v>
                </c:pt>
                <c:pt idx="203">
                  <c:v>1.46253</c:v>
                </c:pt>
                <c:pt idx="204">
                  <c:v>1.46256</c:v>
                </c:pt>
                <c:pt idx="205">
                  <c:v>1.4626</c:v>
                </c:pt>
                <c:pt idx="206">
                  <c:v>1.46264</c:v>
                </c:pt>
                <c:pt idx="207">
                  <c:v>1.46266</c:v>
                </c:pt>
                <c:pt idx="208">
                  <c:v>1.46268</c:v>
                </c:pt>
                <c:pt idx="209">
                  <c:v>1.46266</c:v>
                </c:pt>
                <c:pt idx="210">
                  <c:v>1.46262</c:v>
                </c:pt>
                <c:pt idx="211">
                  <c:v>1.46271</c:v>
                </c:pt>
                <c:pt idx="212">
                  <c:v>1.46273</c:v>
                </c:pt>
                <c:pt idx="213">
                  <c:v>1.46275</c:v>
                </c:pt>
                <c:pt idx="214">
                  <c:v>1.46276</c:v>
                </c:pt>
                <c:pt idx="215">
                  <c:v>1.46277</c:v>
                </c:pt>
                <c:pt idx="216">
                  <c:v>1.46277</c:v>
                </c:pt>
                <c:pt idx="217">
                  <c:v>1.46276</c:v>
                </c:pt>
                <c:pt idx="218">
                  <c:v>1.46274</c:v>
                </c:pt>
                <c:pt idx="219">
                  <c:v>1.46271</c:v>
                </c:pt>
                <c:pt idx="220">
                  <c:v>1.46271</c:v>
                </c:pt>
                <c:pt idx="221">
                  <c:v>1.46272</c:v>
                </c:pt>
                <c:pt idx="222">
                  <c:v>1.46273</c:v>
                </c:pt>
                <c:pt idx="223">
                  <c:v>1.46278</c:v>
                </c:pt>
                <c:pt idx="224">
                  <c:v>1.46283</c:v>
                </c:pt>
                <c:pt idx="225">
                  <c:v>1.46282</c:v>
                </c:pt>
                <c:pt idx="226">
                  <c:v>1.46282</c:v>
                </c:pt>
                <c:pt idx="227">
                  <c:v>1.46273</c:v>
                </c:pt>
                <c:pt idx="228">
                  <c:v>1.46272</c:v>
                </c:pt>
                <c:pt idx="229">
                  <c:v>1.46285</c:v>
                </c:pt>
                <c:pt idx="230">
                  <c:v>1.46286</c:v>
                </c:pt>
                <c:pt idx="231">
                  <c:v>1.46283</c:v>
                </c:pt>
                <c:pt idx="232">
                  <c:v>1.46281</c:v>
                </c:pt>
                <c:pt idx="233">
                  <c:v>1.46281</c:v>
                </c:pt>
                <c:pt idx="234">
                  <c:v>1.46284</c:v>
                </c:pt>
                <c:pt idx="235">
                  <c:v>1.46285</c:v>
                </c:pt>
                <c:pt idx="236">
                  <c:v>1.46286</c:v>
                </c:pt>
                <c:pt idx="237">
                  <c:v>1.46291</c:v>
                </c:pt>
                <c:pt idx="238">
                  <c:v>1.46294</c:v>
                </c:pt>
                <c:pt idx="239">
                  <c:v>1.46286</c:v>
                </c:pt>
                <c:pt idx="240">
                  <c:v>1.46276</c:v>
                </c:pt>
                <c:pt idx="241">
                  <c:v>1.4628</c:v>
                </c:pt>
                <c:pt idx="242">
                  <c:v>1.46291</c:v>
                </c:pt>
                <c:pt idx="243">
                  <c:v>1.46291</c:v>
                </c:pt>
                <c:pt idx="244">
                  <c:v>1.46287</c:v>
                </c:pt>
                <c:pt idx="245">
                  <c:v>1.46274</c:v>
                </c:pt>
                <c:pt idx="246">
                  <c:v>1.46281</c:v>
                </c:pt>
                <c:pt idx="247">
                  <c:v>1.4629</c:v>
                </c:pt>
                <c:pt idx="248">
                  <c:v>1.4629</c:v>
                </c:pt>
                <c:pt idx="249">
                  <c:v>1.46289</c:v>
                </c:pt>
                <c:pt idx="250">
                  <c:v>1.46275</c:v>
                </c:pt>
                <c:pt idx="251">
                  <c:v>1.46286</c:v>
                </c:pt>
                <c:pt idx="252">
                  <c:v>1.46292</c:v>
                </c:pt>
                <c:pt idx="253">
                  <c:v>1.46295</c:v>
                </c:pt>
                <c:pt idx="254">
                  <c:v>1.46298</c:v>
                </c:pt>
                <c:pt idx="255">
                  <c:v>1.46285</c:v>
                </c:pt>
                <c:pt idx="256">
                  <c:v>1.46292</c:v>
                </c:pt>
                <c:pt idx="257">
                  <c:v>1.46291</c:v>
                </c:pt>
                <c:pt idx="258">
                  <c:v>1.46292</c:v>
                </c:pt>
                <c:pt idx="259">
                  <c:v>1.46293</c:v>
                </c:pt>
                <c:pt idx="260">
                  <c:v>1.46287</c:v>
                </c:pt>
                <c:pt idx="261">
                  <c:v>1.46295</c:v>
                </c:pt>
                <c:pt idx="262">
                  <c:v>1.46295</c:v>
                </c:pt>
                <c:pt idx="263">
                  <c:v>1.46295</c:v>
                </c:pt>
                <c:pt idx="264">
                  <c:v>1.46294</c:v>
                </c:pt>
                <c:pt idx="265">
                  <c:v>1.46291</c:v>
                </c:pt>
                <c:pt idx="266">
                  <c:v>1.46296</c:v>
                </c:pt>
                <c:pt idx="267">
                  <c:v>1.46297</c:v>
                </c:pt>
                <c:pt idx="268">
                  <c:v>1.46297</c:v>
                </c:pt>
                <c:pt idx="269">
                  <c:v>1.46297</c:v>
                </c:pt>
                <c:pt idx="270">
                  <c:v>1.46296</c:v>
                </c:pt>
                <c:pt idx="271">
                  <c:v>1.463</c:v>
                </c:pt>
                <c:pt idx="272">
                  <c:v>1.463</c:v>
                </c:pt>
                <c:pt idx="273">
                  <c:v>1.463</c:v>
                </c:pt>
                <c:pt idx="274">
                  <c:v>1.46299</c:v>
                </c:pt>
                <c:pt idx="275">
                  <c:v>1.46294</c:v>
                </c:pt>
                <c:pt idx="276">
                  <c:v>1.463</c:v>
                </c:pt>
                <c:pt idx="277">
                  <c:v>1.46302</c:v>
                </c:pt>
                <c:pt idx="278">
                  <c:v>1.46301</c:v>
                </c:pt>
                <c:pt idx="279">
                  <c:v>1.46298</c:v>
                </c:pt>
                <c:pt idx="280">
                  <c:v>1.46287</c:v>
                </c:pt>
                <c:pt idx="281">
                  <c:v>1.46298</c:v>
                </c:pt>
                <c:pt idx="282">
                  <c:v>1.46298</c:v>
                </c:pt>
                <c:pt idx="283">
                  <c:v>1.46298</c:v>
                </c:pt>
                <c:pt idx="284">
                  <c:v>1.46299</c:v>
                </c:pt>
                <c:pt idx="285">
                  <c:v>1.46287</c:v>
                </c:pt>
                <c:pt idx="286">
                  <c:v>1.46303</c:v>
                </c:pt>
                <c:pt idx="287">
                  <c:v>1.46302</c:v>
                </c:pt>
                <c:pt idx="288">
                  <c:v>1.46301</c:v>
                </c:pt>
                <c:pt idx="289">
                  <c:v>1.46302</c:v>
                </c:pt>
                <c:pt idx="290">
                  <c:v>1.46285</c:v>
                </c:pt>
                <c:pt idx="291">
                  <c:v>1.46304</c:v>
                </c:pt>
                <c:pt idx="292">
                  <c:v>1.46302</c:v>
                </c:pt>
                <c:pt idx="293">
                  <c:v>1.463</c:v>
                </c:pt>
                <c:pt idx="294">
                  <c:v>1.46298</c:v>
                </c:pt>
                <c:pt idx="295">
                  <c:v>1.4628</c:v>
                </c:pt>
                <c:pt idx="296">
                  <c:v>1.46297</c:v>
                </c:pt>
                <c:pt idx="297">
                  <c:v>1.463</c:v>
                </c:pt>
                <c:pt idx="298">
                  <c:v>1.46301</c:v>
                </c:pt>
                <c:pt idx="299">
                  <c:v>1.46297</c:v>
                </c:pt>
                <c:pt idx="300">
                  <c:v>1.46288</c:v>
                </c:pt>
                <c:pt idx="301">
                  <c:v>1.46295</c:v>
                </c:pt>
                <c:pt idx="302">
                  <c:v>1.46299</c:v>
                </c:pt>
                <c:pt idx="303">
                  <c:v>1.46301</c:v>
                </c:pt>
                <c:pt idx="304">
                  <c:v>1.46296</c:v>
                </c:pt>
                <c:pt idx="305">
                  <c:v>1.4629</c:v>
                </c:pt>
                <c:pt idx="306">
                  <c:v>1.46292</c:v>
                </c:pt>
                <c:pt idx="307">
                  <c:v>1.46295</c:v>
                </c:pt>
                <c:pt idx="308">
                  <c:v>1.46295</c:v>
                </c:pt>
                <c:pt idx="309">
                  <c:v>1.46294</c:v>
                </c:pt>
                <c:pt idx="310">
                  <c:v>1.46293</c:v>
                </c:pt>
                <c:pt idx="311">
                  <c:v>1.46297</c:v>
                </c:pt>
                <c:pt idx="312">
                  <c:v>1.46298</c:v>
                </c:pt>
                <c:pt idx="313">
                  <c:v>1.46298</c:v>
                </c:pt>
                <c:pt idx="314">
                  <c:v>1.46299</c:v>
                </c:pt>
                <c:pt idx="315">
                  <c:v>1.46301</c:v>
                </c:pt>
                <c:pt idx="316">
                  <c:v>1.46298</c:v>
                </c:pt>
                <c:pt idx="317">
                  <c:v>1.46287</c:v>
                </c:pt>
                <c:pt idx="318">
                  <c:v>1.46285</c:v>
                </c:pt>
                <c:pt idx="319">
                  <c:v>1.46297</c:v>
                </c:pt>
                <c:pt idx="320">
                  <c:v>1.46301</c:v>
                </c:pt>
                <c:pt idx="321">
                  <c:v>1.463</c:v>
                </c:pt>
                <c:pt idx="322">
                  <c:v>1.46293</c:v>
                </c:pt>
                <c:pt idx="323">
                  <c:v>1.46292</c:v>
                </c:pt>
                <c:pt idx="324">
                  <c:v>1.46299</c:v>
                </c:pt>
                <c:pt idx="325">
                  <c:v>1.46305</c:v>
                </c:pt>
                <c:pt idx="326">
                  <c:v>1.46302</c:v>
                </c:pt>
                <c:pt idx="327">
                  <c:v>1.46299</c:v>
                </c:pt>
                <c:pt idx="328">
                  <c:v>1.46299</c:v>
                </c:pt>
                <c:pt idx="329">
                  <c:v>1.46301</c:v>
                </c:pt>
                <c:pt idx="330">
                  <c:v>1.46284</c:v>
                </c:pt>
                <c:pt idx="331">
                  <c:v>1.46296</c:v>
                </c:pt>
                <c:pt idx="332">
                  <c:v>1.46298</c:v>
                </c:pt>
                <c:pt idx="333">
                  <c:v>1.46298</c:v>
                </c:pt>
                <c:pt idx="334">
                  <c:v>1.46295</c:v>
                </c:pt>
                <c:pt idx="335">
                  <c:v>1.46289</c:v>
                </c:pt>
                <c:pt idx="336">
                  <c:v>1.46291</c:v>
                </c:pt>
                <c:pt idx="337">
                  <c:v>1.46295</c:v>
                </c:pt>
                <c:pt idx="338">
                  <c:v>1.46298</c:v>
                </c:pt>
                <c:pt idx="339">
                  <c:v>1.46298</c:v>
                </c:pt>
                <c:pt idx="340">
                  <c:v>1.46296</c:v>
                </c:pt>
                <c:pt idx="341">
                  <c:v>1.46293</c:v>
                </c:pt>
                <c:pt idx="342">
                  <c:v>1.46289</c:v>
                </c:pt>
                <c:pt idx="343">
                  <c:v>1.46278</c:v>
                </c:pt>
                <c:pt idx="344">
                  <c:v>1.46286</c:v>
                </c:pt>
                <c:pt idx="345">
                  <c:v>1.4629</c:v>
                </c:pt>
                <c:pt idx="346">
                  <c:v>1.4629</c:v>
                </c:pt>
                <c:pt idx="347">
                  <c:v>1.4629</c:v>
                </c:pt>
                <c:pt idx="348">
                  <c:v>1.4629</c:v>
                </c:pt>
                <c:pt idx="349">
                  <c:v>1.46291</c:v>
                </c:pt>
                <c:pt idx="350">
                  <c:v>1.46291</c:v>
                </c:pt>
                <c:pt idx="351">
                  <c:v>1.46288</c:v>
                </c:pt>
                <c:pt idx="352">
                  <c:v>1.46292</c:v>
                </c:pt>
                <c:pt idx="353">
                  <c:v>1.4629</c:v>
                </c:pt>
                <c:pt idx="354">
                  <c:v>1.4629</c:v>
                </c:pt>
                <c:pt idx="355">
                  <c:v>1.46283</c:v>
                </c:pt>
                <c:pt idx="356">
                  <c:v>1.46282</c:v>
                </c:pt>
                <c:pt idx="357">
                  <c:v>1.46286</c:v>
                </c:pt>
                <c:pt idx="358">
                  <c:v>1.46289</c:v>
                </c:pt>
                <c:pt idx="359">
                  <c:v>1.4629</c:v>
                </c:pt>
                <c:pt idx="360">
                  <c:v>1.46289</c:v>
                </c:pt>
                <c:pt idx="361">
                  <c:v>1.46288</c:v>
                </c:pt>
                <c:pt idx="362">
                  <c:v>1.46286</c:v>
                </c:pt>
                <c:pt idx="363">
                  <c:v>1.46277</c:v>
                </c:pt>
                <c:pt idx="364">
                  <c:v>1.46278</c:v>
                </c:pt>
                <c:pt idx="365">
                  <c:v>1.46285</c:v>
                </c:pt>
                <c:pt idx="366">
                  <c:v>1.46289</c:v>
                </c:pt>
                <c:pt idx="367">
                  <c:v>1.46289</c:v>
                </c:pt>
                <c:pt idx="368">
                  <c:v>1.46286</c:v>
                </c:pt>
                <c:pt idx="369">
                  <c:v>1.46285</c:v>
                </c:pt>
                <c:pt idx="370">
                  <c:v>1.46285</c:v>
                </c:pt>
                <c:pt idx="371">
                  <c:v>1.46272</c:v>
                </c:pt>
                <c:pt idx="372">
                  <c:v>1.46272</c:v>
                </c:pt>
                <c:pt idx="373">
                  <c:v>1.46276</c:v>
                </c:pt>
                <c:pt idx="374">
                  <c:v>1.46278</c:v>
                </c:pt>
                <c:pt idx="375">
                  <c:v>1.46279</c:v>
                </c:pt>
                <c:pt idx="376">
                  <c:v>1.46278</c:v>
                </c:pt>
                <c:pt idx="377">
                  <c:v>1.46276</c:v>
                </c:pt>
                <c:pt idx="378">
                  <c:v>1.46273</c:v>
                </c:pt>
                <c:pt idx="379">
                  <c:v>1.46267</c:v>
                </c:pt>
                <c:pt idx="380">
                  <c:v>1.4627</c:v>
                </c:pt>
                <c:pt idx="381">
                  <c:v>1.46273</c:v>
                </c:pt>
                <c:pt idx="382">
                  <c:v>1.46267</c:v>
                </c:pt>
                <c:pt idx="383">
                  <c:v>1.46273</c:v>
                </c:pt>
                <c:pt idx="384">
                  <c:v>1.46272</c:v>
                </c:pt>
                <c:pt idx="385">
                  <c:v>1.4627</c:v>
                </c:pt>
                <c:pt idx="386">
                  <c:v>1.46273</c:v>
                </c:pt>
                <c:pt idx="387">
                  <c:v>1.46277</c:v>
                </c:pt>
                <c:pt idx="388">
                  <c:v>1.46277</c:v>
                </c:pt>
                <c:pt idx="389">
                  <c:v>1.46275</c:v>
                </c:pt>
                <c:pt idx="390">
                  <c:v>1.46254</c:v>
                </c:pt>
                <c:pt idx="391">
                  <c:v>1.46263</c:v>
                </c:pt>
                <c:pt idx="392">
                  <c:v>1.46267</c:v>
                </c:pt>
                <c:pt idx="393">
                  <c:v>1.46265</c:v>
                </c:pt>
                <c:pt idx="394">
                  <c:v>1.46265</c:v>
                </c:pt>
                <c:pt idx="395">
                  <c:v>1.46266</c:v>
                </c:pt>
                <c:pt idx="396">
                  <c:v>1.46266</c:v>
                </c:pt>
                <c:pt idx="397">
                  <c:v>1.46263</c:v>
                </c:pt>
                <c:pt idx="398">
                  <c:v>1.46254</c:v>
                </c:pt>
                <c:pt idx="399">
                  <c:v>1.46258</c:v>
                </c:pt>
                <c:pt idx="400">
                  <c:v>1.46259</c:v>
                </c:pt>
                <c:pt idx="401">
                  <c:v>1.46253</c:v>
                </c:pt>
                <c:pt idx="402">
                  <c:v>1.46256</c:v>
                </c:pt>
                <c:pt idx="403">
                  <c:v>1.46254</c:v>
                </c:pt>
                <c:pt idx="404">
                  <c:v>1.46253</c:v>
                </c:pt>
                <c:pt idx="405">
                  <c:v>1.46252</c:v>
                </c:pt>
                <c:pt idx="406">
                  <c:v>1.46252</c:v>
                </c:pt>
                <c:pt idx="407">
                  <c:v>1.46253</c:v>
                </c:pt>
                <c:pt idx="408">
                  <c:v>1.46253</c:v>
                </c:pt>
                <c:pt idx="409">
                  <c:v>1.46239</c:v>
                </c:pt>
                <c:pt idx="410">
                  <c:v>1.46244</c:v>
                </c:pt>
                <c:pt idx="411">
                  <c:v>1.46248</c:v>
                </c:pt>
                <c:pt idx="412">
                  <c:v>1.46249</c:v>
                </c:pt>
                <c:pt idx="413">
                  <c:v>1.46247</c:v>
                </c:pt>
                <c:pt idx="414">
                  <c:v>1.46243</c:v>
                </c:pt>
                <c:pt idx="415">
                  <c:v>1.46239</c:v>
                </c:pt>
                <c:pt idx="416">
                  <c:v>1.46235</c:v>
                </c:pt>
                <c:pt idx="417">
                  <c:v>1.46232</c:v>
                </c:pt>
                <c:pt idx="418">
                  <c:v>1.46229</c:v>
                </c:pt>
                <c:pt idx="419">
                  <c:v>1.46225</c:v>
                </c:pt>
                <c:pt idx="420">
                  <c:v>1.46218</c:v>
                </c:pt>
                <c:pt idx="421">
                  <c:v>1.46217</c:v>
                </c:pt>
                <c:pt idx="422">
                  <c:v>1.46217</c:v>
                </c:pt>
                <c:pt idx="423">
                  <c:v>1.46212</c:v>
                </c:pt>
                <c:pt idx="424">
                  <c:v>1.46217</c:v>
                </c:pt>
                <c:pt idx="425">
                  <c:v>1.46219</c:v>
                </c:pt>
                <c:pt idx="426">
                  <c:v>1.46218</c:v>
                </c:pt>
                <c:pt idx="427">
                  <c:v>1.46214</c:v>
                </c:pt>
                <c:pt idx="428">
                  <c:v>1.4621</c:v>
                </c:pt>
                <c:pt idx="429">
                  <c:v>1.46208</c:v>
                </c:pt>
                <c:pt idx="430">
                  <c:v>1.46208</c:v>
                </c:pt>
                <c:pt idx="431">
                  <c:v>1.46207</c:v>
                </c:pt>
                <c:pt idx="432">
                  <c:v>1.46206</c:v>
                </c:pt>
                <c:pt idx="433">
                  <c:v>1.46203</c:v>
                </c:pt>
                <c:pt idx="434">
                  <c:v>1.46199</c:v>
                </c:pt>
                <c:pt idx="435">
                  <c:v>1.46196</c:v>
                </c:pt>
                <c:pt idx="436">
                  <c:v>1.46191</c:v>
                </c:pt>
                <c:pt idx="437">
                  <c:v>1.46187</c:v>
                </c:pt>
                <c:pt idx="438">
                  <c:v>1.46188</c:v>
                </c:pt>
                <c:pt idx="439">
                  <c:v>1.46187</c:v>
                </c:pt>
                <c:pt idx="440">
                  <c:v>1.46183</c:v>
                </c:pt>
                <c:pt idx="441">
                  <c:v>1.46176</c:v>
                </c:pt>
                <c:pt idx="442">
                  <c:v>1.46171</c:v>
                </c:pt>
                <c:pt idx="443">
                  <c:v>1.46166</c:v>
                </c:pt>
                <c:pt idx="444">
                  <c:v>1.46162</c:v>
                </c:pt>
                <c:pt idx="445">
                  <c:v>1.4616</c:v>
                </c:pt>
                <c:pt idx="446">
                  <c:v>1.46158</c:v>
                </c:pt>
                <c:pt idx="447">
                  <c:v>1.46152</c:v>
                </c:pt>
                <c:pt idx="448">
                  <c:v>1.46142</c:v>
                </c:pt>
                <c:pt idx="449">
                  <c:v>1.46133</c:v>
                </c:pt>
                <c:pt idx="450">
                  <c:v>1.46125</c:v>
                </c:pt>
                <c:pt idx="451">
                  <c:v>1.46117</c:v>
                </c:pt>
                <c:pt idx="452">
                  <c:v>1.46109</c:v>
                </c:pt>
                <c:pt idx="453">
                  <c:v>1.46102</c:v>
                </c:pt>
                <c:pt idx="454">
                  <c:v>1.46087</c:v>
                </c:pt>
                <c:pt idx="455">
                  <c:v>1.46078</c:v>
                </c:pt>
                <c:pt idx="456">
                  <c:v>1.46068</c:v>
                </c:pt>
                <c:pt idx="457">
                  <c:v>1.46057</c:v>
                </c:pt>
                <c:pt idx="458">
                  <c:v>1.46044</c:v>
                </c:pt>
                <c:pt idx="459">
                  <c:v>1.4603</c:v>
                </c:pt>
                <c:pt idx="460">
                  <c:v>1.46017</c:v>
                </c:pt>
                <c:pt idx="461">
                  <c:v>1.46</c:v>
                </c:pt>
                <c:pt idx="462">
                  <c:v>1.4598</c:v>
                </c:pt>
                <c:pt idx="463">
                  <c:v>1.45957</c:v>
                </c:pt>
                <c:pt idx="464">
                  <c:v>1.45932</c:v>
                </c:pt>
                <c:pt idx="465">
                  <c:v>1.45905</c:v>
                </c:pt>
                <c:pt idx="466">
                  <c:v>1.45877</c:v>
                </c:pt>
                <c:pt idx="467">
                  <c:v>1.45848</c:v>
                </c:pt>
                <c:pt idx="468">
                  <c:v>1.45814</c:v>
                </c:pt>
                <c:pt idx="469">
                  <c:v>1.45777</c:v>
                </c:pt>
                <c:pt idx="470">
                  <c:v>1.45733</c:v>
                </c:pt>
                <c:pt idx="471">
                  <c:v>1.45681</c:v>
                </c:pt>
                <c:pt idx="472">
                  <c:v>1.45622</c:v>
                </c:pt>
                <c:pt idx="473">
                  <c:v>1.45556</c:v>
                </c:pt>
                <c:pt idx="474">
                  <c:v>1.45486</c:v>
                </c:pt>
                <c:pt idx="475">
                  <c:v>1.45398</c:v>
                </c:pt>
                <c:pt idx="476">
                  <c:v>1.45297</c:v>
                </c:pt>
                <c:pt idx="477">
                  <c:v>1.4518</c:v>
                </c:pt>
                <c:pt idx="478">
                  <c:v>1.4504</c:v>
                </c:pt>
                <c:pt idx="479">
                  <c:v>1.44881</c:v>
                </c:pt>
                <c:pt idx="480">
                  <c:v>1.44709</c:v>
                </c:pt>
                <c:pt idx="481">
                  <c:v>1.445</c:v>
                </c:pt>
                <c:pt idx="482">
                  <c:v>1.44253</c:v>
                </c:pt>
                <c:pt idx="483">
                  <c:v>1.43963</c:v>
                </c:pt>
                <c:pt idx="484">
                  <c:v>1.43627</c:v>
                </c:pt>
                <c:pt idx="485">
                  <c:v>1.43205</c:v>
                </c:pt>
                <c:pt idx="486">
                  <c:v>1.42709</c:v>
                </c:pt>
                <c:pt idx="487">
                  <c:v>1.42139</c:v>
                </c:pt>
                <c:pt idx="488">
                  <c:v>1.41505</c:v>
                </c:pt>
                <c:pt idx="489">
                  <c:v>1.4075</c:v>
                </c:pt>
                <c:pt idx="490">
                  <c:v>1.39871</c:v>
                </c:pt>
                <c:pt idx="491">
                  <c:v>1.38852</c:v>
                </c:pt>
                <c:pt idx="492">
                  <c:v>1.3765</c:v>
                </c:pt>
                <c:pt idx="493">
                  <c:v>1.36265</c:v>
                </c:pt>
                <c:pt idx="494">
                  <c:v>1.34693</c:v>
                </c:pt>
                <c:pt idx="495">
                  <c:v>1.32936</c:v>
                </c:pt>
                <c:pt idx="496">
                  <c:v>1.30944</c:v>
                </c:pt>
                <c:pt idx="497">
                  <c:v>1.28714</c:v>
                </c:pt>
                <c:pt idx="498">
                  <c:v>1.26218</c:v>
                </c:pt>
                <c:pt idx="499">
                  <c:v>1.23468</c:v>
                </c:pt>
                <c:pt idx="500">
                  <c:v>1.20516</c:v>
                </c:pt>
                <c:pt idx="501">
                  <c:v>1.17363</c:v>
                </c:pt>
                <c:pt idx="502">
                  <c:v>1.14034</c:v>
                </c:pt>
                <c:pt idx="503">
                  <c:v>1.10558</c:v>
                </c:pt>
                <c:pt idx="504">
                  <c:v>1.0694</c:v>
                </c:pt>
                <c:pt idx="505">
                  <c:v>1.03182</c:v>
                </c:pt>
                <c:pt idx="506">
                  <c:v>0.99319</c:v>
                </c:pt>
                <c:pt idx="507">
                  <c:v>0.954096</c:v>
                </c:pt>
                <c:pt idx="508">
                  <c:v>0.914476</c:v>
                </c:pt>
                <c:pt idx="509">
                  <c:v>0.874441</c:v>
                </c:pt>
                <c:pt idx="510">
                  <c:v>0.834653</c:v>
                </c:pt>
                <c:pt idx="511">
                  <c:v>0.795097</c:v>
                </c:pt>
                <c:pt idx="512">
                  <c:v>0.755772</c:v>
                </c:pt>
                <c:pt idx="513">
                  <c:v>0.716886</c:v>
                </c:pt>
                <c:pt idx="514">
                  <c:v>0.678651</c:v>
                </c:pt>
                <c:pt idx="515">
                  <c:v>0.641166</c:v>
                </c:pt>
                <c:pt idx="516">
                  <c:v>0.604433</c:v>
                </c:pt>
                <c:pt idx="517">
                  <c:v>0.568613</c:v>
                </c:pt>
                <c:pt idx="518">
                  <c:v>0.533832</c:v>
                </c:pt>
                <c:pt idx="519">
                  <c:v>0.500175</c:v>
                </c:pt>
                <c:pt idx="520">
                  <c:v>0.467547</c:v>
                </c:pt>
                <c:pt idx="521">
                  <c:v>0.436253</c:v>
                </c:pt>
                <c:pt idx="522">
                  <c:v>0.406313</c:v>
                </c:pt>
                <c:pt idx="523">
                  <c:v>0.377707</c:v>
                </c:pt>
                <c:pt idx="524">
                  <c:v>0.350496</c:v>
                </c:pt>
                <c:pt idx="525">
                  <c:v>0.324695</c:v>
                </c:pt>
                <c:pt idx="526">
                  <c:v>0.300329</c:v>
                </c:pt>
                <c:pt idx="527">
                  <c:v>0.277484</c:v>
                </c:pt>
                <c:pt idx="528">
                  <c:v>0.25623</c:v>
                </c:pt>
                <c:pt idx="529">
                  <c:v>0.236567</c:v>
                </c:pt>
                <c:pt idx="530">
                  <c:v>0.218562</c:v>
                </c:pt>
                <c:pt idx="531">
                  <c:v>0.201996</c:v>
                </c:pt>
                <c:pt idx="532">
                  <c:v>0.186835</c:v>
                </c:pt>
                <c:pt idx="533">
                  <c:v>0.173086</c:v>
                </c:pt>
                <c:pt idx="534">
                  <c:v>0.160529</c:v>
                </c:pt>
                <c:pt idx="535">
                  <c:v>0.149079</c:v>
                </c:pt>
                <c:pt idx="536">
                  <c:v>0.138796</c:v>
                </c:pt>
                <c:pt idx="537">
                  <c:v>0.129598</c:v>
                </c:pt>
                <c:pt idx="538">
                  <c:v>0.12121</c:v>
                </c:pt>
                <c:pt idx="539">
                  <c:v>0.113656</c:v>
                </c:pt>
                <c:pt idx="540">
                  <c:v>0.106775</c:v>
                </c:pt>
                <c:pt idx="541">
                  <c:v>0.100459</c:v>
                </c:pt>
                <c:pt idx="542">
                  <c:v>0.0947113</c:v>
                </c:pt>
                <c:pt idx="543">
                  <c:v>0.0894474</c:v>
                </c:pt>
                <c:pt idx="544">
                  <c:v>0.0845543</c:v>
                </c:pt>
                <c:pt idx="545">
                  <c:v>0.0800316</c:v>
                </c:pt>
                <c:pt idx="546">
                  <c:v>0.0758763</c:v>
                </c:pt>
                <c:pt idx="547">
                  <c:v>0.071985</c:v>
                </c:pt>
                <c:pt idx="548">
                  <c:v>0.0683593</c:v>
                </c:pt>
                <c:pt idx="549">
                  <c:v>0.0649991</c:v>
                </c:pt>
                <c:pt idx="550">
                  <c:v>0.0618813</c:v>
                </c:pt>
                <c:pt idx="551">
                  <c:v>0.0589579</c:v>
                </c:pt>
                <c:pt idx="552">
                  <c:v>0.0562267</c:v>
                </c:pt>
                <c:pt idx="553">
                  <c:v>0.053684</c:v>
                </c:pt>
                <c:pt idx="554">
                  <c:v>0.0512984</c:v>
                </c:pt>
                <c:pt idx="555">
                  <c:v>0.0490549</c:v>
                </c:pt>
                <c:pt idx="556">
                  <c:v>0.0469535</c:v>
                </c:pt>
                <c:pt idx="557">
                  <c:v>0.0449905</c:v>
                </c:pt>
                <c:pt idx="558">
                  <c:v>0.0431388</c:v>
                </c:pt>
                <c:pt idx="559">
                  <c:v>0.0413918</c:v>
                </c:pt>
                <c:pt idx="560">
                  <c:v>0.0397497</c:v>
                </c:pt>
                <c:pt idx="561">
                  <c:v>0.0382064</c:v>
                </c:pt>
                <c:pt idx="562">
                  <c:v>0.0367436</c:v>
                </c:pt>
                <c:pt idx="563">
                  <c:v>0.0353582</c:v>
                </c:pt>
                <c:pt idx="564">
                  <c:v>0.0340502</c:v>
                </c:pt>
                <c:pt idx="565">
                  <c:v>0.0328118</c:v>
                </c:pt>
                <c:pt idx="566">
                  <c:v>0.0316327</c:v>
                </c:pt>
                <c:pt idx="567">
                  <c:v>0.0305135</c:v>
                </c:pt>
                <c:pt idx="568">
                  <c:v>0.0294543</c:v>
                </c:pt>
                <c:pt idx="569">
                  <c:v>0.0284479</c:v>
                </c:pt>
                <c:pt idx="570">
                  <c:v>0.0274884</c:v>
                </c:pt>
                <c:pt idx="571">
                  <c:v>0.0265752</c:v>
                </c:pt>
                <c:pt idx="572">
                  <c:v>0.0257069</c:v>
                </c:pt>
                <c:pt idx="573">
                  <c:v>0.0248762</c:v>
                </c:pt>
                <c:pt idx="574">
                  <c:v>0.0240823</c:v>
                </c:pt>
                <c:pt idx="575">
                  <c:v>0.0233255</c:v>
                </c:pt>
                <c:pt idx="576">
                  <c:v>0.0226026</c:v>
                </c:pt>
                <c:pt idx="577">
                  <c:v>0.0219096</c:v>
                </c:pt>
                <c:pt idx="578">
                  <c:v>0.0212464</c:v>
                </c:pt>
                <c:pt idx="579">
                  <c:v>0.0206124</c:v>
                </c:pt>
                <c:pt idx="580">
                  <c:v>0.0200043</c:v>
                </c:pt>
                <c:pt idx="581">
                  <c:v>0.0194201</c:v>
                </c:pt>
                <c:pt idx="582">
                  <c:v>0.0188599</c:v>
                </c:pt>
                <c:pt idx="583">
                  <c:v>0.0183233</c:v>
                </c:pt>
                <c:pt idx="584">
                  <c:v>0.0178069</c:v>
                </c:pt>
                <c:pt idx="585">
                  <c:v>0.0173101</c:v>
                </c:pt>
                <c:pt idx="586">
                  <c:v>0.0168328</c:v>
                </c:pt>
                <c:pt idx="587">
                  <c:v>0.0163742</c:v>
                </c:pt>
                <c:pt idx="588">
                  <c:v>0.0159326</c:v>
                </c:pt>
                <c:pt idx="589">
                  <c:v>0.015507</c:v>
                </c:pt>
                <c:pt idx="590">
                  <c:v>0.0150972</c:v>
                </c:pt>
                <c:pt idx="591">
                  <c:v>0.0147026</c:v>
                </c:pt>
                <c:pt idx="592">
                  <c:v>0.014322</c:v>
                </c:pt>
                <c:pt idx="593">
                  <c:v>0.0139547</c:v>
                </c:pt>
                <c:pt idx="594">
                  <c:v>0.0136005</c:v>
                </c:pt>
                <c:pt idx="595">
                  <c:v>0.0132586</c:v>
                </c:pt>
                <c:pt idx="596">
                  <c:v>0.012928</c:v>
                </c:pt>
                <c:pt idx="597">
                  <c:v>0.0126088</c:v>
                </c:pt>
                <c:pt idx="598">
                  <c:v>0.0123008</c:v>
                </c:pt>
                <c:pt idx="599">
                  <c:v>0.0120031</c:v>
                </c:pt>
                <c:pt idx="600">
                  <c:v>0.0117151</c:v>
                </c:pt>
                <c:pt idx="601">
                  <c:v>0.0114368</c:v>
                </c:pt>
                <c:pt idx="602">
                  <c:v>0.0111678</c:v>
                </c:pt>
                <c:pt idx="603">
                  <c:v>0.0109073</c:v>
                </c:pt>
                <c:pt idx="604">
                  <c:v>0.0106551</c:v>
                </c:pt>
                <c:pt idx="605">
                  <c:v>0.010411</c:v>
                </c:pt>
                <c:pt idx="606">
                  <c:v>0.0101748</c:v>
                </c:pt>
                <c:pt idx="607">
                  <c:v>0.009946</c:v>
                </c:pt>
                <c:pt idx="608">
                  <c:v>0.00972437</c:v>
                </c:pt>
                <c:pt idx="609">
                  <c:v>0.0095095</c:v>
                </c:pt>
                <c:pt idx="610">
                  <c:v>0.00930117</c:v>
                </c:pt>
                <c:pt idx="611">
                  <c:v>0.0090991</c:v>
                </c:pt>
                <c:pt idx="612">
                  <c:v>0.00890305</c:v>
                </c:pt>
                <c:pt idx="613">
                  <c:v>0.00871327</c:v>
                </c:pt>
                <c:pt idx="614">
                  <c:v>0.00852903</c:v>
                </c:pt>
                <c:pt idx="615">
                  <c:v>0.0083502</c:v>
                </c:pt>
                <c:pt idx="616">
                  <c:v>0.00817654</c:v>
                </c:pt>
                <c:pt idx="617">
                  <c:v>0.00800749</c:v>
                </c:pt>
                <c:pt idx="618">
                  <c:v>0.00784334</c:v>
                </c:pt>
                <c:pt idx="619">
                  <c:v>0.00768404</c:v>
                </c:pt>
                <c:pt idx="620">
                  <c:v>0.00752924</c:v>
                </c:pt>
                <c:pt idx="621">
                  <c:v>0.00737873</c:v>
                </c:pt>
                <c:pt idx="622">
                  <c:v>0.00723251</c:v>
                </c:pt>
                <c:pt idx="623">
                  <c:v>0.00709035</c:v>
                </c:pt>
                <c:pt idx="624">
                  <c:v>0.00695217</c:v>
                </c:pt>
                <c:pt idx="625">
                  <c:v>0.00681797</c:v>
                </c:pt>
                <c:pt idx="626">
                  <c:v>0.00668762</c:v>
                </c:pt>
                <c:pt idx="627">
                  <c:v>0.00656062</c:v>
                </c:pt>
                <c:pt idx="628">
                  <c:v>0.00643697</c:v>
                </c:pt>
                <c:pt idx="629">
                  <c:v>0.00631654</c:v>
                </c:pt>
                <c:pt idx="630">
                  <c:v>0.00619912</c:v>
                </c:pt>
                <c:pt idx="631">
                  <c:v>0.0060848</c:v>
                </c:pt>
                <c:pt idx="632">
                  <c:v>0.0059736</c:v>
                </c:pt>
                <c:pt idx="633">
                  <c:v>0.00586559</c:v>
                </c:pt>
                <c:pt idx="634">
                  <c:v>0.00576027</c:v>
                </c:pt>
                <c:pt idx="635">
                  <c:v>0.00565767</c:v>
                </c:pt>
                <c:pt idx="636">
                  <c:v>0.00555755</c:v>
                </c:pt>
                <c:pt idx="637">
                  <c:v>0.00545959</c:v>
                </c:pt>
                <c:pt idx="638">
                  <c:v>0.00536401</c:v>
                </c:pt>
                <c:pt idx="639">
                  <c:v>0.00527086</c:v>
                </c:pt>
                <c:pt idx="640">
                  <c:v>0.00518031</c:v>
                </c:pt>
                <c:pt idx="641">
                  <c:v>0.00509209</c:v>
                </c:pt>
                <c:pt idx="642">
                  <c:v>0.0050061</c:v>
                </c:pt>
                <c:pt idx="643">
                  <c:v>0.00492214</c:v>
                </c:pt>
                <c:pt idx="644">
                  <c:v>0.00484006</c:v>
                </c:pt>
                <c:pt idx="645">
                  <c:v>0.00475994</c:v>
                </c:pt>
                <c:pt idx="646">
                  <c:v>0.00468165</c:v>
                </c:pt>
                <c:pt idx="647">
                  <c:v>0.00460516</c:v>
                </c:pt>
                <c:pt idx="648">
                  <c:v>0.00453057</c:v>
                </c:pt>
                <c:pt idx="649">
                  <c:v>0.00445766</c:v>
                </c:pt>
                <c:pt idx="650">
                  <c:v>0.00438611</c:v>
                </c:pt>
                <c:pt idx="651">
                  <c:v>0.0043162</c:v>
                </c:pt>
                <c:pt idx="652">
                  <c:v>0.00424817</c:v>
                </c:pt>
                <c:pt idx="653">
                  <c:v>0.00418184</c:v>
                </c:pt>
                <c:pt idx="654">
                  <c:v>0.004117</c:v>
                </c:pt>
                <c:pt idx="655">
                  <c:v>0.0040536</c:v>
                </c:pt>
                <c:pt idx="656">
                  <c:v>0.00399168</c:v>
                </c:pt>
                <c:pt idx="657">
                  <c:v>0.00393106</c:v>
                </c:pt>
                <c:pt idx="658">
                  <c:v>0.0038717</c:v>
                </c:pt>
                <c:pt idx="659">
                  <c:v>0.0038136</c:v>
                </c:pt>
                <c:pt idx="660">
                  <c:v>0.00375657</c:v>
                </c:pt>
                <c:pt idx="661">
                  <c:v>0.00370083</c:v>
                </c:pt>
                <c:pt idx="662">
                  <c:v>0.00364628</c:v>
                </c:pt>
                <c:pt idx="663">
                  <c:v>0.00359291</c:v>
                </c:pt>
                <c:pt idx="664">
                  <c:v>0.00354077</c:v>
                </c:pt>
                <c:pt idx="665">
                  <c:v>0.00348967</c:v>
                </c:pt>
                <c:pt idx="666">
                  <c:v>0.00343956</c:v>
                </c:pt>
                <c:pt idx="667">
                  <c:v>0.00339044</c:v>
                </c:pt>
                <c:pt idx="668">
                  <c:v>0.00334208</c:v>
                </c:pt>
                <c:pt idx="669">
                  <c:v>0.00329466</c:v>
                </c:pt>
                <c:pt idx="670">
                  <c:v>0.00324818</c:v>
                </c:pt>
                <c:pt idx="671">
                  <c:v>0.00320266</c:v>
                </c:pt>
                <c:pt idx="672">
                  <c:v>0.00315816</c:v>
                </c:pt>
                <c:pt idx="673">
                  <c:v>0.0031146</c:v>
                </c:pt>
                <c:pt idx="674">
                  <c:v>0.00307193</c:v>
                </c:pt>
                <c:pt idx="675">
                  <c:v>0.00302995</c:v>
                </c:pt>
                <c:pt idx="676">
                  <c:v>0.0029888</c:v>
                </c:pt>
                <c:pt idx="677">
                  <c:v>0.0029485</c:v>
                </c:pt>
                <c:pt idx="678">
                  <c:v>0.00290901</c:v>
                </c:pt>
                <c:pt idx="679">
                  <c:v>0.00287024</c:v>
                </c:pt>
                <c:pt idx="680">
                  <c:v>0.00283215</c:v>
                </c:pt>
                <c:pt idx="681">
                  <c:v>0.00279476</c:v>
                </c:pt>
                <c:pt idx="682">
                  <c:v>0.00275798</c:v>
                </c:pt>
                <c:pt idx="683">
                  <c:v>0.00272186</c:v>
                </c:pt>
                <c:pt idx="684">
                  <c:v>0.00268639</c:v>
                </c:pt>
                <c:pt idx="685">
                  <c:v>0.00265162</c:v>
                </c:pt>
                <c:pt idx="686">
                  <c:v>0.00261748</c:v>
                </c:pt>
                <c:pt idx="687">
                  <c:v>0.00258392</c:v>
                </c:pt>
                <c:pt idx="688">
                  <c:v>0.00255095</c:v>
                </c:pt>
                <c:pt idx="689">
                  <c:v>0.00251863</c:v>
                </c:pt>
                <c:pt idx="690">
                  <c:v>0.00248688</c:v>
                </c:pt>
                <c:pt idx="691">
                  <c:v>0.00245567</c:v>
                </c:pt>
                <c:pt idx="692">
                  <c:v>0.00242487</c:v>
                </c:pt>
                <c:pt idx="693">
                  <c:v>0.00239453</c:v>
                </c:pt>
                <c:pt idx="694">
                  <c:v>0.00236469</c:v>
                </c:pt>
                <c:pt idx="695">
                  <c:v>0.00233555</c:v>
                </c:pt>
                <c:pt idx="696">
                  <c:v>0.00230684</c:v>
                </c:pt>
                <c:pt idx="697">
                  <c:v>0.00227859</c:v>
                </c:pt>
                <c:pt idx="698">
                  <c:v>0.0022508</c:v>
                </c:pt>
                <c:pt idx="699">
                  <c:v>0.00222342</c:v>
                </c:pt>
                <c:pt idx="700">
                  <c:v>0.00219642</c:v>
                </c:pt>
                <c:pt idx="701">
                  <c:v>0.00216984</c:v>
                </c:pt>
                <c:pt idx="702">
                  <c:v>0.00214368</c:v>
                </c:pt>
                <c:pt idx="703">
                  <c:v>0.00211805</c:v>
                </c:pt>
                <c:pt idx="704">
                  <c:v>0.00209276</c:v>
                </c:pt>
                <c:pt idx="705">
                  <c:v>0.00206787</c:v>
                </c:pt>
                <c:pt idx="706">
                  <c:v>0.00204336</c:v>
                </c:pt>
                <c:pt idx="707">
                  <c:v>0.00201923</c:v>
                </c:pt>
                <c:pt idx="708">
                  <c:v>0.00199549</c:v>
                </c:pt>
                <c:pt idx="709">
                  <c:v>0.00197212</c:v>
                </c:pt>
                <c:pt idx="710">
                  <c:v>0.0019491</c:v>
                </c:pt>
                <c:pt idx="711">
                  <c:v>0.00192643</c:v>
                </c:pt>
                <c:pt idx="712">
                  <c:v>0.0019041</c:v>
                </c:pt>
                <c:pt idx="713">
                  <c:v>0.00188216</c:v>
                </c:pt>
                <c:pt idx="714">
                  <c:v>0.0018605</c:v>
                </c:pt>
                <c:pt idx="715">
                  <c:v>0.00183912</c:v>
                </c:pt>
                <c:pt idx="716">
                  <c:v>0.00181802</c:v>
                </c:pt>
                <c:pt idx="717">
                  <c:v>0.00179721</c:v>
                </c:pt>
                <c:pt idx="718">
                  <c:v>0.00177669</c:v>
                </c:pt>
                <c:pt idx="719">
                  <c:v>0.0017565</c:v>
                </c:pt>
                <c:pt idx="720">
                  <c:v>0.00173664</c:v>
                </c:pt>
                <c:pt idx="721">
                  <c:v>0.00171704</c:v>
                </c:pt>
                <c:pt idx="722">
                  <c:v>0.00169783</c:v>
                </c:pt>
                <c:pt idx="723">
                  <c:v>0.0016789</c:v>
                </c:pt>
                <c:pt idx="724">
                  <c:v>0.00166022</c:v>
                </c:pt>
                <c:pt idx="725">
                  <c:v>0.00164175</c:v>
                </c:pt>
                <c:pt idx="726">
                  <c:v>0.00162353</c:v>
                </c:pt>
                <c:pt idx="727">
                  <c:v>0.00160559</c:v>
                </c:pt>
                <c:pt idx="728">
                  <c:v>0.00158788</c:v>
                </c:pt>
                <c:pt idx="729">
                  <c:v>0.00157042</c:v>
                </c:pt>
                <c:pt idx="730">
                  <c:v>0.00155318</c:v>
                </c:pt>
                <c:pt idx="731">
                  <c:v>0.00153614</c:v>
                </c:pt>
                <c:pt idx="732">
                  <c:v>0.00151928</c:v>
                </c:pt>
                <c:pt idx="733">
                  <c:v>0.00150265</c:v>
                </c:pt>
                <c:pt idx="734">
                  <c:v>0.00148631</c:v>
                </c:pt>
                <c:pt idx="735">
                  <c:v>0.00147022</c:v>
                </c:pt>
                <c:pt idx="736">
                  <c:v>0.00145436</c:v>
                </c:pt>
                <c:pt idx="737">
                  <c:v>0.0014387</c:v>
                </c:pt>
                <c:pt idx="738">
                  <c:v>0.0014233</c:v>
                </c:pt>
                <c:pt idx="739">
                  <c:v>0.00140809</c:v>
                </c:pt>
                <c:pt idx="740">
                  <c:v>0.00139308</c:v>
                </c:pt>
                <c:pt idx="741">
                  <c:v>0.00137826</c:v>
                </c:pt>
                <c:pt idx="742">
                  <c:v>0.00136365</c:v>
                </c:pt>
                <c:pt idx="743">
                  <c:v>0.00134922</c:v>
                </c:pt>
                <c:pt idx="744">
                  <c:v>0.00133495</c:v>
                </c:pt>
                <c:pt idx="745">
                  <c:v>0.00132082</c:v>
                </c:pt>
                <c:pt idx="746">
                  <c:v>0.00130685</c:v>
                </c:pt>
                <c:pt idx="747">
                  <c:v>0.00129308</c:v>
                </c:pt>
                <c:pt idx="748">
                  <c:v>0.00127953</c:v>
                </c:pt>
                <c:pt idx="749">
                  <c:v>0.00126613</c:v>
                </c:pt>
                <c:pt idx="750">
                  <c:v>0.00125291</c:v>
                </c:pt>
                <c:pt idx="751">
                  <c:v>0.00123988</c:v>
                </c:pt>
                <c:pt idx="752">
                  <c:v>0.00122704</c:v>
                </c:pt>
                <c:pt idx="753">
                  <c:v>0.00121439</c:v>
                </c:pt>
                <c:pt idx="754">
                  <c:v>0.00120192</c:v>
                </c:pt>
                <c:pt idx="755">
                  <c:v>0.00118961</c:v>
                </c:pt>
                <c:pt idx="756">
                  <c:v>0.0011774</c:v>
                </c:pt>
                <c:pt idx="757">
                  <c:v>0.00116531</c:v>
                </c:pt>
                <c:pt idx="758">
                  <c:v>0.00115336</c:v>
                </c:pt>
                <c:pt idx="759">
                  <c:v>0.00114165</c:v>
                </c:pt>
                <c:pt idx="760">
                  <c:v>0.00113006</c:v>
                </c:pt>
                <c:pt idx="761">
                  <c:v>0.0011186</c:v>
                </c:pt>
                <c:pt idx="762">
                  <c:v>0.00110728</c:v>
                </c:pt>
                <c:pt idx="763">
                  <c:v>0.00109611</c:v>
                </c:pt>
                <c:pt idx="764">
                  <c:v>0.0010851</c:v>
                </c:pt>
                <c:pt idx="765">
                  <c:v>0.00107425</c:v>
                </c:pt>
                <c:pt idx="766">
                  <c:v>0.00106356</c:v>
                </c:pt>
                <c:pt idx="767">
                  <c:v>0.001053</c:v>
                </c:pt>
                <c:pt idx="768">
                  <c:v>0.00104257</c:v>
                </c:pt>
                <c:pt idx="769">
                  <c:v>0.00103226</c:v>
                </c:pt>
                <c:pt idx="770">
                  <c:v>0.00102209</c:v>
                </c:pt>
                <c:pt idx="771">
                  <c:v>0.00101205</c:v>
                </c:pt>
                <c:pt idx="772">
                  <c:v>0.00100213</c:v>
                </c:pt>
                <c:pt idx="773">
                  <c:v>0.000992371</c:v>
                </c:pt>
                <c:pt idx="774">
                  <c:v>0.00098267</c:v>
                </c:pt>
                <c:pt idx="775">
                  <c:v>0.000973092</c:v>
                </c:pt>
                <c:pt idx="776">
                  <c:v>0.000963659</c:v>
                </c:pt>
                <c:pt idx="777">
                  <c:v>0.000954402</c:v>
                </c:pt>
                <c:pt idx="778">
                  <c:v>0.000945272</c:v>
                </c:pt>
                <c:pt idx="779">
                  <c:v>0.000936257</c:v>
                </c:pt>
                <c:pt idx="780">
                  <c:v>0.000927334</c:v>
                </c:pt>
                <c:pt idx="781">
                  <c:v>0.000918518</c:v>
                </c:pt>
                <c:pt idx="782">
                  <c:v>0.000909817</c:v>
                </c:pt>
                <c:pt idx="783">
                  <c:v>0.000901257</c:v>
                </c:pt>
                <c:pt idx="784">
                  <c:v>0.000892773</c:v>
                </c:pt>
                <c:pt idx="785">
                  <c:v>0.000884391</c:v>
                </c:pt>
                <c:pt idx="786">
                  <c:v>0.000876112</c:v>
                </c:pt>
                <c:pt idx="787">
                  <c:v>0.000867948</c:v>
                </c:pt>
                <c:pt idx="788">
                  <c:v>0.000859922</c:v>
                </c:pt>
                <c:pt idx="789">
                  <c:v>0.000852012</c:v>
                </c:pt>
                <c:pt idx="790">
                  <c:v>0.000844214</c:v>
                </c:pt>
                <c:pt idx="791">
                  <c:v>0.000836514</c:v>
                </c:pt>
                <c:pt idx="792">
                  <c:v>0.000828947</c:v>
                </c:pt>
                <c:pt idx="793">
                  <c:v>0.000821503</c:v>
                </c:pt>
                <c:pt idx="794">
                  <c:v>0.000814162</c:v>
                </c:pt>
                <c:pt idx="795">
                  <c:v>0.00080689</c:v>
                </c:pt>
                <c:pt idx="796">
                  <c:v>0.000799697</c:v>
                </c:pt>
                <c:pt idx="797">
                  <c:v>0.000792595</c:v>
                </c:pt>
                <c:pt idx="798">
                  <c:v>0.000785585</c:v>
                </c:pt>
                <c:pt idx="799">
                  <c:v>0.000778673</c:v>
                </c:pt>
                <c:pt idx="800">
                  <c:v>0.000771919</c:v>
                </c:pt>
                <c:pt idx="801">
                  <c:v>0.000765274</c:v>
                </c:pt>
                <c:pt idx="802">
                  <c:v>0.000758707</c:v>
                </c:pt>
                <c:pt idx="803">
                  <c:v>0.000752216</c:v>
                </c:pt>
                <c:pt idx="804">
                  <c:v>0.000745822</c:v>
                </c:pt>
                <c:pt idx="805">
                  <c:v>0.000739497</c:v>
                </c:pt>
                <c:pt idx="806">
                  <c:v>0.000733253</c:v>
                </c:pt>
                <c:pt idx="807">
                  <c:v>0.000727097</c:v>
                </c:pt>
                <c:pt idx="808">
                  <c:v>0.000721033</c:v>
                </c:pt>
                <c:pt idx="809">
                  <c:v>0.000715094</c:v>
                </c:pt>
                <c:pt idx="810">
                  <c:v>0.000709245</c:v>
                </c:pt>
                <c:pt idx="811">
                  <c:v>0.000703489</c:v>
                </c:pt>
                <c:pt idx="812">
                  <c:v>0.000697838</c:v>
                </c:pt>
                <c:pt idx="813">
                  <c:v>0.000692287</c:v>
                </c:pt>
                <c:pt idx="814">
                  <c:v>0.000686827</c:v>
                </c:pt>
                <c:pt idx="815">
                  <c:v>0.000681458</c:v>
                </c:pt>
                <c:pt idx="816">
                  <c:v>0.000676154</c:v>
                </c:pt>
                <c:pt idx="817">
                  <c:v>0.000670933</c:v>
                </c:pt>
                <c:pt idx="818">
                  <c:v>0.000665797</c:v>
                </c:pt>
                <c:pt idx="819">
                  <c:v>0.000660741</c:v>
                </c:pt>
                <c:pt idx="820">
                  <c:v>0.000655747</c:v>
                </c:pt>
                <c:pt idx="821">
                  <c:v>0.000650831</c:v>
                </c:pt>
                <c:pt idx="822">
                  <c:v>0.000645993</c:v>
                </c:pt>
                <c:pt idx="823">
                  <c:v>0.000641268</c:v>
                </c:pt>
                <c:pt idx="824">
                  <c:v>0.000636644</c:v>
                </c:pt>
                <c:pt idx="825">
                  <c:v>0.00063211</c:v>
                </c:pt>
                <c:pt idx="826">
                  <c:v>0.00062766</c:v>
                </c:pt>
                <c:pt idx="827">
                  <c:v>0.00062327</c:v>
                </c:pt>
                <c:pt idx="828">
                  <c:v>0.000618956</c:v>
                </c:pt>
                <c:pt idx="829">
                  <c:v>0.000614718</c:v>
                </c:pt>
                <c:pt idx="830">
                  <c:v>0.000610572</c:v>
                </c:pt>
                <c:pt idx="831">
                  <c:v>0.000606518</c:v>
                </c:pt>
                <c:pt idx="832">
                  <c:v>0.00060254</c:v>
                </c:pt>
                <c:pt idx="833">
                  <c:v>0.000598638</c:v>
                </c:pt>
                <c:pt idx="834">
                  <c:v>0.000594799</c:v>
                </c:pt>
                <c:pt idx="835">
                  <c:v>0.000591035</c:v>
                </c:pt>
                <c:pt idx="836">
                  <c:v>0.00058735</c:v>
                </c:pt>
                <c:pt idx="837">
                  <c:v>0.000583742</c:v>
                </c:pt>
                <c:pt idx="838">
                  <c:v>0.000580205</c:v>
                </c:pt>
                <c:pt idx="839">
                  <c:v>0.000576747</c:v>
                </c:pt>
                <c:pt idx="840">
                  <c:v>0.000573367</c:v>
                </c:pt>
                <c:pt idx="841">
                  <c:v>0.000570074</c:v>
                </c:pt>
                <c:pt idx="842">
                  <c:v>0.000566843</c:v>
                </c:pt>
                <c:pt idx="843">
                  <c:v>0.000563689</c:v>
                </c:pt>
                <c:pt idx="844">
                  <c:v>0.000560615</c:v>
                </c:pt>
                <c:pt idx="845">
                  <c:v>0.000557626</c:v>
                </c:pt>
                <c:pt idx="846">
                  <c:v>0.000554706</c:v>
                </c:pt>
                <c:pt idx="847">
                  <c:v>0.000551855</c:v>
                </c:pt>
                <c:pt idx="848">
                  <c:v>0.000549054</c:v>
                </c:pt>
                <c:pt idx="849">
                  <c:v>0.000546317</c:v>
                </c:pt>
                <c:pt idx="850">
                  <c:v>0.000543659</c:v>
                </c:pt>
                <c:pt idx="851">
                  <c:v>0.000541086</c:v>
                </c:pt>
                <c:pt idx="852">
                  <c:v>0.000538601</c:v>
                </c:pt>
                <c:pt idx="853">
                  <c:v>0.000536204</c:v>
                </c:pt>
                <c:pt idx="854">
                  <c:v>0.000533874</c:v>
                </c:pt>
                <c:pt idx="855">
                  <c:v>0.000531601</c:v>
                </c:pt>
                <c:pt idx="856">
                  <c:v>0.000529395</c:v>
                </c:pt>
                <c:pt idx="857">
                  <c:v>0.000527244</c:v>
                </c:pt>
                <c:pt idx="858">
                  <c:v>0.000525173</c:v>
                </c:pt>
                <c:pt idx="859">
                  <c:v>0.000523177</c:v>
                </c:pt>
                <c:pt idx="860">
                  <c:v>0.000521252</c:v>
                </c:pt>
                <c:pt idx="861">
                  <c:v>0.000519398</c:v>
                </c:pt>
                <c:pt idx="862">
                  <c:v>0.000517614</c:v>
                </c:pt>
                <c:pt idx="863">
                  <c:v>0.000515899</c:v>
                </c:pt>
                <c:pt idx="864">
                  <c:v>0.000514252</c:v>
                </c:pt>
                <c:pt idx="865">
                  <c:v>0.000512678</c:v>
                </c:pt>
                <c:pt idx="866">
                  <c:v>0.000511185</c:v>
                </c:pt>
                <c:pt idx="867">
                  <c:v>0.000509744</c:v>
                </c:pt>
                <c:pt idx="868">
                  <c:v>0.000508369</c:v>
                </c:pt>
                <c:pt idx="869">
                  <c:v>0.000507065</c:v>
                </c:pt>
                <c:pt idx="870">
                  <c:v>0.000505825</c:v>
                </c:pt>
                <c:pt idx="871">
                  <c:v>0.00050466</c:v>
                </c:pt>
                <c:pt idx="872">
                  <c:v>0.000503556</c:v>
                </c:pt>
                <c:pt idx="873">
                  <c:v>0.000502512</c:v>
                </c:pt>
                <c:pt idx="874">
                  <c:v>0.000501531</c:v>
                </c:pt>
                <c:pt idx="875">
                  <c:v>0.000500616</c:v>
                </c:pt>
                <c:pt idx="876">
                  <c:v>0.00049977</c:v>
                </c:pt>
                <c:pt idx="877">
                  <c:v>0.00049899</c:v>
                </c:pt>
                <c:pt idx="878">
                  <c:v>0.000498278</c:v>
                </c:pt>
                <c:pt idx="879">
                  <c:v>0.000497636</c:v>
                </c:pt>
                <c:pt idx="880">
                  <c:v>0.000497064</c:v>
                </c:pt>
                <c:pt idx="881">
                  <c:v>0.000496565</c:v>
                </c:pt>
                <c:pt idx="882">
                  <c:v>0.000496128</c:v>
                </c:pt>
                <c:pt idx="883">
                  <c:v>0.000495751</c:v>
                </c:pt>
                <c:pt idx="884">
                  <c:v>0.000495434</c:v>
                </c:pt>
                <c:pt idx="885">
                  <c:v>0.000495184</c:v>
                </c:pt>
                <c:pt idx="886">
                  <c:v>0.000495007</c:v>
                </c:pt>
                <c:pt idx="887">
                  <c:v>0.0004949</c:v>
                </c:pt>
                <c:pt idx="888">
                  <c:v>0.000494861</c:v>
                </c:pt>
                <c:pt idx="889">
                  <c:v>0.000494884</c:v>
                </c:pt>
                <c:pt idx="890">
                  <c:v>0.000494972</c:v>
                </c:pt>
                <c:pt idx="891">
                  <c:v>0.000495121</c:v>
                </c:pt>
                <c:pt idx="892">
                  <c:v>0.000495333</c:v>
                </c:pt>
                <c:pt idx="893">
                  <c:v>0.000495619</c:v>
                </c:pt>
                <c:pt idx="894">
                  <c:v>0.000495972</c:v>
                </c:pt>
                <c:pt idx="895">
                  <c:v>0.000496392</c:v>
                </c:pt>
                <c:pt idx="896">
                  <c:v>0.000496873</c:v>
                </c:pt>
                <c:pt idx="897">
                  <c:v>0.00049741</c:v>
                </c:pt>
                <c:pt idx="898">
                  <c:v>0.000498004</c:v>
                </c:pt>
                <c:pt idx="899">
                  <c:v>0.000498656</c:v>
                </c:pt>
                <c:pt idx="900">
                  <c:v>0.000499487</c:v>
                </c:pt>
                <c:pt idx="901">
                  <c:v>0.000500313</c:v>
                </c:pt>
                <c:pt idx="902">
                  <c:v>0.000501076</c:v>
                </c:pt>
                <c:pt idx="903">
                  <c:v>0.000501619</c:v>
                </c:pt>
                <c:pt idx="904">
                  <c:v>0.000501711</c:v>
                </c:pt>
                <c:pt idx="905">
                  <c:v>0.000501994</c:v>
                </c:pt>
                <c:pt idx="906">
                  <c:v>0.000502469</c:v>
                </c:pt>
              </c:numCache>
            </c:numRef>
          </c:yVal>
          <c:smooth val="0"/>
        </c:ser>
        <c:ser>
          <c:idx val="0"/>
          <c:order val="0"/>
          <c:tx>
            <c:v>エンドガードなし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'D1'!$F$4:$F$910</c:f>
              <c:numCache>
                <c:formatCode>General</c:formatCode>
                <c:ptCount val="907"/>
                <c:pt idx="0">
                  <c:v>0.0186261</c:v>
                </c:pt>
                <c:pt idx="1">
                  <c:v>0.0187214</c:v>
                </c:pt>
                <c:pt idx="2">
                  <c:v>0.0188167</c:v>
                </c:pt>
                <c:pt idx="3">
                  <c:v>0.018912</c:v>
                </c:pt>
                <c:pt idx="4">
                  <c:v>0.0190185</c:v>
                </c:pt>
                <c:pt idx="5">
                  <c:v>0.0191277</c:v>
                </c:pt>
                <c:pt idx="6">
                  <c:v>0.0192369</c:v>
                </c:pt>
                <c:pt idx="7">
                  <c:v>0.019346</c:v>
                </c:pt>
                <c:pt idx="8">
                  <c:v>0.0194531</c:v>
                </c:pt>
                <c:pt idx="9">
                  <c:v>0.0195602</c:v>
                </c:pt>
                <c:pt idx="10">
                  <c:v>0.0196869</c:v>
                </c:pt>
                <c:pt idx="11">
                  <c:v>0.0198176</c:v>
                </c:pt>
                <c:pt idx="12">
                  <c:v>0.0199482</c:v>
                </c:pt>
                <c:pt idx="13">
                  <c:v>0.0200788</c:v>
                </c:pt>
                <c:pt idx="14">
                  <c:v>0.0202095</c:v>
                </c:pt>
                <c:pt idx="15">
                  <c:v>0.0203884</c:v>
                </c:pt>
                <c:pt idx="16">
                  <c:v>0.0205682</c:v>
                </c:pt>
                <c:pt idx="17">
                  <c:v>0.0207479</c:v>
                </c:pt>
                <c:pt idx="18">
                  <c:v>0.0209264</c:v>
                </c:pt>
                <c:pt idx="19">
                  <c:v>0.0210983</c:v>
                </c:pt>
                <c:pt idx="20">
                  <c:v>0.0212701</c:v>
                </c:pt>
                <c:pt idx="21">
                  <c:v>0.0214583</c:v>
                </c:pt>
                <c:pt idx="22">
                  <c:v>0.0217101</c:v>
                </c:pt>
                <c:pt idx="23">
                  <c:v>0.0219904</c:v>
                </c:pt>
                <c:pt idx="24">
                  <c:v>0.0222706</c:v>
                </c:pt>
                <c:pt idx="25">
                  <c:v>0.0225509</c:v>
                </c:pt>
                <c:pt idx="26">
                  <c:v>0.0228312</c:v>
                </c:pt>
                <c:pt idx="27">
                  <c:v>0.0231518</c:v>
                </c:pt>
                <c:pt idx="28">
                  <c:v>0.0234973</c:v>
                </c:pt>
                <c:pt idx="29">
                  <c:v>0.0238429</c:v>
                </c:pt>
                <c:pt idx="30">
                  <c:v>0.024216</c:v>
                </c:pt>
                <c:pt idx="31">
                  <c:v>0.0246026</c:v>
                </c:pt>
                <c:pt idx="32">
                  <c:v>0.0249893</c:v>
                </c:pt>
                <c:pt idx="33">
                  <c:v>0.0254274</c:v>
                </c:pt>
                <c:pt idx="34">
                  <c:v>0.0258733</c:v>
                </c:pt>
                <c:pt idx="35">
                  <c:v>0.0263192</c:v>
                </c:pt>
                <c:pt idx="36">
                  <c:v>0.0267651</c:v>
                </c:pt>
                <c:pt idx="37">
                  <c:v>0.0272277</c:v>
                </c:pt>
                <c:pt idx="38">
                  <c:v>0.0277204</c:v>
                </c:pt>
                <c:pt idx="39">
                  <c:v>0.0282965</c:v>
                </c:pt>
                <c:pt idx="40">
                  <c:v>0.028886</c:v>
                </c:pt>
                <c:pt idx="41">
                  <c:v>0.0294754</c:v>
                </c:pt>
                <c:pt idx="42">
                  <c:v>0.0300648</c:v>
                </c:pt>
                <c:pt idx="43">
                  <c:v>0.0306542</c:v>
                </c:pt>
                <c:pt idx="44">
                  <c:v>0.0312574</c:v>
                </c:pt>
                <c:pt idx="45">
                  <c:v>0.0319277</c:v>
                </c:pt>
                <c:pt idx="46">
                  <c:v>0.0326177</c:v>
                </c:pt>
                <c:pt idx="47">
                  <c:v>0.0333078</c:v>
                </c:pt>
                <c:pt idx="48">
                  <c:v>0.0339978</c:v>
                </c:pt>
                <c:pt idx="49">
                  <c:v>0.0346878</c:v>
                </c:pt>
                <c:pt idx="50">
                  <c:v>0.0353778</c:v>
                </c:pt>
                <c:pt idx="51">
                  <c:v>0.0361453</c:v>
                </c:pt>
                <c:pt idx="52">
                  <c:v>0.0371579</c:v>
                </c:pt>
                <c:pt idx="53">
                  <c:v>0.0381475</c:v>
                </c:pt>
                <c:pt idx="54">
                  <c:v>0.039137</c:v>
                </c:pt>
                <c:pt idx="55">
                  <c:v>0.0401266</c:v>
                </c:pt>
                <c:pt idx="56">
                  <c:v>0.0411161</c:v>
                </c:pt>
                <c:pt idx="57">
                  <c:v>0.0421401</c:v>
                </c:pt>
                <c:pt idx="58">
                  <c:v>0.0433592</c:v>
                </c:pt>
                <c:pt idx="59">
                  <c:v>0.0447518</c:v>
                </c:pt>
                <c:pt idx="60">
                  <c:v>0.0461514</c:v>
                </c:pt>
                <c:pt idx="61">
                  <c:v>0.0475511</c:v>
                </c:pt>
                <c:pt idx="62">
                  <c:v>0.0489508</c:v>
                </c:pt>
                <c:pt idx="63">
                  <c:v>0.0503457</c:v>
                </c:pt>
                <c:pt idx="64">
                  <c:v>0.0517364</c:v>
                </c:pt>
                <c:pt idx="65">
                  <c:v>0.0531272</c:v>
                </c:pt>
                <c:pt idx="66">
                  <c:v>0.0546178</c:v>
                </c:pt>
                <c:pt idx="67">
                  <c:v>0.0563722</c:v>
                </c:pt>
                <c:pt idx="68">
                  <c:v>0.0581267</c:v>
                </c:pt>
                <c:pt idx="69">
                  <c:v>0.0602209</c:v>
                </c:pt>
                <c:pt idx="70">
                  <c:v>0.0625044</c:v>
                </c:pt>
                <c:pt idx="71">
                  <c:v>0.0647878</c:v>
                </c:pt>
                <c:pt idx="72">
                  <c:v>0.0670712</c:v>
                </c:pt>
                <c:pt idx="73">
                  <c:v>0.0693547</c:v>
                </c:pt>
                <c:pt idx="74">
                  <c:v>0.0716215</c:v>
                </c:pt>
                <c:pt idx="75">
                  <c:v>0.0740469</c:v>
                </c:pt>
                <c:pt idx="76">
                  <c:v>0.0768052</c:v>
                </c:pt>
                <c:pt idx="77">
                  <c:v>0.0797205</c:v>
                </c:pt>
                <c:pt idx="78">
                  <c:v>0.0826358</c:v>
                </c:pt>
                <c:pt idx="79">
                  <c:v>0.0855511</c:v>
                </c:pt>
                <c:pt idx="80">
                  <c:v>0.0884663</c:v>
                </c:pt>
                <c:pt idx="81">
                  <c:v>0.0915211</c:v>
                </c:pt>
                <c:pt idx="82">
                  <c:v>0.0951171</c:v>
                </c:pt>
                <c:pt idx="83">
                  <c:v>0.0987131</c:v>
                </c:pt>
                <c:pt idx="84">
                  <c:v>0.102315</c:v>
                </c:pt>
                <c:pt idx="85">
                  <c:v>0.106308</c:v>
                </c:pt>
                <c:pt idx="86">
                  <c:v>0.1103</c:v>
                </c:pt>
                <c:pt idx="87">
                  <c:v>0.114293</c:v>
                </c:pt>
                <c:pt idx="88">
                  <c:v>0.118416</c:v>
                </c:pt>
                <c:pt idx="89">
                  <c:v>0.123167</c:v>
                </c:pt>
                <c:pt idx="90">
                  <c:v>0.127918</c:v>
                </c:pt>
                <c:pt idx="91">
                  <c:v>0.133615</c:v>
                </c:pt>
                <c:pt idx="92">
                  <c:v>0.139594</c:v>
                </c:pt>
                <c:pt idx="93">
                  <c:v>0.145573</c:v>
                </c:pt>
                <c:pt idx="94">
                  <c:v>0.151552</c:v>
                </c:pt>
                <c:pt idx="95">
                  <c:v>0.157531</c:v>
                </c:pt>
                <c:pt idx="96">
                  <c:v>0.163728</c:v>
                </c:pt>
                <c:pt idx="97">
                  <c:v>0.172058</c:v>
                </c:pt>
                <c:pt idx="98">
                  <c:v>0.180451</c:v>
                </c:pt>
                <c:pt idx="99">
                  <c:v>0.188522</c:v>
                </c:pt>
                <c:pt idx="100">
                  <c:v>0.196593</c:v>
                </c:pt>
                <c:pt idx="101">
                  <c:v>0.204663</c:v>
                </c:pt>
                <c:pt idx="102">
                  <c:v>0.212773</c:v>
                </c:pt>
                <c:pt idx="103">
                  <c:v>0.221591</c:v>
                </c:pt>
                <c:pt idx="104">
                  <c:v>0.231459</c:v>
                </c:pt>
                <c:pt idx="105">
                  <c:v>0.241801</c:v>
                </c:pt>
                <c:pt idx="106">
                  <c:v>0.252143</c:v>
                </c:pt>
                <c:pt idx="107">
                  <c:v>0.262484</c:v>
                </c:pt>
                <c:pt idx="108">
                  <c:v>0.272826</c:v>
                </c:pt>
                <c:pt idx="109">
                  <c:v>0.284529</c:v>
                </c:pt>
                <c:pt idx="110">
                  <c:v>0.297177</c:v>
                </c:pt>
                <c:pt idx="111">
                  <c:v>0.310213</c:v>
                </c:pt>
                <c:pt idx="112">
                  <c:v>0.32542</c:v>
                </c:pt>
                <c:pt idx="113">
                  <c:v>0.340626</c:v>
                </c:pt>
                <c:pt idx="114">
                  <c:v>0.355832</c:v>
                </c:pt>
                <c:pt idx="115">
                  <c:v>0.371187</c:v>
                </c:pt>
                <c:pt idx="116">
                  <c:v>0.388088</c:v>
                </c:pt>
                <c:pt idx="117">
                  <c:v>0.404989</c:v>
                </c:pt>
                <c:pt idx="118">
                  <c:v>0.421891</c:v>
                </c:pt>
                <c:pt idx="119">
                  <c:v>0.440289</c:v>
                </c:pt>
                <c:pt idx="120">
                  <c:v>0.460274</c:v>
                </c:pt>
                <c:pt idx="121">
                  <c:v>0.48026</c:v>
                </c:pt>
                <c:pt idx="122">
                  <c:v>0.50298</c:v>
                </c:pt>
                <c:pt idx="123">
                  <c:v>0.528157</c:v>
                </c:pt>
                <c:pt idx="124">
                  <c:v>0.553334</c:v>
                </c:pt>
                <c:pt idx="125">
                  <c:v>0.578511</c:v>
                </c:pt>
                <c:pt idx="126">
                  <c:v>0.603811</c:v>
                </c:pt>
                <c:pt idx="127">
                  <c:v>0.629597</c:v>
                </c:pt>
                <c:pt idx="128">
                  <c:v>0.655485</c:v>
                </c:pt>
                <c:pt idx="129">
                  <c:v>0.68187</c:v>
                </c:pt>
                <c:pt idx="130">
                  <c:v>0.708255</c:v>
                </c:pt>
                <c:pt idx="131">
                  <c:v>0.73464</c:v>
                </c:pt>
                <c:pt idx="132">
                  <c:v>0.76209</c:v>
                </c:pt>
                <c:pt idx="133">
                  <c:v>0.7982</c:v>
                </c:pt>
                <c:pt idx="134">
                  <c:v>0.833013</c:v>
                </c:pt>
                <c:pt idx="135">
                  <c:v>0.867583</c:v>
                </c:pt>
                <c:pt idx="136">
                  <c:v>0.902154</c:v>
                </c:pt>
                <c:pt idx="137">
                  <c:v>0.932553</c:v>
                </c:pt>
                <c:pt idx="138">
                  <c:v>0.961996</c:v>
                </c:pt>
                <c:pt idx="139">
                  <c:v>0.991439</c:v>
                </c:pt>
                <c:pt idx="140">
                  <c:v>1.02088</c:v>
                </c:pt>
                <c:pt idx="141">
                  <c:v>1.06745</c:v>
                </c:pt>
                <c:pt idx="142">
                  <c:v>1.11496</c:v>
                </c:pt>
                <c:pt idx="143">
                  <c:v>1.1521</c:v>
                </c:pt>
                <c:pt idx="144">
                  <c:v>1.18436</c:v>
                </c:pt>
                <c:pt idx="145">
                  <c:v>1.21508</c:v>
                </c:pt>
                <c:pt idx="146">
                  <c:v>1.24421</c:v>
                </c:pt>
                <c:pt idx="147">
                  <c:v>1.2713</c:v>
                </c:pt>
                <c:pt idx="148">
                  <c:v>1.29652</c:v>
                </c:pt>
                <c:pt idx="149">
                  <c:v>1.31976</c:v>
                </c:pt>
                <c:pt idx="150">
                  <c:v>1.34082</c:v>
                </c:pt>
                <c:pt idx="151">
                  <c:v>1.35994</c:v>
                </c:pt>
                <c:pt idx="152">
                  <c:v>1.37694</c:v>
                </c:pt>
                <c:pt idx="153">
                  <c:v>1.39173</c:v>
                </c:pt>
                <c:pt idx="154">
                  <c:v>1.40425</c:v>
                </c:pt>
                <c:pt idx="155">
                  <c:v>1.41502</c:v>
                </c:pt>
                <c:pt idx="156">
                  <c:v>1.4244</c:v>
                </c:pt>
                <c:pt idx="157">
                  <c:v>1.4326</c:v>
                </c:pt>
                <c:pt idx="158">
                  <c:v>1.4397</c:v>
                </c:pt>
                <c:pt idx="159">
                  <c:v>1.44582</c:v>
                </c:pt>
                <c:pt idx="160">
                  <c:v>1.45094</c:v>
                </c:pt>
                <c:pt idx="161">
                  <c:v>1.455</c:v>
                </c:pt>
                <c:pt idx="162">
                  <c:v>1.45893</c:v>
                </c:pt>
                <c:pt idx="163">
                  <c:v>1.46218</c:v>
                </c:pt>
                <c:pt idx="164">
                  <c:v>1.4647</c:v>
                </c:pt>
                <c:pt idx="165">
                  <c:v>1.46673</c:v>
                </c:pt>
                <c:pt idx="166">
                  <c:v>1.46865</c:v>
                </c:pt>
                <c:pt idx="167">
                  <c:v>1.47048</c:v>
                </c:pt>
                <c:pt idx="168">
                  <c:v>1.47194</c:v>
                </c:pt>
                <c:pt idx="169">
                  <c:v>1.47317</c:v>
                </c:pt>
                <c:pt idx="170">
                  <c:v>1.47416</c:v>
                </c:pt>
                <c:pt idx="171">
                  <c:v>1.47501</c:v>
                </c:pt>
                <c:pt idx="172">
                  <c:v>1.47576</c:v>
                </c:pt>
                <c:pt idx="173">
                  <c:v>1.47641</c:v>
                </c:pt>
                <c:pt idx="174">
                  <c:v>1.47696</c:v>
                </c:pt>
                <c:pt idx="175">
                  <c:v>1.47738</c:v>
                </c:pt>
                <c:pt idx="176">
                  <c:v>1.47778</c:v>
                </c:pt>
                <c:pt idx="177">
                  <c:v>1.47816</c:v>
                </c:pt>
                <c:pt idx="178">
                  <c:v>1.47851</c:v>
                </c:pt>
                <c:pt idx="179">
                  <c:v>1.47882</c:v>
                </c:pt>
                <c:pt idx="180">
                  <c:v>1.4791</c:v>
                </c:pt>
                <c:pt idx="181">
                  <c:v>1.47929</c:v>
                </c:pt>
                <c:pt idx="182">
                  <c:v>1.47944</c:v>
                </c:pt>
                <c:pt idx="183">
                  <c:v>1.47958</c:v>
                </c:pt>
                <c:pt idx="184">
                  <c:v>1.47977</c:v>
                </c:pt>
                <c:pt idx="185">
                  <c:v>1.47994</c:v>
                </c:pt>
                <c:pt idx="186">
                  <c:v>1.48008</c:v>
                </c:pt>
                <c:pt idx="187">
                  <c:v>1.48014</c:v>
                </c:pt>
                <c:pt idx="188">
                  <c:v>1.48023</c:v>
                </c:pt>
                <c:pt idx="189">
                  <c:v>1.48033</c:v>
                </c:pt>
                <c:pt idx="190">
                  <c:v>1.48043</c:v>
                </c:pt>
                <c:pt idx="191">
                  <c:v>1.48045</c:v>
                </c:pt>
                <c:pt idx="192">
                  <c:v>1.48053</c:v>
                </c:pt>
                <c:pt idx="193">
                  <c:v>1.48061</c:v>
                </c:pt>
                <c:pt idx="194">
                  <c:v>1.48063</c:v>
                </c:pt>
                <c:pt idx="195">
                  <c:v>1.48068</c:v>
                </c:pt>
                <c:pt idx="196">
                  <c:v>1.48077</c:v>
                </c:pt>
                <c:pt idx="197">
                  <c:v>1.48084</c:v>
                </c:pt>
                <c:pt idx="198">
                  <c:v>1.48089</c:v>
                </c:pt>
                <c:pt idx="199">
                  <c:v>1.48094</c:v>
                </c:pt>
                <c:pt idx="200">
                  <c:v>1.48098</c:v>
                </c:pt>
                <c:pt idx="201">
                  <c:v>1.48101</c:v>
                </c:pt>
                <c:pt idx="202">
                  <c:v>1.48101</c:v>
                </c:pt>
                <c:pt idx="203">
                  <c:v>1.48103</c:v>
                </c:pt>
                <c:pt idx="204">
                  <c:v>1.48107</c:v>
                </c:pt>
                <c:pt idx="205">
                  <c:v>1.4811</c:v>
                </c:pt>
                <c:pt idx="206">
                  <c:v>1.48114</c:v>
                </c:pt>
                <c:pt idx="207">
                  <c:v>1.48117</c:v>
                </c:pt>
                <c:pt idx="208">
                  <c:v>1.48117</c:v>
                </c:pt>
                <c:pt idx="209">
                  <c:v>1.4811</c:v>
                </c:pt>
                <c:pt idx="210">
                  <c:v>1.48119</c:v>
                </c:pt>
                <c:pt idx="211">
                  <c:v>1.48123</c:v>
                </c:pt>
                <c:pt idx="212">
                  <c:v>1.48127</c:v>
                </c:pt>
                <c:pt idx="213">
                  <c:v>1.4813</c:v>
                </c:pt>
                <c:pt idx="214">
                  <c:v>1.48129</c:v>
                </c:pt>
                <c:pt idx="215">
                  <c:v>1.48124</c:v>
                </c:pt>
                <c:pt idx="216">
                  <c:v>1.4813</c:v>
                </c:pt>
                <c:pt idx="217">
                  <c:v>1.48131</c:v>
                </c:pt>
                <c:pt idx="218">
                  <c:v>1.48132</c:v>
                </c:pt>
                <c:pt idx="219">
                  <c:v>1.48131</c:v>
                </c:pt>
                <c:pt idx="220">
                  <c:v>1.48131</c:v>
                </c:pt>
                <c:pt idx="221">
                  <c:v>1.48129</c:v>
                </c:pt>
                <c:pt idx="222">
                  <c:v>1.48128</c:v>
                </c:pt>
                <c:pt idx="223">
                  <c:v>1.48128</c:v>
                </c:pt>
                <c:pt idx="224">
                  <c:v>1.48138</c:v>
                </c:pt>
                <c:pt idx="225">
                  <c:v>1.48141</c:v>
                </c:pt>
                <c:pt idx="226">
                  <c:v>1.48141</c:v>
                </c:pt>
                <c:pt idx="227">
                  <c:v>1.48143</c:v>
                </c:pt>
                <c:pt idx="228">
                  <c:v>1.48146</c:v>
                </c:pt>
                <c:pt idx="229">
                  <c:v>1.48147</c:v>
                </c:pt>
                <c:pt idx="230">
                  <c:v>1.48146</c:v>
                </c:pt>
                <c:pt idx="231">
                  <c:v>1.48145</c:v>
                </c:pt>
                <c:pt idx="232">
                  <c:v>1.48145</c:v>
                </c:pt>
                <c:pt idx="233">
                  <c:v>1.48147</c:v>
                </c:pt>
                <c:pt idx="234">
                  <c:v>1.48148</c:v>
                </c:pt>
                <c:pt idx="235">
                  <c:v>1.48151</c:v>
                </c:pt>
                <c:pt idx="236">
                  <c:v>1.48153</c:v>
                </c:pt>
                <c:pt idx="237">
                  <c:v>1.48151</c:v>
                </c:pt>
                <c:pt idx="238">
                  <c:v>1.48153</c:v>
                </c:pt>
                <c:pt idx="239">
                  <c:v>1.4815</c:v>
                </c:pt>
                <c:pt idx="240">
                  <c:v>1.48149</c:v>
                </c:pt>
                <c:pt idx="241">
                  <c:v>1.48151</c:v>
                </c:pt>
                <c:pt idx="242">
                  <c:v>1.48155</c:v>
                </c:pt>
                <c:pt idx="243">
                  <c:v>1.48155</c:v>
                </c:pt>
                <c:pt idx="244">
                  <c:v>1.48154</c:v>
                </c:pt>
                <c:pt idx="245">
                  <c:v>1.48154</c:v>
                </c:pt>
                <c:pt idx="246">
                  <c:v>1.48154</c:v>
                </c:pt>
                <c:pt idx="247">
                  <c:v>1.48155</c:v>
                </c:pt>
                <c:pt idx="248">
                  <c:v>1.48155</c:v>
                </c:pt>
                <c:pt idx="249">
                  <c:v>1.48156</c:v>
                </c:pt>
                <c:pt idx="250">
                  <c:v>1.4815</c:v>
                </c:pt>
                <c:pt idx="251">
                  <c:v>1.48144</c:v>
                </c:pt>
                <c:pt idx="252">
                  <c:v>1.48152</c:v>
                </c:pt>
                <c:pt idx="253">
                  <c:v>1.48161</c:v>
                </c:pt>
                <c:pt idx="254">
                  <c:v>1.48163</c:v>
                </c:pt>
                <c:pt idx="255">
                  <c:v>1.48158</c:v>
                </c:pt>
                <c:pt idx="256">
                  <c:v>1.48151</c:v>
                </c:pt>
                <c:pt idx="257">
                  <c:v>1.48164</c:v>
                </c:pt>
                <c:pt idx="258">
                  <c:v>1.48165</c:v>
                </c:pt>
                <c:pt idx="259">
                  <c:v>1.48164</c:v>
                </c:pt>
                <c:pt idx="260">
                  <c:v>1.48162</c:v>
                </c:pt>
                <c:pt idx="261">
                  <c:v>1.48159</c:v>
                </c:pt>
                <c:pt idx="262">
                  <c:v>1.48158</c:v>
                </c:pt>
                <c:pt idx="263">
                  <c:v>1.48158</c:v>
                </c:pt>
                <c:pt idx="264">
                  <c:v>1.48161</c:v>
                </c:pt>
                <c:pt idx="265">
                  <c:v>1.48163</c:v>
                </c:pt>
                <c:pt idx="266">
                  <c:v>1.48164</c:v>
                </c:pt>
                <c:pt idx="267">
                  <c:v>1.48165</c:v>
                </c:pt>
                <c:pt idx="268">
                  <c:v>1.48164</c:v>
                </c:pt>
                <c:pt idx="269">
                  <c:v>1.48165</c:v>
                </c:pt>
                <c:pt idx="270">
                  <c:v>1.48165</c:v>
                </c:pt>
                <c:pt idx="271">
                  <c:v>1.48166</c:v>
                </c:pt>
                <c:pt idx="272">
                  <c:v>1.48166</c:v>
                </c:pt>
                <c:pt idx="273">
                  <c:v>1.48165</c:v>
                </c:pt>
                <c:pt idx="274">
                  <c:v>1.48163</c:v>
                </c:pt>
                <c:pt idx="275">
                  <c:v>1.48162</c:v>
                </c:pt>
                <c:pt idx="276">
                  <c:v>1.48166</c:v>
                </c:pt>
                <c:pt idx="277">
                  <c:v>1.48167</c:v>
                </c:pt>
                <c:pt idx="278">
                  <c:v>1.48169</c:v>
                </c:pt>
                <c:pt idx="279">
                  <c:v>1.4817</c:v>
                </c:pt>
                <c:pt idx="280">
                  <c:v>1.48171</c:v>
                </c:pt>
                <c:pt idx="281">
                  <c:v>1.4817</c:v>
                </c:pt>
                <c:pt idx="282">
                  <c:v>1.4817</c:v>
                </c:pt>
                <c:pt idx="283">
                  <c:v>1.4817</c:v>
                </c:pt>
                <c:pt idx="284">
                  <c:v>1.48169</c:v>
                </c:pt>
                <c:pt idx="285">
                  <c:v>1.48169</c:v>
                </c:pt>
                <c:pt idx="286">
                  <c:v>1.48167</c:v>
                </c:pt>
                <c:pt idx="287">
                  <c:v>1.48164</c:v>
                </c:pt>
                <c:pt idx="288">
                  <c:v>1.48163</c:v>
                </c:pt>
                <c:pt idx="289">
                  <c:v>1.48157</c:v>
                </c:pt>
                <c:pt idx="290">
                  <c:v>1.48166</c:v>
                </c:pt>
                <c:pt idx="291">
                  <c:v>1.4817</c:v>
                </c:pt>
                <c:pt idx="292">
                  <c:v>1.48172</c:v>
                </c:pt>
                <c:pt idx="293">
                  <c:v>1.48172</c:v>
                </c:pt>
                <c:pt idx="294">
                  <c:v>1.48173</c:v>
                </c:pt>
                <c:pt idx="295">
                  <c:v>1.48172</c:v>
                </c:pt>
                <c:pt idx="296">
                  <c:v>1.48175</c:v>
                </c:pt>
                <c:pt idx="297">
                  <c:v>1.48176</c:v>
                </c:pt>
                <c:pt idx="298">
                  <c:v>1.48174</c:v>
                </c:pt>
                <c:pt idx="299">
                  <c:v>1.48172</c:v>
                </c:pt>
                <c:pt idx="300">
                  <c:v>1.48172</c:v>
                </c:pt>
                <c:pt idx="301">
                  <c:v>1.48172</c:v>
                </c:pt>
                <c:pt idx="302">
                  <c:v>1.48173</c:v>
                </c:pt>
                <c:pt idx="303">
                  <c:v>1.48173</c:v>
                </c:pt>
                <c:pt idx="304">
                  <c:v>1.48171</c:v>
                </c:pt>
                <c:pt idx="305">
                  <c:v>1.48168</c:v>
                </c:pt>
                <c:pt idx="306">
                  <c:v>1.48168</c:v>
                </c:pt>
                <c:pt idx="307">
                  <c:v>1.48167</c:v>
                </c:pt>
                <c:pt idx="308">
                  <c:v>1.48166</c:v>
                </c:pt>
                <c:pt idx="309">
                  <c:v>1.48168</c:v>
                </c:pt>
                <c:pt idx="310">
                  <c:v>1.48169</c:v>
                </c:pt>
                <c:pt idx="311">
                  <c:v>1.4817</c:v>
                </c:pt>
                <c:pt idx="312">
                  <c:v>1.48172</c:v>
                </c:pt>
                <c:pt idx="313">
                  <c:v>1.48172</c:v>
                </c:pt>
                <c:pt idx="314">
                  <c:v>1.48175</c:v>
                </c:pt>
                <c:pt idx="315">
                  <c:v>1.48175</c:v>
                </c:pt>
                <c:pt idx="316">
                  <c:v>1.48173</c:v>
                </c:pt>
                <c:pt idx="317">
                  <c:v>1.48163</c:v>
                </c:pt>
                <c:pt idx="318">
                  <c:v>1.48168</c:v>
                </c:pt>
                <c:pt idx="319">
                  <c:v>1.48173</c:v>
                </c:pt>
                <c:pt idx="320">
                  <c:v>1.48174</c:v>
                </c:pt>
                <c:pt idx="321">
                  <c:v>1.48175</c:v>
                </c:pt>
                <c:pt idx="322">
                  <c:v>1.48173</c:v>
                </c:pt>
                <c:pt idx="323">
                  <c:v>1.48171</c:v>
                </c:pt>
                <c:pt idx="324">
                  <c:v>1.48169</c:v>
                </c:pt>
                <c:pt idx="325">
                  <c:v>1.48168</c:v>
                </c:pt>
                <c:pt idx="326">
                  <c:v>1.48169</c:v>
                </c:pt>
                <c:pt idx="327">
                  <c:v>1.4817</c:v>
                </c:pt>
                <c:pt idx="328">
                  <c:v>1.48173</c:v>
                </c:pt>
                <c:pt idx="329">
                  <c:v>1.48176</c:v>
                </c:pt>
                <c:pt idx="330">
                  <c:v>1.48179</c:v>
                </c:pt>
                <c:pt idx="331">
                  <c:v>1.48177</c:v>
                </c:pt>
                <c:pt idx="332">
                  <c:v>1.48176</c:v>
                </c:pt>
                <c:pt idx="333">
                  <c:v>1.48176</c:v>
                </c:pt>
                <c:pt idx="334">
                  <c:v>1.48178</c:v>
                </c:pt>
                <c:pt idx="335">
                  <c:v>1.48171</c:v>
                </c:pt>
                <c:pt idx="336">
                  <c:v>1.48164</c:v>
                </c:pt>
                <c:pt idx="337">
                  <c:v>1.4817</c:v>
                </c:pt>
                <c:pt idx="338">
                  <c:v>1.48171</c:v>
                </c:pt>
                <c:pt idx="339">
                  <c:v>1.48173</c:v>
                </c:pt>
                <c:pt idx="340">
                  <c:v>1.48174</c:v>
                </c:pt>
                <c:pt idx="341">
                  <c:v>1.48174</c:v>
                </c:pt>
                <c:pt idx="342">
                  <c:v>1.48175</c:v>
                </c:pt>
                <c:pt idx="343">
                  <c:v>1.48176</c:v>
                </c:pt>
                <c:pt idx="344">
                  <c:v>1.48177</c:v>
                </c:pt>
                <c:pt idx="345">
                  <c:v>1.48175</c:v>
                </c:pt>
                <c:pt idx="346">
                  <c:v>1.48171</c:v>
                </c:pt>
                <c:pt idx="347">
                  <c:v>1.48161</c:v>
                </c:pt>
                <c:pt idx="348">
                  <c:v>1.48161</c:v>
                </c:pt>
                <c:pt idx="349">
                  <c:v>1.48162</c:v>
                </c:pt>
                <c:pt idx="350">
                  <c:v>1.48166</c:v>
                </c:pt>
                <c:pt idx="351">
                  <c:v>1.48169</c:v>
                </c:pt>
                <c:pt idx="352">
                  <c:v>1.48171</c:v>
                </c:pt>
                <c:pt idx="353">
                  <c:v>1.48172</c:v>
                </c:pt>
                <c:pt idx="354">
                  <c:v>1.48172</c:v>
                </c:pt>
                <c:pt idx="355">
                  <c:v>1.48169</c:v>
                </c:pt>
                <c:pt idx="356">
                  <c:v>1.48168</c:v>
                </c:pt>
                <c:pt idx="357">
                  <c:v>1.4817</c:v>
                </c:pt>
                <c:pt idx="358">
                  <c:v>1.48173</c:v>
                </c:pt>
                <c:pt idx="359">
                  <c:v>1.48162</c:v>
                </c:pt>
                <c:pt idx="360">
                  <c:v>1.48167</c:v>
                </c:pt>
                <c:pt idx="361">
                  <c:v>1.48164</c:v>
                </c:pt>
                <c:pt idx="362">
                  <c:v>1.48159</c:v>
                </c:pt>
                <c:pt idx="363">
                  <c:v>1.48163</c:v>
                </c:pt>
                <c:pt idx="364">
                  <c:v>1.48167</c:v>
                </c:pt>
                <c:pt idx="365">
                  <c:v>1.48172</c:v>
                </c:pt>
                <c:pt idx="366">
                  <c:v>1.48171</c:v>
                </c:pt>
                <c:pt idx="367">
                  <c:v>1.48169</c:v>
                </c:pt>
                <c:pt idx="368">
                  <c:v>1.48167</c:v>
                </c:pt>
                <c:pt idx="369">
                  <c:v>1.48165</c:v>
                </c:pt>
                <c:pt idx="370">
                  <c:v>1.48164</c:v>
                </c:pt>
                <c:pt idx="371">
                  <c:v>1.48164</c:v>
                </c:pt>
                <c:pt idx="372">
                  <c:v>1.48165</c:v>
                </c:pt>
                <c:pt idx="373">
                  <c:v>1.48166</c:v>
                </c:pt>
                <c:pt idx="374">
                  <c:v>1.48166</c:v>
                </c:pt>
                <c:pt idx="375">
                  <c:v>1.48166</c:v>
                </c:pt>
                <c:pt idx="376">
                  <c:v>1.48166</c:v>
                </c:pt>
                <c:pt idx="377">
                  <c:v>1.48166</c:v>
                </c:pt>
                <c:pt idx="378">
                  <c:v>1.48166</c:v>
                </c:pt>
                <c:pt idx="379">
                  <c:v>1.48165</c:v>
                </c:pt>
                <c:pt idx="380">
                  <c:v>1.48154</c:v>
                </c:pt>
                <c:pt idx="381">
                  <c:v>1.48156</c:v>
                </c:pt>
                <c:pt idx="382">
                  <c:v>1.48159</c:v>
                </c:pt>
                <c:pt idx="383">
                  <c:v>1.48159</c:v>
                </c:pt>
                <c:pt idx="384">
                  <c:v>1.48157</c:v>
                </c:pt>
                <c:pt idx="385">
                  <c:v>1.48158</c:v>
                </c:pt>
                <c:pt idx="386">
                  <c:v>1.4816</c:v>
                </c:pt>
                <c:pt idx="387">
                  <c:v>1.48162</c:v>
                </c:pt>
                <c:pt idx="388">
                  <c:v>1.48163</c:v>
                </c:pt>
                <c:pt idx="389">
                  <c:v>1.48153</c:v>
                </c:pt>
                <c:pt idx="390">
                  <c:v>1.48156</c:v>
                </c:pt>
                <c:pt idx="391">
                  <c:v>1.48162</c:v>
                </c:pt>
                <c:pt idx="392">
                  <c:v>1.48161</c:v>
                </c:pt>
                <c:pt idx="393">
                  <c:v>1.4816</c:v>
                </c:pt>
                <c:pt idx="394">
                  <c:v>1.48156</c:v>
                </c:pt>
                <c:pt idx="395">
                  <c:v>1.48152</c:v>
                </c:pt>
                <c:pt idx="396">
                  <c:v>1.4815</c:v>
                </c:pt>
                <c:pt idx="397">
                  <c:v>1.4815</c:v>
                </c:pt>
                <c:pt idx="398">
                  <c:v>1.48148</c:v>
                </c:pt>
                <c:pt idx="399">
                  <c:v>1.48149</c:v>
                </c:pt>
                <c:pt idx="400">
                  <c:v>1.48152</c:v>
                </c:pt>
                <c:pt idx="401">
                  <c:v>1.48154</c:v>
                </c:pt>
                <c:pt idx="402">
                  <c:v>1.48154</c:v>
                </c:pt>
                <c:pt idx="403">
                  <c:v>1.48153</c:v>
                </c:pt>
                <c:pt idx="404">
                  <c:v>1.48153</c:v>
                </c:pt>
                <c:pt idx="405">
                  <c:v>1.48153</c:v>
                </c:pt>
                <c:pt idx="406">
                  <c:v>1.48153</c:v>
                </c:pt>
                <c:pt idx="407">
                  <c:v>1.48149</c:v>
                </c:pt>
                <c:pt idx="408">
                  <c:v>1.48148</c:v>
                </c:pt>
                <c:pt idx="409">
                  <c:v>1.4815</c:v>
                </c:pt>
                <c:pt idx="410">
                  <c:v>1.4815</c:v>
                </c:pt>
                <c:pt idx="411">
                  <c:v>1.48146</c:v>
                </c:pt>
                <c:pt idx="412">
                  <c:v>1.48149</c:v>
                </c:pt>
                <c:pt idx="413">
                  <c:v>1.4815</c:v>
                </c:pt>
                <c:pt idx="414">
                  <c:v>1.48151</c:v>
                </c:pt>
                <c:pt idx="415">
                  <c:v>1.48147</c:v>
                </c:pt>
                <c:pt idx="416">
                  <c:v>1.48142</c:v>
                </c:pt>
                <c:pt idx="417">
                  <c:v>1.48137</c:v>
                </c:pt>
                <c:pt idx="418">
                  <c:v>1.48134</c:v>
                </c:pt>
                <c:pt idx="419">
                  <c:v>1.48131</c:v>
                </c:pt>
                <c:pt idx="420">
                  <c:v>1.48125</c:v>
                </c:pt>
                <c:pt idx="421">
                  <c:v>1.48128</c:v>
                </c:pt>
                <c:pt idx="422">
                  <c:v>1.48132</c:v>
                </c:pt>
                <c:pt idx="423">
                  <c:v>1.48129</c:v>
                </c:pt>
                <c:pt idx="424">
                  <c:v>1.48135</c:v>
                </c:pt>
                <c:pt idx="425">
                  <c:v>1.48134</c:v>
                </c:pt>
                <c:pt idx="426">
                  <c:v>1.48133</c:v>
                </c:pt>
                <c:pt idx="427">
                  <c:v>1.4813</c:v>
                </c:pt>
                <c:pt idx="428">
                  <c:v>1.48128</c:v>
                </c:pt>
                <c:pt idx="429">
                  <c:v>1.48127</c:v>
                </c:pt>
                <c:pt idx="430">
                  <c:v>1.48124</c:v>
                </c:pt>
                <c:pt idx="431">
                  <c:v>1.48124</c:v>
                </c:pt>
                <c:pt idx="432">
                  <c:v>1.48124</c:v>
                </c:pt>
                <c:pt idx="433">
                  <c:v>1.48123</c:v>
                </c:pt>
                <c:pt idx="434">
                  <c:v>1.4812</c:v>
                </c:pt>
                <c:pt idx="435">
                  <c:v>1.48117</c:v>
                </c:pt>
                <c:pt idx="436">
                  <c:v>1.48115</c:v>
                </c:pt>
                <c:pt idx="437">
                  <c:v>1.48114</c:v>
                </c:pt>
                <c:pt idx="438">
                  <c:v>1.48115</c:v>
                </c:pt>
                <c:pt idx="439">
                  <c:v>1.48116</c:v>
                </c:pt>
                <c:pt idx="440">
                  <c:v>1.48114</c:v>
                </c:pt>
                <c:pt idx="441">
                  <c:v>1.4811</c:v>
                </c:pt>
                <c:pt idx="442">
                  <c:v>1.48108</c:v>
                </c:pt>
                <c:pt idx="443">
                  <c:v>1.48106</c:v>
                </c:pt>
                <c:pt idx="444">
                  <c:v>1.48104</c:v>
                </c:pt>
                <c:pt idx="445">
                  <c:v>1.481</c:v>
                </c:pt>
                <c:pt idx="446">
                  <c:v>1.48094</c:v>
                </c:pt>
                <c:pt idx="447">
                  <c:v>1.4809</c:v>
                </c:pt>
                <c:pt idx="448">
                  <c:v>1.48085</c:v>
                </c:pt>
                <c:pt idx="449">
                  <c:v>1.4808</c:v>
                </c:pt>
                <c:pt idx="450">
                  <c:v>1.48075</c:v>
                </c:pt>
                <c:pt idx="451">
                  <c:v>1.48071</c:v>
                </c:pt>
                <c:pt idx="452">
                  <c:v>1.4807</c:v>
                </c:pt>
                <c:pt idx="453">
                  <c:v>1.48063</c:v>
                </c:pt>
                <c:pt idx="454">
                  <c:v>1.48054</c:v>
                </c:pt>
                <c:pt idx="455">
                  <c:v>1.48045</c:v>
                </c:pt>
                <c:pt idx="456">
                  <c:v>1.48037</c:v>
                </c:pt>
                <c:pt idx="457">
                  <c:v>1.48026</c:v>
                </c:pt>
                <c:pt idx="458">
                  <c:v>1.48014</c:v>
                </c:pt>
                <c:pt idx="459">
                  <c:v>1.48004</c:v>
                </c:pt>
                <c:pt idx="460">
                  <c:v>1.47995</c:v>
                </c:pt>
                <c:pt idx="461">
                  <c:v>1.47984</c:v>
                </c:pt>
                <c:pt idx="462">
                  <c:v>1.47971</c:v>
                </c:pt>
                <c:pt idx="463">
                  <c:v>1.47958</c:v>
                </c:pt>
                <c:pt idx="464">
                  <c:v>1.47943</c:v>
                </c:pt>
                <c:pt idx="465">
                  <c:v>1.47926</c:v>
                </c:pt>
                <c:pt idx="466">
                  <c:v>1.47906</c:v>
                </c:pt>
                <c:pt idx="467">
                  <c:v>1.47882</c:v>
                </c:pt>
                <c:pt idx="468">
                  <c:v>1.47855</c:v>
                </c:pt>
                <c:pt idx="469">
                  <c:v>1.47825</c:v>
                </c:pt>
                <c:pt idx="470">
                  <c:v>1.47792</c:v>
                </c:pt>
                <c:pt idx="471">
                  <c:v>1.47751</c:v>
                </c:pt>
                <c:pt idx="472">
                  <c:v>1.47704</c:v>
                </c:pt>
                <c:pt idx="473">
                  <c:v>1.4765</c:v>
                </c:pt>
                <c:pt idx="474">
                  <c:v>1.47588</c:v>
                </c:pt>
                <c:pt idx="475">
                  <c:v>1.47513</c:v>
                </c:pt>
                <c:pt idx="476">
                  <c:v>1.47426</c:v>
                </c:pt>
                <c:pt idx="477">
                  <c:v>1.4733</c:v>
                </c:pt>
                <c:pt idx="478">
                  <c:v>1.47213</c:v>
                </c:pt>
                <c:pt idx="479">
                  <c:v>1.47074</c:v>
                </c:pt>
                <c:pt idx="480">
                  <c:v>1.46913</c:v>
                </c:pt>
                <c:pt idx="481">
                  <c:v>1.46707</c:v>
                </c:pt>
                <c:pt idx="482">
                  <c:v>1.46486</c:v>
                </c:pt>
                <c:pt idx="483">
                  <c:v>1.46236</c:v>
                </c:pt>
                <c:pt idx="484">
                  <c:v>1.45938</c:v>
                </c:pt>
                <c:pt idx="485">
                  <c:v>1.45568</c:v>
                </c:pt>
                <c:pt idx="486">
                  <c:v>1.45132</c:v>
                </c:pt>
                <c:pt idx="487">
                  <c:v>1.44631</c:v>
                </c:pt>
                <c:pt idx="488">
                  <c:v>1.44025</c:v>
                </c:pt>
                <c:pt idx="489">
                  <c:v>1.43302</c:v>
                </c:pt>
                <c:pt idx="490">
                  <c:v>1.42463</c:v>
                </c:pt>
                <c:pt idx="491">
                  <c:v>1.41507</c:v>
                </c:pt>
                <c:pt idx="492">
                  <c:v>1.40394</c:v>
                </c:pt>
                <c:pt idx="493">
                  <c:v>1.39108</c:v>
                </c:pt>
                <c:pt idx="494">
                  <c:v>1.3765</c:v>
                </c:pt>
                <c:pt idx="495">
                  <c:v>1.36019</c:v>
                </c:pt>
                <c:pt idx="496">
                  <c:v>1.34171</c:v>
                </c:pt>
                <c:pt idx="497">
                  <c:v>1.32106</c:v>
                </c:pt>
                <c:pt idx="498">
                  <c:v>1.29794</c:v>
                </c:pt>
                <c:pt idx="499">
                  <c:v>1.27249</c:v>
                </c:pt>
                <c:pt idx="500">
                  <c:v>1.24515</c:v>
                </c:pt>
                <c:pt idx="501">
                  <c:v>1.216</c:v>
                </c:pt>
                <c:pt idx="502">
                  <c:v>1.18518</c:v>
                </c:pt>
                <c:pt idx="503">
                  <c:v>1.1531</c:v>
                </c:pt>
                <c:pt idx="504">
                  <c:v>1.11977</c:v>
                </c:pt>
                <c:pt idx="505">
                  <c:v>1.08545</c:v>
                </c:pt>
                <c:pt idx="506">
                  <c:v>1.05074</c:v>
                </c:pt>
                <c:pt idx="507">
                  <c:v>1.01578</c:v>
                </c:pt>
                <c:pt idx="508">
                  <c:v>0.980354</c:v>
                </c:pt>
                <c:pt idx="509">
                  <c:v>0.944848</c:v>
                </c:pt>
                <c:pt idx="510">
                  <c:v>0.909797</c:v>
                </c:pt>
                <c:pt idx="511">
                  <c:v>0.875182</c:v>
                </c:pt>
                <c:pt idx="512">
                  <c:v>0.840947</c:v>
                </c:pt>
                <c:pt idx="513">
                  <c:v>0.807374</c:v>
                </c:pt>
                <c:pt idx="514">
                  <c:v>0.774552</c:v>
                </c:pt>
                <c:pt idx="515">
                  <c:v>0.742623</c:v>
                </c:pt>
                <c:pt idx="516">
                  <c:v>0.711894</c:v>
                </c:pt>
                <c:pt idx="517">
                  <c:v>0.682201</c:v>
                </c:pt>
                <c:pt idx="518">
                  <c:v>0.653523</c:v>
                </c:pt>
                <c:pt idx="519">
                  <c:v>0.625668</c:v>
                </c:pt>
                <c:pt idx="520">
                  <c:v>0.598725</c:v>
                </c:pt>
                <c:pt idx="521">
                  <c:v>0.572794</c:v>
                </c:pt>
                <c:pt idx="522">
                  <c:v>0.547874</c:v>
                </c:pt>
                <c:pt idx="523">
                  <c:v>0.523985</c:v>
                </c:pt>
                <c:pt idx="524">
                  <c:v>0.501126</c:v>
                </c:pt>
                <c:pt idx="525">
                  <c:v>0.479203</c:v>
                </c:pt>
                <c:pt idx="526">
                  <c:v>0.458219</c:v>
                </c:pt>
                <c:pt idx="527">
                  <c:v>0.438071</c:v>
                </c:pt>
                <c:pt idx="528">
                  <c:v>0.418822</c:v>
                </c:pt>
                <c:pt idx="529">
                  <c:v>0.400404</c:v>
                </c:pt>
                <c:pt idx="530">
                  <c:v>0.382906</c:v>
                </c:pt>
                <c:pt idx="531">
                  <c:v>0.366206</c:v>
                </c:pt>
                <c:pt idx="532">
                  <c:v>0.350167</c:v>
                </c:pt>
                <c:pt idx="533">
                  <c:v>0.334821</c:v>
                </c:pt>
                <c:pt idx="534">
                  <c:v>0.320101</c:v>
                </c:pt>
                <c:pt idx="535">
                  <c:v>0.306046</c:v>
                </c:pt>
                <c:pt idx="536">
                  <c:v>0.292677</c:v>
                </c:pt>
                <c:pt idx="537">
                  <c:v>0.280048</c:v>
                </c:pt>
                <c:pt idx="538">
                  <c:v>0.268028</c:v>
                </c:pt>
                <c:pt idx="539">
                  <c:v>0.256574</c:v>
                </c:pt>
                <c:pt idx="540">
                  <c:v>0.245593</c:v>
                </c:pt>
                <c:pt idx="541">
                  <c:v>0.235024</c:v>
                </c:pt>
                <c:pt idx="542">
                  <c:v>0.224899</c:v>
                </c:pt>
                <c:pt idx="543">
                  <c:v>0.215217</c:v>
                </c:pt>
                <c:pt idx="544">
                  <c:v>0.206012</c:v>
                </c:pt>
                <c:pt idx="545">
                  <c:v>0.197243</c:v>
                </c:pt>
                <c:pt idx="546">
                  <c:v>0.188895</c:v>
                </c:pt>
                <c:pt idx="547">
                  <c:v>0.180965</c:v>
                </c:pt>
                <c:pt idx="548">
                  <c:v>0.173427</c:v>
                </c:pt>
                <c:pt idx="549">
                  <c:v>0.166234</c:v>
                </c:pt>
                <c:pt idx="550">
                  <c:v>0.159385</c:v>
                </c:pt>
                <c:pt idx="551">
                  <c:v>0.15282</c:v>
                </c:pt>
                <c:pt idx="552">
                  <c:v>0.146508</c:v>
                </c:pt>
                <c:pt idx="553">
                  <c:v>0.140475</c:v>
                </c:pt>
                <c:pt idx="554">
                  <c:v>0.134723</c:v>
                </c:pt>
                <c:pt idx="555">
                  <c:v>0.129252</c:v>
                </c:pt>
                <c:pt idx="556">
                  <c:v>0.124028</c:v>
                </c:pt>
                <c:pt idx="557">
                  <c:v>0.119064</c:v>
                </c:pt>
                <c:pt idx="558">
                  <c:v>0.114333</c:v>
                </c:pt>
                <c:pt idx="559">
                  <c:v>0.1098</c:v>
                </c:pt>
                <c:pt idx="560">
                  <c:v>0.105465</c:v>
                </c:pt>
                <c:pt idx="561">
                  <c:v>0.10132</c:v>
                </c:pt>
                <c:pt idx="562">
                  <c:v>0.0973671</c:v>
                </c:pt>
                <c:pt idx="563">
                  <c:v>0.0935895</c:v>
                </c:pt>
                <c:pt idx="564">
                  <c:v>0.0899729</c:v>
                </c:pt>
                <c:pt idx="565">
                  <c:v>0.0865206</c:v>
                </c:pt>
                <c:pt idx="566">
                  <c:v>0.0832171</c:v>
                </c:pt>
                <c:pt idx="567">
                  <c:v>0.0800519</c:v>
                </c:pt>
                <c:pt idx="568">
                  <c:v>0.0770331</c:v>
                </c:pt>
                <c:pt idx="569">
                  <c:v>0.0741464</c:v>
                </c:pt>
                <c:pt idx="570">
                  <c:v>0.0713779</c:v>
                </c:pt>
                <c:pt idx="571">
                  <c:v>0.0687294</c:v>
                </c:pt>
                <c:pt idx="572">
                  <c:v>0.0661987</c:v>
                </c:pt>
                <c:pt idx="573">
                  <c:v>0.0637752</c:v>
                </c:pt>
                <c:pt idx="574">
                  <c:v>0.0614541</c:v>
                </c:pt>
                <c:pt idx="575">
                  <c:v>0.0592352</c:v>
                </c:pt>
                <c:pt idx="576">
                  <c:v>0.0571206</c:v>
                </c:pt>
                <c:pt idx="577">
                  <c:v>0.0550931</c:v>
                </c:pt>
                <c:pt idx="578">
                  <c:v>0.0531497</c:v>
                </c:pt>
                <c:pt idx="579">
                  <c:v>0.0512901</c:v>
                </c:pt>
                <c:pt idx="580">
                  <c:v>0.0495071</c:v>
                </c:pt>
                <c:pt idx="581">
                  <c:v>0.0477967</c:v>
                </c:pt>
                <c:pt idx="582">
                  <c:v>0.0461528</c:v>
                </c:pt>
                <c:pt idx="583">
                  <c:v>0.0445798</c:v>
                </c:pt>
                <c:pt idx="584">
                  <c:v>0.0430702</c:v>
                </c:pt>
                <c:pt idx="585">
                  <c:v>0.0416228</c:v>
                </c:pt>
                <c:pt idx="586">
                  <c:v>0.0402347</c:v>
                </c:pt>
                <c:pt idx="587">
                  <c:v>0.0388952</c:v>
                </c:pt>
                <c:pt idx="588">
                  <c:v>0.037608</c:v>
                </c:pt>
                <c:pt idx="589">
                  <c:v>0.0363732</c:v>
                </c:pt>
                <c:pt idx="590">
                  <c:v>0.0351906</c:v>
                </c:pt>
                <c:pt idx="591">
                  <c:v>0.0340547</c:v>
                </c:pt>
                <c:pt idx="592">
                  <c:v>0.0329642</c:v>
                </c:pt>
                <c:pt idx="593">
                  <c:v>0.0319216</c:v>
                </c:pt>
                <c:pt idx="594">
                  <c:v>0.0309217</c:v>
                </c:pt>
                <c:pt idx="595">
                  <c:v>0.0299573</c:v>
                </c:pt>
                <c:pt idx="596">
                  <c:v>0.029029</c:v>
                </c:pt>
                <c:pt idx="597">
                  <c:v>0.0281349</c:v>
                </c:pt>
                <c:pt idx="598">
                  <c:v>0.0272741</c:v>
                </c:pt>
                <c:pt idx="599">
                  <c:v>0.0264482</c:v>
                </c:pt>
                <c:pt idx="600">
                  <c:v>0.0256549</c:v>
                </c:pt>
                <c:pt idx="601">
                  <c:v>0.0248904</c:v>
                </c:pt>
                <c:pt idx="602">
                  <c:v>0.024152</c:v>
                </c:pt>
                <c:pt idx="603">
                  <c:v>0.0234417</c:v>
                </c:pt>
                <c:pt idx="604">
                  <c:v>0.0227606</c:v>
                </c:pt>
                <c:pt idx="605">
                  <c:v>0.0221032</c:v>
                </c:pt>
                <c:pt idx="606">
                  <c:v>0.0214687</c:v>
                </c:pt>
                <c:pt idx="607">
                  <c:v>0.0208568</c:v>
                </c:pt>
                <c:pt idx="608">
                  <c:v>0.020266</c:v>
                </c:pt>
                <c:pt idx="609">
                  <c:v>0.0196976</c:v>
                </c:pt>
                <c:pt idx="610">
                  <c:v>0.0191507</c:v>
                </c:pt>
                <c:pt idx="611">
                  <c:v>0.0186249</c:v>
                </c:pt>
                <c:pt idx="612">
                  <c:v>0.0181161</c:v>
                </c:pt>
                <c:pt idx="613">
                  <c:v>0.0176227</c:v>
                </c:pt>
                <c:pt idx="614">
                  <c:v>0.0171467</c:v>
                </c:pt>
                <c:pt idx="615">
                  <c:v>0.0166894</c:v>
                </c:pt>
                <c:pt idx="616">
                  <c:v>0.0162481</c:v>
                </c:pt>
                <c:pt idx="617">
                  <c:v>0.0158238</c:v>
                </c:pt>
                <c:pt idx="618">
                  <c:v>0.0154137</c:v>
                </c:pt>
                <c:pt idx="619">
                  <c:v>0.0150163</c:v>
                </c:pt>
                <c:pt idx="620">
                  <c:v>0.0146325</c:v>
                </c:pt>
                <c:pt idx="621">
                  <c:v>0.0142612</c:v>
                </c:pt>
                <c:pt idx="622">
                  <c:v>0.0139027</c:v>
                </c:pt>
                <c:pt idx="623">
                  <c:v>0.0135552</c:v>
                </c:pt>
                <c:pt idx="624">
                  <c:v>0.0132193</c:v>
                </c:pt>
                <c:pt idx="625">
                  <c:v>0.0128955</c:v>
                </c:pt>
                <c:pt idx="626">
                  <c:v>0.0125829</c:v>
                </c:pt>
                <c:pt idx="627">
                  <c:v>0.0122806</c:v>
                </c:pt>
                <c:pt idx="628">
                  <c:v>0.0119861</c:v>
                </c:pt>
                <c:pt idx="629">
                  <c:v>0.0117006</c:v>
                </c:pt>
                <c:pt idx="630">
                  <c:v>0.0114242</c:v>
                </c:pt>
                <c:pt idx="631">
                  <c:v>0.0111577</c:v>
                </c:pt>
                <c:pt idx="632">
                  <c:v>0.0108994</c:v>
                </c:pt>
                <c:pt idx="633">
                  <c:v>0.010649</c:v>
                </c:pt>
                <c:pt idx="634">
                  <c:v>0.0104071</c:v>
                </c:pt>
                <c:pt idx="635">
                  <c:v>0.0101722</c:v>
                </c:pt>
                <c:pt idx="636">
                  <c:v>0.00994389</c:v>
                </c:pt>
                <c:pt idx="637">
                  <c:v>0.00972247</c:v>
                </c:pt>
                <c:pt idx="638">
                  <c:v>0.00950737</c:v>
                </c:pt>
                <c:pt idx="639">
                  <c:v>0.00930045</c:v>
                </c:pt>
                <c:pt idx="640">
                  <c:v>0.00910011</c:v>
                </c:pt>
                <c:pt idx="641">
                  <c:v>0.00890592</c:v>
                </c:pt>
                <c:pt idx="642">
                  <c:v>0.0087168</c:v>
                </c:pt>
                <c:pt idx="643">
                  <c:v>0.00853246</c:v>
                </c:pt>
                <c:pt idx="644">
                  <c:v>0.00835336</c:v>
                </c:pt>
                <c:pt idx="645">
                  <c:v>0.0081797</c:v>
                </c:pt>
                <c:pt idx="646">
                  <c:v>0.00801137</c:v>
                </c:pt>
                <c:pt idx="647">
                  <c:v>0.00784773</c:v>
                </c:pt>
                <c:pt idx="648">
                  <c:v>0.00768876</c:v>
                </c:pt>
                <c:pt idx="649">
                  <c:v>0.00753409</c:v>
                </c:pt>
                <c:pt idx="650">
                  <c:v>0.00738347</c:v>
                </c:pt>
                <c:pt idx="651">
                  <c:v>0.00723697</c:v>
                </c:pt>
                <c:pt idx="652">
                  <c:v>0.00709459</c:v>
                </c:pt>
                <c:pt idx="653">
                  <c:v>0.00695654</c:v>
                </c:pt>
                <c:pt idx="654">
                  <c:v>0.00682264</c:v>
                </c:pt>
                <c:pt idx="655">
                  <c:v>0.00669231</c:v>
                </c:pt>
                <c:pt idx="656">
                  <c:v>0.00656539</c:v>
                </c:pt>
                <c:pt idx="657">
                  <c:v>0.00644154</c:v>
                </c:pt>
                <c:pt idx="658">
                  <c:v>0.00632105</c:v>
                </c:pt>
                <c:pt idx="659">
                  <c:v>0.00620382</c:v>
                </c:pt>
                <c:pt idx="660">
                  <c:v>0.00608956</c:v>
                </c:pt>
                <c:pt idx="661">
                  <c:v>0.00597813</c:v>
                </c:pt>
                <c:pt idx="662">
                  <c:v>0.00586948</c:v>
                </c:pt>
                <c:pt idx="663">
                  <c:v>0.00576363</c:v>
                </c:pt>
                <c:pt idx="664">
                  <c:v>0.00566048</c:v>
                </c:pt>
                <c:pt idx="665">
                  <c:v>0.00556002</c:v>
                </c:pt>
                <c:pt idx="666">
                  <c:v>0.0054624</c:v>
                </c:pt>
                <c:pt idx="667">
                  <c:v>0.00536742</c:v>
                </c:pt>
                <c:pt idx="668">
                  <c:v>0.00527438</c:v>
                </c:pt>
                <c:pt idx="669">
                  <c:v>0.00518347</c:v>
                </c:pt>
                <c:pt idx="670">
                  <c:v>0.00509472</c:v>
                </c:pt>
                <c:pt idx="671">
                  <c:v>0.00500848</c:v>
                </c:pt>
                <c:pt idx="672">
                  <c:v>0.00492447</c:v>
                </c:pt>
                <c:pt idx="673">
                  <c:v>0.00484247</c:v>
                </c:pt>
                <c:pt idx="674">
                  <c:v>0.00476245</c:v>
                </c:pt>
                <c:pt idx="675">
                  <c:v>0.00468362</c:v>
                </c:pt>
                <c:pt idx="676">
                  <c:v>0.00460658</c:v>
                </c:pt>
                <c:pt idx="677">
                  <c:v>0.00453133</c:v>
                </c:pt>
                <c:pt idx="678">
                  <c:v>0.00445812</c:v>
                </c:pt>
                <c:pt idx="679">
                  <c:v>0.00438678</c:v>
                </c:pt>
                <c:pt idx="680">
                  <c:v>0.00431705</c:v>
                </c:pt>
                <c:pt idx="681">
                  <c:v>0.00424891</c:v>
                </c:pt>
                <c:pt idx="682">
                  <c:v>0.00418225</c:v>
                </c:pt>
                <c:pt idx="683">
                  <c:v>0.00411706</c:v>
                </c:pt>
                <c:pt idx="684">
                  <c:v>0.00405334</c:v>
                </c:pt>
                <c:pt idx="685">
                  <c:v>0.00399108</c:v>
                </c:pt>
                <c:pt idx="686">
                  <c:v>0.00393013</c:v>
                </c:pt>
                <c:pt idx="687">
                  <c:v>0.00387041</c:v>
                </c:pt>
                <c:pt idx="688">
                  <c:v>0.00381195</c:v>
                </c:pt>
                <c:pt idx="689">
                  <c:v>0.00375494</c:v>
                </c:pt>
                <c:pt idx="690">
                  <c:v>0.00369898</c:v>
                </c:pt>
                <c:pt idx="691">
                  <c:v>0.00364418</c:v>
                </c:pt>
                <c:pt idx="692">
                  <c:v>0.00359067</c:v>
                </c:pt>
                <c:pt idx="693">
                  <c:v>0.00353831</c:v>
                </c:pt>
                <c:pt idx="694">
                  <c:v>0.00348695</c:v>
                </c:pt>
                <c:pt idx="695">
                  <c:v>0.00343656</c:v>
                </c:pt>
                <c:pt idx="696">
                  <c:v>0.00338705</c:v>
                </c:pt>
                <c:pt idx="697">
                  <c:v>0.00333851</c:v>
                </c:pt>
                <c:pt idx="698">
                  <c:v>0.00329098</c:v>
                </c:pt>
                <c:pt idx="699">
                  <c:v>0.00324449</c:v>
                </c:pt>
                <c:pt idx="700">
                  <c:v>0.00319906</c:v>
                </c:pt>
                <c:pt idx="701">
                  <c:v>0.00315455</c:v>
                </c:pt>
                <c:pt idx="702">
                  <c:v>0.00311095</c:v>
                </c:pt>
                <c:pt idx="703">
                  <c:v>0.00306807</c:v>
                </c:pt>
                <c:pt idx="704">
                  <c:v>0.00302599</c:v>
                </c:pt>
                <c:pt idx="705">
                  <c:v>0.00298471</c:v>
                </c:pt>
                <c:pt idx="706">
                  <c:v>0.00294424</c:v>
                </c:pt>
                <c:pt idx="707">
                  <c:v>0.00290454</c:v>
                </c:pt>
                <c:pt idx="708">
                  <c:v>0.00286561</c:v>
                </c:pt>
                <c:pt idx="709">
                  <c:v>0.0028274</c:v>
                </c:pt>
                <c:pt idx="710">
                  <c:v>0.00278992</c:v>
                </c:pt>
                <c:pt idx="711">
                  <c:v>0.00275309</c:v>
                </c:pt>
                <c:pt idx="712">
                  <c:v>0.00271688</c:v>
                </c:pt>
                <c:pt idx="713">
                  <c:v>0.00268127</c:v>
                </c:pt>
                <c:pt idx="714">
                  <c:v>0.00264634</c:v>
                </c:pt>
                <c:pt idx="715">
                  <c:v>0.00261205</c:v>
                </c:pt>
                <c:pt idx="716">
                  <c:v>0.00257839</c:v>
                </c:pt>
                <c:pt idx="717">
                  <c:v>0.00254536</c:v>
                </c:pt>
                <c:pt idx="718">
                  <c:v>0.00251293</c:v>
                </c:pt>
                <c:pt idx="719">
                  <c:v>0.00248104</c:v>
                </c:pt>
                <c:pt idx="720">
                  <c:v>0.00244967</c:v>
                </c:pt>
                <c:pt idx="721">
                  <c:v>0.00241878</c:v>
                </c:pt>
                <c:pt idx="722">
                  <c:v>0.00238843</c:v>
                </c:pt>
                <c:pt idx="723">
                  <c:v>0.00235864</c:v>
                </c:pt>
                <c:pt idx="724">
                  <c:v>0.00232935</c:v>
                </c:pt>
                <c:pt idx="725">
                  <c:v>0.00230056</c:v>
                </c:pt>
                <c:pt idx="726">
                  <c:v>0.00227224</c:v>
                </c:pt>
                <c:pt idx="727">
                  <c:v>0.00224436</c:v>
                </c:pt>
                <c:pt idx="728">
                  <c:v>0.00221692</c:v>
                </c:pt>
                <c:pt idx="729">
                  <c:v>0.00218994</c:v>
                </c:pt>
                <c:pt idx="730">
                  <c:v>0.00216341</c:v>
                </c:pt>
                <c:pt idx="731">
                  <c:v>0.00213743</c:v>
                </c:pt>
                <c:pt idx="732">
                  <c:v>0.0021119</c:v>
                </c:pt>
                <c:pt idx="733">
                  <c:v>0.00208668</c:v>
                </c:pt>
                <c:pt idx="734">
                  <c:v>0.00206185</c:v>
                </c:pt>
                <c:pt idx="735">
                  <c:v>0.0020374</c:v>
                </c:pt>
                <c:pt idx="736">
                  <c:v>0.00201335</c:v>
                </c:pt>
                <c:pt idx="737">
                  <c:v>0.00198973</c:v>
                </c:pt>
                <c:pt idx="738">
                  <c:v>0.00196641</c:v>
                </c:pt>
                <c:pt idx="739">
                  <c:v>0.00194342</c:v>
                </c:pt>
                <c:pt idx="740">
                  <c:v>0.00192078</c:v>
                </c:pt>
                <c:pt idx="741">
                  <c:v>0.00189857</c:v>
                </c:pt>
                <c:pt idx="742">
                  <c:v>0.00187679</c:v>
                </c:pt>
                <c:pt idx="743">
                  <c:v>0.00185534</c:v>
                </c:pt>
                <c:pt idx="744">
                  <c:v>0.00183422</c:v>
                </c:pt>
                <c:pt idx="745">
                  <c:v>0.00181333</c:v>
                </c:pt>
                <c:pt idx="746">
                  <c:v>0.0017927</c:v>
                </c:pt>
                <c:pt idx="747">
                  <c:v>0.00177237</c:v>
                </c:pt>
                <c:pt idx="748">
                  <c:v>0.00175235</c:v>
                </c:pt>
                <c:pt idx="749">
                  <c:v>0.00173275</c:v>
                </c:pt>
                <c:pt idx="750">
                  <c:v>0.00171343</c:v>
                </c:pt>
                <c:pt idx="751">
                  <c:v>0.00169441</c:v>
                </c:pt>
                <c:pt idx="752">
                  <c:v>0.00167562</c:v>
                </c:pt>
                <c:pt idx="753">
                  <c:v>0.00165708</c:v>
                </c:pt>
                <c:pt idx="754">
                  <c:v>0.00163883</c:v>
                </c:pt>
                <c:pt idx="755">
                  <c:v>0.00162086</c:v>
                </c:pt>
                <c:pt idx="756">
                  <c:v>0.00160314</c:v>
                </c:pt>
                <c:pt idx="757">
                  <c:v>0.00158567</c:v>
                </c:pt>
                <c:pt idx="758">
                  <c:v>0.00156845</c:v>
                </c:pt>
                <c:pt idx="759">
                  <c:v>0.0015515</c:v>
                </c:pt>
                <c:pt idx="760">
                  <c:v>0.00153482</c:v>
                </c:pt>
                <c:pt idx="761">
                  <c:v>0.00151837</c:v>
                </c:pt>
                <c:pt idx="762">
                  <c:v>0.00150215</c:v>
                </c:pt>
                <c:pt idx="763">
                  <c:v>0.00148615</c:v>
                </c:pt>
                <c:pt idx="764">
                  <c:v>0.0014704</c:v>
                </c:pt>
                <c:pt idx="765">
                  <c:v>0.00145487</c:v>
                </c:pt>
                <c:pt idx="766">
                  <c:v>0.00143958</c:v>
                </c:pt>
                <c:pt idx="767">
                  <c:v>0.00142452</c:v>
                </c:pt>
                <c:pt idx="768">
                  <c:v>0.00140967</c:v>
                </c:pt>
                <c:pt idx="769">
                  <c:v>0.00139509</c:v>
                </c:pt>
                <c:pt idx="770">
                  <c:v>0.00138066</c:v>
                </c:pt>
                <c:pt idx="771">
                  <c:v>0.00136642</c:v>
                </c:pt>
                <c:pt idx="772">
                  <c:v>0.00135236</c:v>
                </c:pt>
                <c:pt idx="773">
                  <c:v>0.00133848</c:v>
                </c:pt>
                <c:pt idx="774">
                  <c:v>0.00132483</c:v>
                </c:pt>
                <c:pt idx="775">
                  <c:v>0.00131139</c:v>
                </c:pt>
                <c:pt idx="776">
                  <c:v>0.00129815</c:v>
                </c:pt>
                <c:pt idx="777">
                  <c:v>0.00128509</c:v>
                </c:pt>
                <c:pt idx="778">
                  <c:v>0.00127218</c:v>
                </c:pt>
                <c:pt idx="779">
                  <c:v>0.00125945</c:v>
                </c:pt>
                <c:pt idx="780">
                  <c:v>0.0012469</c:v>
                </c:pt>
                <c:pt idx="781">
                  <c:v>0.00123451</c:v>
                </c:pt>
                <c:pt idx="782">
                  <c:v>0.00122232</c:v>
                </c:pt>
                <c:pt idx="783">
                  <c:v>0.00121032</c:v>
                </c:pt>
                <c:pt idx="784">
                  <c:v>0.00119848</c:v>
                </c:pt>
                <c:pt idx="785">
                  <c:v>0.00118681</c:v>
                </c:pt>
                <c:pt idx="786">
                  <c:v>0.00117531</c:v>
                </c:pt>
                <c:pt idx="787">
                  <c:v>0.001164</c:v>
                </c:pt>
                <c:pt idx="788">
                  <c:v>0.00115284</c:v>
                </c:pt>
                <c:pt idx="789">
                  <c:v>0.00114183</c:v>
                </c:pt>
                <c:pt idx="790">
                  <c:v>0.00113096</c:v>
                </c:pt>
                <c:pt idx="791">
                  <c:v>0.00112026</c:v>
                </c:pt>
                <c:pt idx="792">
                  <c:v>0.0011097</c:v>
                </c:pt>
                <c:pt idx="793">
                  <c:v>0.00109929</c:v>
                </c:pt>
                <c:pt idx="794">
                  <c:v>0.00108902</c:v>
                </c:pt>
                <c:pt idx="795">
                  <c:v>0.00107889</c:v>
                </c:pt>
                <c:pt idx="796">
                  <c:v>0.00106891</c:v>
                </c:pt>
                <c:pt idx="797">
                  <c:v>0.0010591</c:v>
                </c:pt>
                <c:pt idx="798">
                  <c:v>0.00104948</c:v>
                </c:pt>
                <c:pt idx="799">
                  <c:v>0.00104</c:v>
                </c:pt>
                <c:pt idx="800">
                  <c:v>0.00103065</c:v>
                </c:pt>
                <c:pt idx="801">
                  <c:v>0.00102137</c:v>
                </c:pt>
                <c:pt idx="802">
                  <c:v>0.00101219</c:v>
                </c:pt>
                <c:pt idx="803">
                  <c:v>0.00100312</c:v>
                </c:pt>
                <c:pt idx="804">
                  <c:v>0.000994236</c:v>
                </c:pt>
                <c:pt idx="805">
                  <c:v>0.000985542</c:v>
                </c:pt>
                <c:pt idx="806">
                  <c:v>0.000976987</c:v>
                </c:pt>
                <c:pt idx="807">
                  <c:v>0.00096857</c:v>
                </c:pt>
                <c:pt idx="808">
                  <c:v>0.00096024</c:v>
                </c:pt>
                <c:pt idx="809">
                  <c:v>0.000952042</c:v>
                </c:pt>
                <c:pt idx="810">
                  <c:v>0.000943977</c:v>
                </c:pt>
                <c:pt idx="811">
                  <c:v>0.000936034</c:v>
                </c:pt>
                <c:pt idx="812">
                  <c:v>0.00092821</c:v>
                </c:pt>
                <c:pt idx="813">
                  <c:v>0.000920501</c:v>
                </c:pt>
                <c:pt idx="814">
                  <c:v>0.000912907</c:v>
                </c:pt>
                <c:pt idx="815">
                  <c:v>0.000905413</c:v>
                </c:pt>
                <c:pt idx="816">
                  <c:v>0.000898037</c:v>
                </c:pt>
                <c:pt idx="817">
                  <c:v>0.000890785</c:v>
                </c:pt>
                <c:pt idx="818">
                  <c:v>0.000883658</c:v>
                </c:pt>
                <c:pt idx="819">
                  <c:v>0.000876658</c:v>
                </c:pt>
                <c:pt idx="820">
                  <c:v>0.000869772</c:v>
                </c:pt>
                <c:pt idx="821">
                  <c:v>0.000863</c:v>
                </c:pt>
                <c:pt idx="822">
                  <c:v>0.000856342</c:v>
                </c:pt>
                <c:pt idx="823">
                  <c:v>0.000849796</c:v>
                </c:pt>
                <c:pt idx="824">
                  <c:v>0.000843352</c:v>
                </c:pt>
                <c:pt idx="825">
                  <c:v>0.000837008</c:v>
                </c:pt>
                <c:pt idx="826">
                  <c:v>0.000830763</c:v>
                </c:pt>
                <c:pt idx="827">
                  <c:v>0.000824618</c:v>
                </c:pt>
                <c:pt idx="828">
                  <c:v>0.000818588</c:v>
                </c:pt>
                <c:pt idx="829">
                  <c:v>0.000812672</c:v>
                </c:pt>
                <c:pt idx="830">
                  <c:v>0.000806873</c:v>
                </c:pt>
                <c:pt idx="831">
                  <c:v>0.000801192</c:v>
                </c:pt>
                <c:pt idx="832">
                  <c:v>0.0007956</c:v>
                </c:pt>
                <c:pt idx="833">
                  <c:v>0.000790096</c:v>
                </c:pt>
                <c:pt idx="834">
                  <c:v>0.0007847</c:v>
                </c:pt>
                <c:pt idx="835">
                  <c:v>0.000779395</c:v>
                </c:pt>
                <c:pt idx="836">
                  <c:v>0.000774191</c:v>
                </c:pt>
                <c:pt idx="837">
                  <c:v>0.000769088</c:v>
                </c:pt>
                <c:pt idx="838">
                  <c:v>0.000764079</c:v>
                </c:pt>
                <c:pt idx="839">
                  <c:v>0.000759168</c:v>
                </c:pt>
                <c:pt idx="840">
                  <c:v>0.000754358</c:v>
                </c:pt>
                <c:pt idx="841">
                  <c:v>0.000749637</c:v>
                </c:pt>
                <c:pt idx="842">
                  <c:v>0.000745006</c:v>
                </c:pt>
                <c:pt idx="843">
                  <c:v>0.00074047</c:v>
                </c:pt>
                <c:pt idx="844">
                  <c:v>0.00073603</c:v>
                </c:pt>
                <c:pt idx="845">
                  <c:v>0.000731693</c:v>
                </c:pt>
                <c:pt idx="846">
                  <c:v>0.000727452</c:v>
                </c:pt>
                <c:pt idx="847">
                  <c:v>0.000723308</c:v>
                </c:pt>
                <c:pt idx="848">
                  <c:v>0.000719263</c:v>
                </c:pt>
                <c:pt idx="849">
                  <c:v>0.000715317</c:v>
                </c:pt>
                <c:pt idx="850">
                  <c:v>0.000711464</c:v>
                </c:pt>
                <c:pt idx="851">
                  <c:v>0.000707701</c:v>
                </c:pt>
                <c:pt idx="852">
                  <c:v>0.000704</c:v>
                </c:pt>
                <c:pt idx="853">
                  <c:v>0.000700383</c:v>
                </c:pt>
                <c:pt idx="854">
                  <c:v>0.000696855</c:v>
                </c:pt>
                <c:pt idx="855">
                  <c:v>0.000693434</c:v>
                </c:pt>
                <c:pt idx="856">
                  <c:v>0.000690132</c:v>
                </c:pt>
                <c:pt idx="857">
                  <c:v>0.00068691</c:v>
                </c:pt>
                <c:pt idx="858">
                  <c:v>0.000683762</c:v>
                </c:pt>
                <c:pt idx="859">
                  <c:v>0.000680666</c:v>
                </c:pt>
                <c:pt idx="860">
                  <c:v>0.000677652</c:v>
                </c:pt>
                <c:pt idx="861">
                  <c:v>0.00067473</c:v>
                </c:pt>
                <c:pt idx="862">
                  <c:v>0.000671918</c:v>
                </c:pt>
                <c:pt idx="863">
                  <c:v>0.000669177</c:v>
                </c:pt>
                <c:pt idx="864">
                  <c:v>0.000666523</c:v>
                </c:pt>
                <c:pt idx="865">
                  <c:v>0.000663962</c:v>
                </c:pt>
                <c:pt idx="866">
                  <c:v>0.000661502</c:v>
                </c:pt>
                <c:pt idx="867">
                  <c:v>0.000659132</c:v>
                </c:pt>
                <c:pt idx="868">
                  <c:v>0.000656801</c:v>
                </c:pt>
                <c:pt idx="869">
                  <c:v>0.000654536</c:v>
                </c:pt>
                <c:pt idx="870">
                  <c:v>0.000652344</c:v>
                </c:pt>
                <c:pt idx="871">
                  <c:v>0.000650263</c:v>
                </c:pt>
                <c:pt idx="872">
                  <c:v>0.000648278</c:v>
                </c:pt>
                <c:pt idx="873">
                  <c:v>0.000646378</c:v>
                </c:pt>
                <c:pt idx="874">
                  <c:v>0.000644583</c:v>
                </c:pt>
                <c:pt idx="875">
                  <c:v>0.000642844</c:v>
                </c:pt>
                <c:pt idx="876">
                  <c:v>0.000641167</c:v>
                </c:pt>
                <c:pt idx="877">
                  <c:v>0.000639572</c:v>
                </c:pt>
                <c:pt idx="878">
                  <c:v>0.000638052</c:v>
                </c:pt>
                <c:pt idx="879">
                  <c:v>0.000636641</c:v>
                </c:pt>
                <c:pt idx="880">
                  <c:v>0.000635311</c:v>
                </c:pt>
                <c:pt idx="881">
                  <c:v>0.000634046</c:v>
                </c:pt>
                <c:pt idx="882">
                  <c:v>0.000632842</c:v>
                </c:pt>
                <c:pt idx="883">
                  <c:v>0.000631714</c:v>
                </c:pt>
                <c:pt idx="884">
                  <c:v>0.000630671</c:v>
                </c:pt>
                <c:pt idx="885">
                  <c:v>0.000629714</c:v>
                </c:pt>
                <c:pt idx="886">
                  <c:v>0.000628837</c:v>
                </c:pt>
                <c:pt idx="887">
                  <c:v>0.000628039</c:v>
                </c:pt>
                <c:pt idx="888">
                  <c:v>0.00062732</c:v>
                </c:pt>
                <c:pt idx="889">
                  <c:v>0.000626675</c:v>
                </c:pt>
                <c:pt idx="890">
                  <c:v>0.000626104</c:v>
                </c:pt>
                <c:pt idx="891">
                  <c:v>0.000625607</c:v>
                </c:pt>
                <c:pt idx="892">
                  <c:v>0.000625186</c:v>
                </c:pt>
                <c:pt idx="893">
                  <c:v>0.000624842</c:v>
                </c:pt>
                <c:pt idx="894">
                  <c:v>0.000624588</c:v>
                </c:pt>
                <c:pt idx="895">
                  <c:v>0.00062441</c:v>
                </c:pt>
                <c:pt idx="896">
                  <c:v>0.000624312</c:v>
                </c:pt>
                <c:pt idx="897">
                  <c:v>0.000624274</c:v>
                </c:pt>
                <c:pt idx="898">
                  <c:v>0.000624289</c:v>
                </c:pt>
                <c:pt idx="899">
                  <c:v>0.000624373</c:v>
                </c:pt>
                <c:pt idx="900">
                  <c:v>0.000624622</c:v>
                </c:pt>
                <c:pt idx="901">
                  <c:v>0.000624863</c:v>
                </c:pt>
                <c:pt idx="902">
                  <c:v>0.000625111</c:v>
                </c:pt>
                <c:pt idx="903">
                  <c:v>0.000625061</c:v>
                </c:pt>
                <c:pt idx="904">
                  <c:v>0.000624301</c:v>
                </c:pt>
                <c:pt idx="905">
                  <c:v>0.00062375</c:v>
                </c:pt>
                <c:pt idx="906">
                  <c:v>0.000623408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535544"/>
        <c:axId val="-2136564152"/>
      </c:scatterChart>
      <c:valAx>
        <c:axId val="-2136535544"/>
        <c:scaling>
          <c:orientation val="minMax"/>
          <c:max val="5500.0"/>
          <c:min val="-200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en-US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564152"/>
        <c:crosses val="autoZero"/>
        <c:crossBetween val="midCat"/>
      </c:valAx>
      <c:valAx>
        <c:axId val="-2136564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ja-JP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-By [T]</a:t>
                </a:r>
                <a:endParaRPr lang="ja-JP" altLang="en-US" sz="14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483107880745676"/>
              <c:y val="0.400064896422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5355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84208223972"/>
          <c:y val="0.108874397860172"/>
          <c:w val="0.343801399825022"/>
          <c:h val="0.145019450134366"/>
        </c:manualLayout>
      </c:layout>
      <c:overlay val="0"/>
      <c:txPr>
        <a:bodyPr/>
        <a:lstStyle/>
        <a:p>
          <a:pPr>
            <a:defRPr sz="14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D1 By</a:t>
            </a:r>
          </a:p>
          <a:p>
            <a:pPr>
              <a:defRPr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r>
              <a:rPr lang="en-US" altLang="en-US" sz="14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(x=y=0)</a:t>
            </a:r>
          </a:p>
        </c:rich>
      </c:tx>
      <c:layout>
        <c:manualLayout>
          <c:xMode val="edge"/>
          <c:yMode val="edge"/>
          <c:x val="0.465726495726496"/>
          <c:y val="0.05091487669053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941415976849"/>
          <c:y val="0.0682975964519948"/>
          <c:w val="0.871322767346389"/>
          <c:h val="0.842436998477815"/>
        </c:manualLayout>
      </c:layou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'D1'!$E$4:$E$910</c:f>
              <c:numCache>
                <c:formatCode>General</c:formatCode>
                <c:ptCount val="907"/>
                <c:pt idx="0">
                  <c:v>0.0177012</c:v>
                </c:pt>
                <c:pt idx="1">
                  <c:v>0.0177707</c:v>
                </c:pt>
                <c:pt idx="2">
                  <c:v>0.0178403</c:v>
                </c:pt>
                <c:pt idx="3">
                  <c:v>0.0179099</c:v>
                </c:pt>
                <c:pt idx="4">
                  <c:v>0.0179863</c:v>
                </c:pt>
                <c:pt idx="5">
                  <c:v>0.0180643</c:v>
                </c:pt>
                <c:pt idx="6">
                  <c:v>0.0181423</c:v>
                </c:pt>
                <c:pt idx="7">
                  <c:v>0.0182233</c:v>
                </c:pt>
                <c:pt idx="8">
                  <c:v>0.0183612</c:v>
                </c:pt>
                <c:pt idx="9">
                  <c:v>0.018499</c:v>
                </c:pt>
                <c:pt idx="10">
                  <c:v>0.0186541</c:v>
                </c:pt>
                <c:pt idx="11">
                  <c:v>0.0188126</c:v>
                </c:pt>
                <c:pt idx="12">
                  <c:v>0.0189711</c:v>
                </c:pt>
                <c:pt idx="13">
                  <c:v>0.0191296</c:v>
                </c:pt>
                <c:pt idx="14">
                  <c:v>0.0192881</c:v>
                </c:pt>
                <c:pt idx="15">
                  <c:v>0.0194405</c:v>
                </c:pt>
                <c:pt idx="16">
                  <c:v>0.0196374</c:v>
                </c:pt>
                <c:pt idx="17">
                  <c:v>0.0198354</c:v>
                </c:pt>
                <c:pt idx="18">
                  <c:v>0.0200332</c:v>
                </c:pt>
                <c:pt idx="19">
                  <c:v>0.0202302</c:v>
                </c:pt>
                <c:pt idx="20">
                  <c:v>0.0204271</c:v>
                </c:pt>
                <c:pt idx="21">
                  <c:v>0.0206287</c:v>
                </c:pt>
                <c:pt idx="22">
                  <c:v>0.0208592</c:v>
                </c:pt>
                <c:pt idx="23">
                  <c:v>0.0211268</c:v>
                </c:pt>
                <c:pt idx="24">
                  <c:v>0.0213945</c:v>
                </c:pt>
                <c:pt idx="25">
                  <c:v>0.0216621</c:v>
                </c:pt>
                <c:pt idx="26">
                  <c:v>0.0219298</c:v>
                </c:pt>
                <c:pt idx="27">
                  <c:v>0.0222387</c:v>
                </c:pt>
                <c:pt idx="28">
                  <c:v>0.0225732</c:v>
                </c:pt>
                <c:pt idx="29">
                  <c:v>0.0229077</c:v>
                </c:pt>
                <c:pt idx="30">
                  <c:v>0.023263</c:v>
                </c:pt>
                <c:pt idx="31">
                  <c:v>0.0236285</c:v>
                </c:pt>
                <c:pt idx="32">
                  <c:v>0.0239941</c:v>
                </c:pt>
                <c:pt idx="33">
                  <c:v>0.0244267</c:v>
                </c:pt>
                <c:pt idx="34">
                  <c:v>0.0248695</c:v>
                </c:pt>
                <c:pt idx="35">
                  <c:v>0.0253124</c:v>
                </c:pt>
                <c:pt idx="36">
                  <c:v>0.0257552</c:v>
                </c:pt>
                <c:pt idx="37">
                  <c:v>0.0262267</c:v>
                </c:pt>
                <c:pt idx="38">
                  <c:v>0.0267502</c:v>
                </c:pt>
                <c:pt idx="39">
                  <c:v>0.0273564</c:v>
                </c:pt>
                <c:pt idx="40">
                  <c:v>0.0279757</c:v>
                </c:pt>
                <c:pt idx="41">
                  <c:v>0.0285951</c:v>
                </c:pt>
                <c:pt idx="42">
                  <c:v>0.0292145</c:v>
                </c:pt>
                <c:pt idx="43">
                  <c:v>0.0298338</c:v>
                </c:pt>
                <c:pt idx="44">
                  <c:v>0.0304702</c:v>
                </c:pt>
                <c:pt idx="45">
                  <c:v>0.031137</c:v>
                </c:pt>
                <c:pt idx="46">
                  <c:v>0.0317917</c:v>
                </c:pt>
                <c:pt idx="47">
                  <c:v>0.0324463</c:v>
                </c:pt>
                <c:pt idx="48">
                  <c:v>0.033101</c:v>
                </c:pt>
                <c:pt idx="49">
                  <c:v>0.0337556</c:v>
                </c:pt>
                <c:pt idx="50">
                  <c:v>0.0344103</c:v>
                </c:pt>
                <c:pt idx="51">
                  <c:v>0.0351284</c:v>
                </c:pt>
                <c:pt idx="52">
                  <c:v>0.0360636</c:v>
                </c:pt>
                <c:pt idx="53">
                  <c:v>0.0369685</c:v>
                </c:pt>
                <c:pt idx="54">
                  <c:v>0.0378733</c:v>
                </c:pt>
                <c:pt idx="55">
                  <c:v>0.0387782</c:v>
                </c:pt>
                <c:pt idx="56">
                  <c:v>0.039683</c:v>
                </c:pt>
                <c:pt idx="57">
                  <c:v>0.0406458</c:v>
                </c:pt>
                <c:pt idx="58">
                  <c:v>0.0419379</c:v>
                </c:pt>
                <c:pt idx="59">
                  <c:v>0.0432883</c:v>
                </c:pt>
                <c:pt idx="60">
                  <c:v>0.0446412</c:v>
                </c:pt>
                <c:pt idx="61">
                  <c:v>0.0459941</c:v>
                </c:pt>
                <c:pt idx="62">
                  <c:v>0.0473469</c:v>
                </c:pt>
                <c:pt idx="63">
                  <c:v>0.0487719</c:v>
                </c:pt>
                <c:pt idx="64">
                  <c:v>0.050262</c:v>
                </c:pt>
                <c:pt idx="65">
                  <c:v>0.0517521</c:v>
                </c:pt>
                <c:pt idx="66">
                  <c:v>0.0532666</c:v>
                </c:pt>
                <c:pt idx="67">
                  <c:v>0.0548451</c:v>
                </c:pt>
                <c:pt idx="68">
                  <c:v>0.0564237</c:v>
                </c:pt>
                <c:pt idx="69">
                  <c:v>0.0582463</c:v>
                </c:pt>
                <c:pt idx="70">
                  <c:v>0.0602049</c:v>
                </c:pt>
                <c:pt idx="71">
                  <c:v>0.0621635</c:v>
                </c:pt>
                <c:pt idx="72">
                  <c:v>0.064122</c:v>
                </c:pt>
                <c:pt idx="73">
                  <c:v>0.0660806</c:v>
                </c:pt>
                <c:pt idx="74">
                  <c:v>0.0681191</c:v>
                </c:pt>
                <c:pt idx="75">
                  <c:v>0.0706899</c:v>
                </c:pt>
                <c:pt idx="76">
                  <c:v>0.0739568</c:v>
                </c:pt>
                <c:pt idx="77">
                  <c:v>0.0770569</c:v>
                </c:pt>
                <c:pt idx="78">
                  <c:v>0.080157</c:v>
                </c:pt>
                <c:pt idx="79">
                  <c:v>0.0832571</c:v>
                </c:pt>
                <c:pt idx="80">
                  <c:v>0.0863571</c:v>
                </c:pt>
                <c:pt idx="81">
                  <c:v>0.089611</c:v>
                </c:pt>
                <c:pt idx="82">
                  <c:v>0.0934617</c:v>
                </c:pt>
                <c:pt idx="83">
                  <c:v>0.0973124</c:v>
                </c:pt>
                <c:pt idx="84">
                  <c:v>0.101162</c:v>
                </c:pt>
                <c:pt idx="85">
                  <c:v>0.104971</c:v>
                </c:pt>
                <c:pt idx="86">
                  <c:v>0.10878</c:v>
                </c:pt>
                <c:pt idx="87">
                  <c:v>0.112589</c:v>
                </c:pt>
                <c:pt idx="88">
                  <c:v>0.116513</c:v>
                </c:pt>
                <c:pt idx="89">
                  <c:v>0.120984</c:v>
                </c:pt>
                <c:pt idx="90">
                  <c:v>0.125456</c:v>
                </c:pt>
                <c:pt idx="91">
                  <c:v>0.131109</c:v>
                </c:pt>
                <c:pt idx="92">
                  <c:v>0.137113</c:v>
                </c:pt>
                <c:pt idx="93">
                  <c:v>0.143117</c:v>
                </c:pt>
                <c:pt idx="94">
                  <c:v>0.149122</c:v>
                </c:pt>
                <c:pt idx="95">
                  <c:v>0.155126</c:v>
                </c:pt>
                <c:pt idx="96">
                  <c:v>0.16125</c:v>
                </c:pt>
                <c:pt idx="97">
                  <c:v>0.168635</c:v>
                </c:pt>
                <c:pt idx="98">
                  <c:v>0.176111</c:v>
                </c:pt>
                <c:pt idx="99">
                  <c:v>0.183474</c:v>
                </c:pt>
                <c:pt idx="100">
                  <c:v>0.190836</c:v>
                </c:pt>
                <c:pt idx="101">
                  <c:v>0.198199</c:v>
                </c:pt>
                <c:pt idx="102">
                  <c:v>0.205635</c:v>
                </c:pt>
                <c:pt idx="103">
                  <c:v>0.21439</c:v>
                </c:pt>
                <c:pt idx="104">
                  <c:v>0.223961</c:v>
                </c:pt>
                <c:pt idx="105">
                  <c:v>0.233901</c:v>
                </c:pt>
                <c:pt idx="106">
                  <c:v>0.243841</c:v>
                </c:pt>
                <c:pt idx="107">
                  <c:v>0.253781</c:v>
                </c:pt>
                <c:pt idx="108">
                  <c:v>0.263721</c:v>
                </c:pt>
                <c:pt idx="109">
                  <c:v>0.274684</c:v>
                </c:pt>
                <c:pt idx="110">
                  <c:v>0.286357</c:v>
                </c:pt>
                <c:pt idx="111">
                  <c:v>0.298526</c:v>
                </c:pt>
                <c:pt idx="112">
                  <c:v>0.313468</c:v>
                </c:pt>
                <c:pt idx="113">
                  <c:v>0.328411</c:v>
                </c:pt>
                <c:pt idx="114">
                  <c:v>0.343353</c:v>
                </c:pt>
                <c:pt idx="115">
                  <c:v>0.358523</c:v>
                </c:pt>
                <c:pt idx="116">
                  <c:v>0.376073</c:v>
                </c:pt>
                <c:pt idx="117">
                  <c:v>0.393623</c:v>
                </c:pt>
                <c:pt idx="118">
                  <c:v>0.411172</c:v>
                </c:pt>
                <c:pt idx="119">
                  <c:v>0.431274</c:v>
                </c:pt>
                <c:pt idx="120">
                  <c:v>0.454083</c:v>
                </c:pt>
                <c:pt idx="121">
                  <c:v>0.476893</c:v>
                </c:pt>
                <c:pt idx="122">
                  <c:v>0.499832</c:v>
                </c:pt>
                <c:pt idx="123">
                  <c:v>0.52289</c:v>
                </c:pt>
                <c:pt idx="124">
                  <c:v>0.545947</c:v>
                </c:pt>
                <c:pt idx="125">
                  <c:v>0.569004</c:v>
                </c:pt>
                <c:pt idx="126">
                  <c:v>0.593384</c:v>
                </c:pt>
                <c:pt idx="127">
                  <c:v>0.62294</c:v>
                </c:pt>
                <c:pt idx="128">
                  <c:v>0.65266</c:v>
                </c:pt>
                <c:pt idx="129">
                  <c:v>0.683176</c:v>
                </c:pt>
                <c:pt idx="130">
                  <c:v>0.713691</c:v>
                </c:pt>
                <c:pt idx="131">
                  <c:v>0.744206</c:v>
                </c:pt>
                <c:pt idx="132">
                  <c:v>0.774095</c:v>
                </c:pt>
                <c:pt idx="133">
                  <c:v>0.798889</c:v>
                </c:pt>
                <c:pt idx="134">
                  <c:v>0.826341</c:v>
                </c:pt>
                <c:pt idx="135">
                  <c:v>0.854289</c:v>
                </c:pt>
                <c:pt idx="136">
                  <c:v>0.882238</c:v>
                </c:pt>
                <c:pt idx="137">
                  <c:v>0.913007</c:v>
                </c:pt>
                <c:pt idx="138">
                  <c:v>0.944423</c:v>
                </c:pt>
                <c:pt idx="139">
                  <c:v>0.975839</c:v>
                </c:pt>
                <c:pt idx="140">
                  <c:v>1.00725</c:v>
                </c:pt>
                <c:pt idx="141">
                  <c:v>1.05544</c:v>
                </c:pt>
                <c:pt idx="142">
                  <c:v>1.10278</c:v>
                </c:pt>
                <c:pt idx="143">
                  <c:v>1.13935</c:v>
                </c:pt>
                <c:pt idx="144">
                  <c:v>1.17075</c:v>
                </c:pt>
                <c:pt idx="145">
                  <c:v>1.20066</c:v>
                </c:pt>
                <c:pt idx="146">
                  <c:v>1.22895</c:v>
                </c:pt>
                <c:pt idx="147">
                  <c:v>1.25555</c:v>
                </c:pt>
                <c:pt idx="148">
                  <c:v>1.2806</c:v>
                </c:pt>
                <c:pt idx="149">
                  <c:v>1.30364</c:v>
                </c:pt>
                <c:pt idx="150">
                  <c:v>1.32465</c:v>
                </c:pt>
                <c:pt idx="151">
                  <c:v>1.3432</c:v>
                </c:pt>
                <c:pt idx="152">
                  <c:v>1.35972</c:v>
                </c:pt>
                <c:pt idx="153">
                  <c:v>1.37418</c:v>
                </c:pt>
                <c:pt idx="154">
                  <c:v>1.38698</c:v>
                </c:pt>
                <c:pt idx="155">
                  <c:v>1.39801</c:v>
                </c:pt>
                <c:pt idx="156">
                  <c:v>1.40752</c:v>
                </c:pt>
                <c:pt idx="157">
                  <c:v>1.41568</c:v>
                </c:pt>
                <c:pt idx="158">
                  <c:v>1.4227</c:v>
                </c:pt>
                <c:pt idx="159">
                  <c:v>1.42855</c:v>
                </c:pt>
                <c:pt idx="160">
                  <c:v>1.43349</c:v>
                </c:pt>
                <c:pt idx="161">
                  <c:v>1.43775</c:v>
                </c:pt>
                <c:pt idx="162">
                  <c:v>1.44142</c:v>
                </c:pt>
                <c:pt idx="163">
                  <c:v>1.44448</c:v>
                </c:pt>
                <c:pt idx="164">
                  <c:v>1.44691</c:v>
                </c:pt>
                <c:pt idx="165">
                  <c:v>1.44902</c:v>
                </c:pt>
                <c:pt idx="166">
                  <c:v>1.45099</c:v>
                </c:pt>
                <c:pt idx="167">
                  <c:v>1.45263</c:v>
                </c:pt>
                <c:pt idx="168">
                  <c:v>1.45401</c:v>
                </c:pt>
                <c:pt idx="169">
                  <c:v>1.45519</c:v>
                </c:pt>
                <c:pt idx="170">
                  <c:v>1.45615</c:v>
                </c:pt>
                <c:pt idx="171">
                  <c:v>1.45703</c:v>
                </c:pt>
                <c:pt idx="172">
                  <c:v>1.4578</c:v>
                </c:pt>
                <c:pt idx="173">
                  <c:v>1.45842</c:v>
                </c:pt>
                <c:pt idx="174">
                  <c:v>1.45891</c:v>
                </c:pt>
                <c:pt idx="175">
                  <c:v>1.45935</c:v>
                </c:pt>
                <c:pt idx="176">
                  <c:v>1.45974</c:v>
                </c:pt>
                <c:pt idx="177">
                  <c:v>1.46007</c:v>
                </c:pt>
                <c:pt idx="178">
                  <c:v>1.46024</c:v>
                </c:pt>
                <c:pt idx="179">
                  <c:v>1.46041</c:v>
                </c:pt>
                <c:pt idx="180">
                  <c:v>1.46076</c:v>
                </c:pt>
                <c:pt idx="181">
                  <c:v>1.46096</c:v>
                </c:pt>
                <c:pt idx="182">
                  <c:v>1.46115</c:v>
                </c:pt>
                <c:pt idx="183">
                  <c:v>1.4613</c:v>
                </c:pt>
                <c:pt idx="184">
                  <c:v>1.46142</c:v>
                </c:pt>
                <c:pt idx="185">
                  <c:v>1.46155</c:v>
                </c:pt>
                <c:pt idx="186">
                  <c:v>1.46169</c:v>
                </c:pt>
                <c:pt idx="187">
                  <c:v>1.46178</c:v>
                </c:pt>
                <c:pt idx="188">
                  <c:v>1.46188</c:v>
                </c:pt>
                <c:pt idx="189">
                  <c:v>1.46197</c:v>
                </c:pt>
                <c:pt idx="190">
                  <c:v>1.462</c:v>
                </c:pt>
                <c:pt idx="191">
                  <c:v>1.46206</c:v>
                </c:pt>
                <c:pt idx="192">
                  <c:v>1.46211</c:v>
                </c:pt>
                <c:pt idx="193">
                  <c:v>1.46217</c:v>
                </c:pt>
                <c:pt idx="194">
                  <c:v>1.46224</c:v>
                </c:pt>
                <c:pt idx="195">
                  <c:v>1.46229</c:v>
                </c:pt>
                <c:pt idx="196">
                  <c:v>1.46234</c:v>
                </c:pt>
                <c:pt idx="197">
                  <c:v>1.46238</c:v>
                </c:pt>
                <c:pt idx="198">
                  <c:v>1.46242</c:v>
                </c:pt>
                <c:pt idx="199">
                  <c:v>1.46244</c:v>
                </c:pt>
                <c:pt idx="200">
                  <c:v>1.46248</c:v>
                </c:pt>
                <c:pt idx="201">
                  <c:v>1.46251</c:v>
                </c:pt>
                <c:pt idx="202">
                  <c:v>1.46251</c:v>
                </c:pt>
                <c:pt idx="203">
                  <c:v>1.46253</c:v>
                </c:pt>
                <c:pt idx="204">
                  <c:v>1.46256</c:v>
                </c:pt>
                <c:pt idx="205">
                  <c:v>1.4626</c:v>
                </c:pt>
                <c:pt idx="206">
                  <c:v>1.46264</c:v>
                </c:pt>
                <c:pt idx="207">
                  <c:v>1.46266</c:v>
                </c:pt>
                <c:pt idx="208">
                  <c:v>1.46268</c:v>
                </c:pt>
                <c:pt idx="209">
                  <c:v>1.46266</c:v>
                </c:pt>
                <c:pt idx="210">
                  <c:v>1.46262</c:v>
                </c:pt>
                <c:pt idx="211">
                  <c:v>1.46271</c:v>
                </c:pt>
                <c:pt idx="212">
                  <c:v>1.46273</c:v>
                </c:pt>
                <c:pt idx="213">
                  <c:v>1.46275</c:v>
                </c:pt>
                <c:pt idx="214">
                  <c:v>1.46276</c:v>
                </c:pt>
                <c:pt idx="215">
                  <c:v>1.46277</c:v>
                </c:pt>
                <c:pt idx="216">
                  <c:v>1.46277</c:v>
                </c:pt>
                <c:pt idx="217">
                  <c:v>1.46276</c:v>
                </c:pt>
                <c:pt idx="218">
                  <c:v>1.46274</c:v>
                </c:pt>
                <c:pt idx="219">
                  <c:v>1.46271</c:v>
                </c:pt>
                <c:pt idx="220">
                  <c:v>1.46271</c:v>
                </c:pt>
                <c:pt idx="221">
                  <c:v>1.46272</c:v>
                </c:pt>
                <c:pt idx="222">
                  <c:v>1.46273</c:v>
                </c:pt>
                <c:pt idx="223">
                  <c:v>1.46278</c:v>
                </c:pt>
                <c:pt idx="224">
                  <c:v>1.46283</c:v>
                </c:pt>
                <c:pt idx="225">
                  <c:v>1.46282</c:v>
                </c:pt>
                <c:pt idx="226">
                  <c:v>1.46282</c:v>
                </c:pt>
                <c:pt idx="227">
                  <c:v>1.46273</c:v>
                </c:pt>
                <c:pt idx="228">
                  <c:v>1.46272</c:v>
                </c:pt>
                <c:pt idx="229">
                  <c:v>1.46285</c:v>
                </c:pt>
                <c:pt idx="230">
                  <c:v>1.46286</c:v>
                </c:pt>
                <c:pt idx="231">
                  <c:v>1.46283</c:v>
                </c:pt>
                <c:pt idx="232">
                  <c:v>1.46281</c:v>
                </c:pt>
                <c:pt idx="233">
                  <c:v>1.46281</c:v>
                </c:pt>
                <c:pt idx="234">
                  <c:v>1.46284</c:v>
                </c:pt>
                <c:pt idx="235">
                  <c:v>1.46285</c:v>
                </c:pt>
                <c:pt idx="236">
                  <c:v>1.46286</c:v>
                </c:pt>
                <c:pt idx="237">
                  <c:v>1.46291</c:v>
                </c:pt>
                <c:pt idx="238">
                  <c:v>1.46294</c:v>
                </c:pt>
                <c:pt idx="239">
                  <c:v>1.46286</c:v>
                </c:pt>
                <c:pt idx="240">
                  <c:v>1.46276</c:v>
                </c:pt>
                <c:pt idx="241">
                  <c:v>1.4628</c:v>
                </c:pt>
                <c:pt idx="242">
                  <c:v>1.46291</c:v>
                </c:pt>
                <c:pt idx="243">
                  <c:v>1.46291</c:v>
                </c:pt>
                <c:pt idx="244">
                  <c:v>1.46287</c:v>
                </c:pt>
                <c:pt idx="245">
                  <c:v>1.46274</c:v>
                </c:pt>
                <c:pt idx="246">
                  <c:v>1.46281</c:v>
                </c:pt>
                <c:pt idx="247">
                  <c:v>1.4629</c:v>
                </c:pt>
                <c:pt idx="248">
                  <c:v>1.4629</c:v>
                </c:pt>
                <c:pt idx="249">
                  <c:v>1.46289</c:v>
                </c:pt>
                <c:pt idx="250">
                  <c:v>1.46275</c:v>
                </c:pt>
                <c:pt idx="251">
                  <c:v>1.46286</c:v>
                </c:pt>
                <c:pt idx="252">
                  <c:v>1.46292</c:v>
                </c:pt>
                <c:pt idx="253">
                  <c:v>1.46295</c:v>
                </c:pt>
                <c:pt idx="254">
                  <c:v>1.46298</c:v>
                </c:pt>
                <c:pt idx="255">
                  <c:v>1.46285</c:v>
                </c:pt>
                <c:pt idx="256">
                  <c:v>1.46292</c:v>
                </c:pt>
                <c:pt idx="257">
                  <c:v>1.46291</c:v>
                </c:pt>
                <c:pt idx="258">
                  <c:v>1.46292</c:v>
                </c:pt>
                <c:pt idx="259">
                  <c:v>1.46293</c:v>
                </c:pt>
                <c:pt idx="260">
                  <c:v>1.46287</c:v>
                </c:pt>
                <c:pt idx="261">
                  <c:v>1.46295</c:v>
                </c:pt>
                <c:pt idx="262">
                  <c:v>1.46295</c:v>
                </c:pt>
                <c:pt idx="263">
                  <c:v>1.46295</c:v>
                </c:pt>
                <c:pt idx="264">
                  <c:v>1.46294</c:v>
                </c:pt>
                <c:pt idx="265">
                  <c:v>1.46291</c:v>
                </c:pt>
                <c:pt idx="266">
                  <c:v>1.46296</c:v>
                </c:pt>
                <c:pt idx="267">
                  <c:v>1.46297</c:v>
                </c:pt>
                <c:pt idx="268">
                  <c:v>1.46297</c:v>
                </c:pt>
                <c:pt idx="269">
                  <c:v>1.46297</c:v>
                </c:pt>
                <c:pt idx="270">
                  <c:v>1.46296</c:v>
                </c:pt>
                <c:pt idx="271">
                  <c:v>1.463</c:v>
                </c:pt>
                <c:pt idx="272">
                  <c:v>1.463</c:v>
                </c:pt>
                <c:pt idx="273">
                  <c:v>1.463</c:v>
                </c:pt>
                <c:pt idx="274">
                  <c:v>1.46299</c:v>
                </c:pt>
                <c:pt idx="275">
                  <c:v>1.46294</c:v>
                </c:pt>
                <c:pt idx="276">
                  <c:v>1.463</c:v>
                </c:pt>
                <c:pt idx="277">
                  <c:v>1.46302</c:v>
                </c:pt>
                <c:pt idx="278">
                  <c:v>1.46301</c:v>
                </c:pt>
                <c:pt idx="279">
                  <c:v>1.46298</c:v>
                </c:pt>
                <c:pt idx="280">
                  <c:v>1.46287</c:v>
                </c:pt>
                <c:pt idx="281">
                  <c:v>1.46298</c:v>
                </c:pt>
                <c:pt idx="282">
                  <c:v>1.46298</c:v>
                </c:pt>
                <c:pt idx="283">
                  <c:v>1.46298</c:v>
                </c:pt>
                <c:pt idx="284">
                  <c:v>1.46299</c:v>
                </c:pt>
                <c:pt idx="285">
                  <c:v>1.46287</c:v>
                </c:pt>
                <c:pt idx="286">
                  <c:v>1.46303</c:v>
                </c:pt>
                <c:pt idx="287">
                  <c:v>1.46302</c:v>
                </c:pt>
                <c:pt idx="288">
                  <c:v>1.46301</c:v>
                </c:pt>
                <c:pt idx="289">
                  <c:v>1.46302</c:v>
                </c:pt>
                <c:pt idx="290">
                  <c:v>1.46285</c:v>
                </c:pt>
                <c:pt idx="291">
                  <c:v>1.46304</c:v>
                </c:pt>
                <c:pt idx="292">
                  <c:v>1.46302</c:v>
                </c:pt>
                <c:pt idx="293">
                  <c:v>1.463</c:v>
                </c:pt>
                <c:pt idx="294">
                  <c:v>1.46298</c:v>
                </c:pt>
                <c:pt idx="295">
                  <c:v>1.4628</c:v>
                </c:pt>
                <c:pt idx="296">
                  <c:v>1.46297</c:v>
                </c:pt>
                <c:pt idx="297">
                  <c:v>1.463</c:v>
                </c:pt>
                <c:pt idx="298">
                  <c:v>1.46301</c:v>
                </c:pt>
                <c:pt idx="299">
                  <c:v>1.46297</c:v>
                </c:pt>
                <c:pt idx="300">
                  <c:v>1.46288</c:v>
                </c:pt>
                <c:pt idx="301">
                  <c:v>1.46295</c:v>
                </c:pt>
                <c:pt idx="302">
                  <c:v>1.46299</c:v>
                </c:pt>
                <c:pt idx="303">
                  <c:v>1.46301</c:v>
                </c:pt>
                <c:pt idx="304">
                  <c:v>1.46296</c:v>
                </c:pt>
                <c:pt idx="305">
                  <c:v>1.4629</c:v>
                </c:pt>
                <c:pt idx="306">
                  <c:v>1.46292</c:v>
                </c:pt>
                <c:pt idx="307">
                  <c:v>1.46295</c:v>
                </c:pt>
                <c:pt idx="308">
                  <c:v>1.46295</c:v>
                </c:pt>
                <c:pt idx="309">
                  <c:v>1.46294</c:v>
                </c:pt>
                <c:pt idx="310">
                  <c:v>1.46293</c:v>
                </c:pt>
                <c:pt idx="311">
                  <c:v>1.46297</c:v>
                </c:pt>
                <c:pt idx="312">
                  <c:v>1.46298</c:v>
                </c:pt>
                <c:pt idx="313">
                  <c:v>1.46298</c:v>
                </c:pt>
                <c:pt idx="314">
                  <c:v>1.46299</c:v>
                </c:pt>
                <c:pt idx="315">
                  <c:v>1.46301</c:v>
                </c:pt>
                <c:pt idx="316">
                  <c:v>1.46298</c:v>
                </c:pt>
                <c:pt idx="317">
                  <c:v>1.46287</c:v>
                </c:pt>
                <c:pt idx="318">
                  <c:v>1.46285</c:v>
                </c:pt>
                <c:pt idx="319">
                  <c:v>1.46297</c:v>
                </c:pt>
                <c:pt idx="320">
                  <c:v>1.46301</c:v>
                </c:pt>
                <c:pt idx="321">
                  <c:v>1.463</c:v>
                </c:pt>
                <c:pt idx="322">
                  <c:v>1.46293</c:v>
                </c:pt>
                <c:pt idx="323">
                  <c:v>1.46292</c:v>
                </c:pt>
                <c:pt idx="324">
                  <c:v>1.46299</c:v>
                </c:pt>
                <c:pt idx="325">
                  <c:v>1.46305</c:v>
                </c:pt>
                <c:pt idx="326">
                  <c:v>1.46302</c:v>
                </c:pt>
                <c:pt idx="327">
                  <c:v>1.46299</c:v>
                </c:pt>
                <c:pt idx="328">
                  <c:v>1.46299</c:v>
                </c:pt>
                <c:pt idx="329">
                  <c:v>1.46301</c:v>
                </c:pt>
                <c:pt idx="330">
                  <c:v>1.46284</c:v>
                </c:pt>
                <c:pt idx="331">
                  <c:v>1.46296</c:v>
                </c:pt>
                <c:pt idx="332">
                  <c:v>1.46298</c:v>
                </c:pt>
                <c:pt idx="333">
                  <c:v>1.46298</c:v>
                </c:pt>
                <c:pt idx="334">
                  <c:v>1.46295</c:v>
                </c:pt>
                <c:pt idx="335">
                  <c:v>1.46289</c:v>
                </c:pt>
                <c:pt idx="336">
                  <c:v>1.46291</c:v>
                </c:pt>
                <c:pt idx="337">
                  <c:v>1.46295</c:v>
                </c:pt>
                <c:pt idx="338">
                  <c:v>1.46298</c:v>
                </c:pt>
                <c:pt idx="339">
                  <c:v>1.46298</c:v>
                </c:pt>
                <c:pt idx="340">
                  <c:v>1.46296</c:v>
                </c:pt>
                <c:pt idx="341">
                  <c:v>1.46293</c:v>
                </c:pt>
                <c:pt idx="342">
                  <c:v>1.46289</c:v>
                </c:pt>
                <c:pt idx="343">
                  <c:v>1.46278</c:v>
                </c:pt>
                <c:pt idx="344">
                  <c:v>1.46286</c:v>
                </c:pt>
                <c:pt idx="345">
                  <c:v>1.4629</c:v>
                </c:pt>
                <c:pt idx="346">
                  <c:v>1.4629</c:v>
                </c:pt>
                <c:pt idx="347">
                  <c:v>1.4629</c:v>
                </c:pt>
                <c:pt idx="348">
                  <c:v>1.4629</c:v>
                </c:pt>
                <c:pt idx="349">
                  <c:v>1.46291</c:v>
                </c:pt>
                <c:pt idx="350">
                  <c:v>1.46291</c:v>
                </c:pt>
                <c:pt idx="351">
                  <c:v>1.46288</c:v>
                </c:pt>
                <c:pt idx="352">
                  <c:v>1.46292</c:v>
                </c:pt>
                <c:pt idx="353">
                  <c:v>1.4629</c:v>
                </c:pt>
                <c:pt idx="354">
                  <c:v>1.4629</c:v>
                </c:pt>
                <c:pt idx="355">
                  <c:v>1.46283</c:v>
                </c:pt>
                <c:pt idx="356">
                  <c:v>1.46282</c:v>
                </c:pt>
                <c:pt idx="357">
                  <c:v>1.46286</c:v>
                </c:pt>
                <c:pt idx="358">
                  <c:v>1.46289</c:v>
                </c:pt>
                <c:pt idx="359">
                  <c:v>1.4629</c:v>
                </c:pt>
                <c:pt idx="360">
                  <c:v>1.46289</c:v>
                </c:pt>
                <c:pt idx="361">
                  <c:v>1.46288</c:v>
                </c:pt>
                <c:pt idx="362">
                  <c:v>1.46286</c:v>
                </c:pt>
                <c:pt idx="363">
                  <c:v>1.46277</c:v>
                </c:pt>
                <c:pt idx="364">
                  <c:v>1.46278</c:v>
                </c:pt>
                <c:pt idx="365">
                  <c:v>1.46285</c:v>
                </c:pt>
                <c:pt idx="366">
                  <c:v>1.46289</c:v>
                </c:pt>
                <c:pt idx="367">
                  <c:v>1.46289</c:v>
                </c:pt>
                <c:pt idx="368">
                  <c:v>1.46286</c:v>
                </c:pt>
                <c:pt idx="369">
                  <c:v>1.46285</c:v>
                </c:pt>
                <c:pt idx="370">
                  <c:v>1.46285</c:v>
                </c:pt>
                <c:pt idx="371">
                  <c:v>1.46272</c:v>
                </c:pt>
                <c:pt idx="372">
                  <c:v>1.46272</c:v>
                </c:pt>
                <c:pt idx="373">
                  <c:v>1.46276</c:v>
                </c:pt>
                <c:pt idx="374">
                  <c:v>1.46278</c:v>
                </c:pt>
                <c:pt idx="375">
                  <c:v>1.46279</c:v>
                </c:pt>
                <c:pt idx="376">
                  <c:v>1.46278</c:v>
                </c:pt>
                <c:pt idx="377">
                  <c:v>1.46276</c:v>
                </c:pt>
                <c:pt idx="378">
                  <c:v>1.46273</c:v>
                </c:pt>
                <c:pt idx="379">
                  <c:v>1.46267</c:v>
                </c:pt>
                <c:pt idx="380">
                  <c:v>1.4627</c:v>
                </c:pt>
                <c:pt idx="381">
                  <c:v>1.46273</c:v>
                </c:pt>
                <c:pt idx="382">
                  <c:v>1.46267</c:v>
                </c:pt>
                <c:pt idx="383">
                  <c:v>1.46273</c:v>
                </c:pt>
                <c:pt idx="384">
                  <c:v>1.46272</c:v>
                </c:pt>
                <c:pt idx="385">
                  <c:v>1.4627</c:v>
                </c:pt>
                <c:pt idx="386">
                  <c:v>1.46273</c:v>
                </c:pt>
                <c:pt idx="387">
                  <c:v>1.46277</c:v>
                </c:pt>
                <c:pt idx="388">
                  <c:v>1.46277</c:v>
                </c:pt>
                <c:pt idx="389">
                  <c:v>1.46275</c:v>
                </c:pt>
                <c:pt idx="390">
                  <c:v>1.46254</c:v>
                </c:pt>
                <c:pt idx="391">
                  <c:v>1.46263</c:v>
                </c:pt>
                <c:pt idx="392">
                  <c:v>1.46267</c:v>
                </c:pt>
                <c:pt idx="393">
                  <c:v>1.46265</c:v>
                </c:pt>
                <c:pt idx="394">
                  <c:v>1.46265</c:v>
                </c:pt>
                <c:pt idx="395">
                  <c:v>1.46266</c:v>
                </c:pt>
                <c:pt idx="396">
                  <c:v>1.46266</c:v>
                </c:pt>
                <c:pt idx="397">
                  <c:v>1.46263</c:v>
                </c:pt>
                <c:pt idx="398">
                  <c:v>1.46254</c:v>
                </c:pt>
                <c:pt idx="399">
                  <c:v>1.46258</c:v>
                </c:pt>
                <c:pt idx="400">
                  <c:v>1.46259</c:v>
                </c:pt>
                <c:pt idx="401">
                  <c:v>1.46253</c:v>
                </c:pt>
                <c:pt idx="402">
                  <c:v>1.46256</c:v>
                </c:pt>
                <c:pt idx="403">
                  <c:v>1.46254</c:v>
                </c:pt>
                <c:pt idx="404">
                  <c:v>1.46253</c:v>
                </c:pt>
                <c:pt idx="405">
                  <c:v>1.46252</c:v>
                </c:pt>
                <c:pt idx="406">
                  <c:v>1.46252</c:v>
                </c:pt>
                <c:pt idx="407">
                  <c:v>1.46253</c:v>
                </c:pt>
                <c:pt idx="408">
                  <c:v>1.46253</c:v>
                </c:pt>
                <c:pt idx="409">
                  <c:v>1.46239</c:v>
                </c:pt>
                <c:pt idx="410">
                  <c:v>1.46244</c:v>
                </c:pt>
                <c:pt idx="411">
                  <c:v>1.46248</c:v>
                </c:pt>
                <c:pt idx="412">
                  <c:v>1.46249</c:v>
                </c:pt>
                <c:pt idx="413">
                  <c:v>1.46247</c:v>
                </c:pt>
                <c:pt idx="414">
                  <c:v>1.46243</c:v>
                </c:pt>
                <c:pt idx="415">
                  <c:v>1.46239</c:v>
                </c:pt>
                <c:pt idx="416">
                  <c:v>1.46235</c:v>
                </c:pt>
                <c:pt idx="417">
                  <c:v>1.46232</c:v>
                </c:pt>
                <c:pt idx="418">
                  <c:v>1.46229</c:v>
                </c:pt>
                <c:pt idx="419">
                  <c:v>1.46225</c:v>
                </c:pt>
                <c:pt idx="420">
                  <c:v>1.46218</c:v>
                </c:pt>
                <c:pt idx="421">
                  <c:v>1.46217</c:v>
                </c:pt>
                <c:pt idx="422">
                  <c:v>1.46217</c:v>
                </c:pt>
                <c:pt idx="423">
                  <c:v>1.46212</c:v>
                </c:pt>
                <c:pt idx="424">
                  <c:v>1.46217</c:v>
                </c:pt>
                <c:pt idx="425">
                  <c:v>1.46219</c:v>
                </c:pt>
                <c:pt idx="426">
                  <c:v>1.46218</c:v>
                </c:pt>
                <c:pt idx="427">
                  <c:v>1.46214</c:v>
                </c:pt>
                <c:pt idx="428">
                  <c:v>1.4621</c:v>
                </c:pt>
                <c:pt idx="429">
                  <c:v>1.46208</c:v>
                </c:pt>
                <c:pt idx="430">
                  <c:v>1.46208</c:v>
                </c:pt>
                <c:pt idx="431">
                  <c:v>1.46207</c:v>
                </c:pt>
                <c:pt idx="432">
                  <c:v>1.46206</c:v>
                </c:pt>
                <c:pt idx="433">
                  <c:v>1.46203</c:v>
                </c:pt>
                <c:pt idx="434">
                  <c:v>1.46199</c:v>
                </c:pt>
                <c:pt idx="435">
                  <c:v>1.46196</c:v>
                </c:pt>
                <c:pt idx="436">
                  <c:v>1.46191</c:v>
                </c:pt>
                <c:pt idx="437">
                  <c:v>1.46187</c:v>
                </c:pt>
                <c:pt idx="438">
                  <c:v>1.46188</c:v>
                </c:pt>
                <c:pt idx="439">
                  <c:v>1.46187</c:v>
                </c:pt>
                <c:pt idx="440">
                  <c:v>1.46183</c:v>
                </c:pt>
                <c:pt idx="441">
                  <c:v>1.46176</c:v>
                </c:pt>
                <c:pt idx="442">
                  <c:v>1.46171</c:v>
                </c:pt>
                <c:pt idx="443">
                  <c:v>1.46166</c:v>
                </c:pt>
                <c:pt idx="444">
                  <c:v>1.46162</c:v>
                </c:pt>
                <c:pt idx="445">
                  <c:v>1.4616</c:v>
                </c:pt>
                <c:pt idx="446">
                  <c:v>1.46158</c:v>
                </c:pt>
                <c:pt idx="447">
                  <c:v>1.46152</c:v>
                </c:pt>
                <c:pt idx="448">
                  <c:v>1.46142</c:v>
                </c:pt>
                <c:pt idx="449">
                  <c:v>1.46133</c:v>
                </c:pt>
                <c:pt idx="450">
                  <c:v>1.46125</c:v>
                </c:pt>
                <c:pt idx="451">
                  <c:v>1.46117</c:v>
                </c:pt>
                <c:pt idx="452">
                  <c:v>1.46109</c:v>
                </c:pt>
                <c:pt idx="453">
                  <c:v>1.46102</c:v>
                </c:pt>
                <c:pt idx="454">
                  <c:v>1.46087</c:v>
                </c:pt>
                <c:pt idx="455">
                  <c:v>1.46078</c:v>
                </c:pt>
                <c:pt idx="456">
                  <c:v>1.46068</c:v>
                </c:pt>
                <c:pt idx="457">
                  <c:v>1.46057</c:v>
                </c:pt>
                <c:pt idx="458">
                  <c:v>1.46044</c:v>
                </c:pt>
                <c:pt idx="459">
                  <c:v>1.4603</c:v>
                </c:pt>
                <c:pt idx="460">
                  <c:v>1.46017</c:v>
                </c:pt>
                <c:pt idx="461">
                  <c:v>1.46</c:v>
                </c:pt>
                <c:pt idx="462">
                  <c:v>1.4598</c:v>
                </c:pt>
                <c:pt idx="463">
                  <c:v>1.45957</c:v>
                </c:pt>
                <c:pt idx="464">
                  <c:v>1.45932</c:v>
                </c:pt>
                <c:pt idx="465">
                  <c:v>1.45905</c:v>
                </c:pt>
                <c:pt idx="466">
                  <c:v>1.45877</c:v>
                </c:pt>
                <c:pt idx="467">
                  <c:v>1.45848</c:v>
                </c:pt>
                <c:pt idx="468">
                  <c:v>1.45814</c:v>
                </c:pt>
                <c:pt idx="469">
                  <c:v>1.45777</c:v>
                </c:pt>
                <c:pt idx="470">
                  <c:v>1.45733</c:v>
                </c:pt>
                <c:pt idx="471">
                  <c:v>1.45681</c:v>
                </c:pt>
                <c:pt idx="472">
                  <c:v>1.45622</c:v>
                </c:pt>
                <c:pt idx="473">
                  <c:v>1.45556</c:v>
                </c:pt>
                <c:pt idx="474">
                  <c:v>1.45486</c:v>
                </c:pt>
                <c:pt idx="475">
                  <c:v>1.45398</c:v>
                </c:pt>
                <c:pt idx="476">
                  <c:v>1.45297</c:v>
                </c:pt>
                <c:pt idx="477">
                  <c:v>1.4518</c:v>
                </c:pt>
                <c:pt idx="478">
                  <c:v>1.4504</c:v>
                </c:pt>
                <c:pt idx="479">
                  <c:v>1.44881</c:v>
                </c:pt>
                <c:pt idx="480">
                  <c:v>1.44709</c:v>
                </c:pt>
                <c:pt idx="481">
                  <c:v>1.445</c:v>
                </c:pt>
                <c:pt idx="482">
                  <c:v>1.44253</c:v>
                </c:pt>
                <c:pt idx="483">
                  <c:v>1.43963</c:v>
                </c:pt>
                <c:pt idx="484">
                  <c:v>1.43627</c:v>
                </c:pt>
                <c:pt idx="485">
                  <c:v>1.43205</c:v>
                </c:pt>
                <c:pt idx="486">
                  <c:v>1.42709</c:v>
                </c:pt>
                <c:pt idx="487">
                  <c:v>1.42139</c:v>
                </c:pt>
                <c:pt idx="488">
                  <c:v>1.41505</c:v>
                </c:pt>
                <c:pt idx="489">
                  <c:v>1.4075</c:v>
                </c:pt>
                <c:pt idx="490">
                  <c:v>1.39871</c:v>
                </c:pt>
                <c:pt idx="491">
                  <c:v>1.38852</c:v>
                </c:pt>
                <c:pt idx="492">
                  <c:v>1.3765</c:v>
                </c:pt>
                <c:pt idx="493">
                  <c:v>1.36265</c:v>
                </c:pt>
                <c:pt idx="494">
                  <c:v>1.34693</c:v>
                </c:pt>
                <c:pt idx="495">
                  <c:v>1.32936</c:v>
                </c:pt>
                <c:pt idx="496">
                  <c:v>1.30944</c:v>
                </c:pt>
                <c:pt idx="497">
                  <c:v>1.28714</c:v>
                </c:pt>
                <c:pt idx="498">
                  <c:v>1.26218</c:v>
                </c:pt>
                <c:pt idx="499">
                  <c:v>1.23468</c:v>
                </c:pt>
                <c:pt idx="500">
                  <c:v>1.20516</c:v>
                </c:pt>
                <c:pt idx="501">
                  <c:v>1.17363</c:v>
                </c:pt>
                <c:pt idx="502">
                  <c:v>1.14034</c:v>
                </c:pt>
                <c:pt idx="503">
                  <c:v>1.10558</c:v>
                </c:pt>
                <c:pt idx="504">
                  <c:v>1.0694</c:v>
                </c:pt>
                <c:pt idx="505">
                  <c:v>1.03182</c:v>
                </c:pt>
                <c:pt idx="506">
                  <c:v>0.99319</c:v>
                </c:pt>
                <c:pt idx="507">
                  <c:v>0.954096</c:v>
                </c:pt>
                <c:pt idx="508">
                  <c:v>0.914476</c:v>
                </c:pt>
                <c:pt idx="509">
                  <c:v>0.874441</c:v>
                </c:pt>
                <c:pt idx="510">
                  <c:v>0.834653</c:v>
                </c:pt>
                <c:pt idx="511">
                  <c:v>0.795097</c:v>
                </c:pt>
                <c:pt idx="512">
                  <c:v>0.755772</c:v>
                </c:pt>
                <c:pt idx="513">
                  <c:v>0.716886</c:v>
                </c:pt>
                <c:pt idx="514">
                  <c:v>0.678651</c:v>
                </c:pt>
                <c:pt idx="515">
                  <c:v>0.641166</c:v>
                </c:pt>
                <c:pt idx="516">
                  <c:v>0.604433</c:v>
                </c:pt>
                <c:pt idx="517">
                  <c:v>0.568613</c:v>
                </c:pt>
                <c:pt idx="518">
                  <c:v>0.533832</c:v>
                </c:pt>
                <c:pt idx="519">
                  <c:v>0.500175</c:v>
                </c:pt>
                <c:pt idx="520">
                  <c:v>0.467547</c:v>
                </c:pt>
                <c:pt idx="521">
                  <c:v>0.436253</c:v>
                </c:pt>
                <c:pt idx="522">
                  <c:v>0.406313</c:v>
                </c:pt>
                <c:pt idx="523">
                  <c:v>0.377707</c:v>
                </c:pt>
                <c:pt idx="524">
                  <c:v>0.350496</c:v>
                </c:pt>
                <c:pt idx="525">
                  <c:v>0.324695</c:v>
                </c:pt>
                <c:pt idx="526">
                  <c:v>0.300329</c:v>
                </c:pt>
                <c:pt idx="527">
                  <c:v>0.277484</c:v>
                </c:pt>
                <c:pt idx="528">
                  <c:v>0.25623</c:v>
                </c:pt>
                <c:pt idx="529">
                  <c:v>0.236567</c:v>
                </c:pt>
                <c:pt idx="530">
                  <c:v>0.218562</c:v>
                </c:pt>
                <c:pt idx="531">
                  <c:v>0.201996</c:v>
                </c:pt>
                <c:pt idx="532">
                  <c:v>0.186835</c:v>
                </c:pt>
                <c:pt idx="533">
                  <c:v>0.173086</c:v>
                </c:pt>
                <c:pt idx="534">
                  <c:v>0.160529</c:v>
                </c:pt>
                <c:pt idx="535">
                  <c:v>0.149079</c:v>
                </c:pt>
                <c:pt idx="536">
                  <c:v>0.138796</c:v>
                </c:pt>
                <c:pt idx="537">
                  <c:v>0.129598</c:v>
                </c:pt>
                <c:pt idx="538">
                  <c:v>0.12121</c:v>
                </c:pt>
                <c:pt idx="539">
                  <c:v>0.113656</c:v>
                </c:pt>
                <c:pt idx="540">
                  <c:v>0.106775</c:v>
                </c:pt>
                <c:pt idx="541">
                  <c:v>0.100459</c:v>
                </c:pt>
                <c:pt idx="542">
                  <c:v>0.0947113</c:v>
                </c:pt>
                <c:pt idx="543">
                  <c:v>0.0894474</c:v>
                </c:pt>
                <c:pt idx="544">
                  <c:v>0.0845543</c:v>
                </c:pt>
                <c:pt idx="545">
                  <c:v>0.0800316</c:v>
                </c:pt>
                <c:pt idx="546">
                  <c:v>0.0758763</c:v>
                </c:pt>
                <c:pt idx="547">
                  <c:v>0.071985</c:v>
                </c:pt>
                <c:pt idx="548">
                  <c:v>0.0683593</c:v>
                </c:pt>
                <c:pt idx="549">
                  <c:v>0.0649991</c:v>
                </c:pt>
                <c:pt idx="550">
                  <c:v>0.0618813</c:v>
                </c:pt>
                <c:pt idx="551">
                  <c:v>0.0589579</c:v>
                </c:pt>
                <c:pt idx="552">
                  <c:v>0.0562267</c:v>
                </c:pt>
                <c:pt idx="553">
                  <c:v>0.053684</c:v>
                </c:pt>
                <c:pt idx="554">
                  <c:v>0.0512984</c:v>
                </c:pt>
                <c:pt idx="555">
                  <c:v>0.0490549</c:v>
                </c:pt>
                <c:pt idx="556">
                  <c:v>0.0469535</c:v>
                </c:pt>
                <c:pt idx="557">
                  <c:v>0.0449905</c:v>
                </c:pt>
                <c:pt idx="558">
                  <c:v>0.0431388</c:v>
                </c:pt>
                <c:pt idx="559">
                  <c:v>0.0413918</c:v>
                </c:pt>
                <c:pt idx="560">
                  <c:v>0.0397497</c:v>
                </c:pt>
                <c:pt idx="561">
                  <c:v>0.0382064</c:v>
                </c:pt>
                <c:pt idx="562">
                  <c:v>0.0367436</c:v>
                </c:pt>
                <c:pt idx="563">
                  <c:v>0.0353582</c:v>
                </c:pt>
                <c:pt idx="564">
                  <c:v>0.0340502</c:v>
                </c:pt>
                <c:pt idx="565">
                  <c:v>0.0328118</c:v>
                </c:pt>
                <c:pt idx="566">
                  <c:v>0.0316327</c:v>
                </c:pt>
                <c:pt idx="567">
                  <c:v>0.0305135</c:v>
                </c:pt>
                <c:pt idx="568">
                  <c:v>0.0294543</c:v>
                </c:pt>
                <c:pt idx="569">
                  <c:v>0.0284479</c:v>
                </c:pt>
                <c:pt idx="570">
                  <c:v>0.0274884</c:v>
                </c:pt>
                <c:pt idx="571">
                  <c:v>0.0265752</c:v>
                </c:pt>
                <c:pt idx="572">
                  <c:v>0.0257069</c:v>
                </c:pt>
                <c:pt idx="573">
                  <c:v>0.0248762</c:v>
                </c:pt>
                <c:pt idx="574">
                  <c:v>0.0240823</c:v>
                </c:pt>
                <c:pt idx="575">
                  <c:v>0.0233255</c:v>
                </c:pt>
                <c:pt idx="576">
                  <c:v>0.0226026</c:v>
                </c:pt>
                <c:pt idx="577">
                  <c:v>0.0219096</c:v>
                </c:pt>
                <c:pt idx="578">
                  <c:v>0.0212464</c:v>
                </c:pt>
                <c:pt idx="579">
                  <c:v>0.0206124</c:v>
                </c:pt>
                <c:pt idx="580">
                  <c:v>0.0200043</c:v>
                </c:pt>
                <c:pt idx="581">
                  <c:v>0.0194201</c:v>
                </c:pt>
                <c:pt idx="582">
                  <c:v>0.0188599</c:v>
                </c:pt>
                <c:pt idx="583">
                  <c:v>0.0183233</c:v>
                </c:pt>
                <c:pt idx="584">
                  <c:v>0.0178069</c:v>
                </c:pt>
                <c:pt idx="585">
                  <c:v>0.0173101</c:v>
                </c:pt>
                <c:pt idx="586">
                  <c:v>0.0168328</c:v>
                </c:pt>
                <c:pt idx="587">
                  <c:v>0.0163742</c:v>
                </c:pt>
                <c:pt idx="588">
                  <c:v>0.0159326</c:v>
                </c:pt>
                <c:pt idx="589">
                  <c:v>0.015507</c:v>
                </c:pt>
                <c:pt idx="590">
                  <c:v>0.0150972</c:v>
                </c:pt>
                <c:pt idx="591">
                  <c:v>0.0147026</c:v>
                </c:pt>
                <c:pt idx="592">
                  <c:v>0.014322</c:v>
                </c:pt>
                <c:pt idx="593">
                  <c:v>0.0139547</c:v>
                </c:pt>
                <c:pt idx="594">
                  <c:v>0.0136005</c:v>
                </c:pt>
                <c:pt idx="595">
                  <c:v>0.0132586</c:v>
                </c:pt>
                <c:pt idx="596">
                  <c:v>0.012928</c:v>
                </c:pt>
                <c:pt idx="597">
                  <c:v>0.0126088</c:v>
                </c:pt>
                <c:pt idx="598">
                  <c:v>0.0123008</c:v>
                </c:pt>
                <c:pt idx="599">
                  <c:v>0.0120031</c:v>
                </c:pt>
                <c:pt idx="600">
                  <c:v>0.0117151</c:v>
                </c:pt>
                <c:pt idx="601">
                  <c:v>0.0114368</c:v>
                </c:pt>
                <c:pt idx="602">
                  <c:v>0.0111678</c:v>
                </c:pt>
                <c:pt idx="603">
                  <c:v>0.0109073</c:v>
                </c:pt>
                <c:pt idx="604">
                  <c:v>0.0106551</c:v>
                </c:pt>
                <c:pt idx="605">
                  <c:v>0.010411</c:v>
                </c:pt>
                <c:pt idx="606">
                  <c:v>0.0101748</c:v>
                </c:pt>
                <c:pt idx="607">
                  <c:v>0.009946</c:v>
                </c:pt>
                <c:pt idx="608">
                  <c:v>0.00972437</c:v>
                </c:pt>
                <c:pt idx="609">
                  <c:v>0.0095095</c:v>
                </c:pt>
                <c:pt idx="610">
                  <c:v>0.00930117</c:v>
                </c:pt>
                <c:pt idx="611">
                  <c:v>0.0090991</c:v>
                </c:pt>
                <c:pt idx="612">
                  <c:v>0.00890305</c:v>
                </c:pt>
                <c:pt idx="613">
                  <c:v>0.00871327</c:v>
                </c:pt>
                <c:pt idx="614">
                  <c:v>0.00852903</c:v>
                </c:pt>
                <c:pt idx="615">
                  <c:v>0.0083502</c:v>
                </c:pt>
                <c:pt idx="616">
                  <c:v>0.00817654</c:v>
                </c:pt>
                <c:pt idx="617">
                  <c:v>0.00800749</c:v>
                </c:pt>
                <c:pt idx="618">
                  <c:v>0.00784334</c:v>
                </c:pt>
                <c:pt idx="619">
                  <c:v>0.00768404</c:v>
                </c:pt>
                <c:pt idx="620">
                  <c:v>0.00752924</c:v>
                </c:pt>
                <c:pt idx="621">
                  <c:v>0.00737873</c:v>
                </c:pt>
                <c:pt idx="622">
                  <c:v>0.00723251</c:v>
                </c:pt>
                <c:pt idx="623">
                  <c:v>0.00709035</c:v>
                </c:pt>
                <c:pt idx="624">
                  <c:v>0.00695217</c:v>
                </c:pt>
                <c:pt idx="625">
                  <c:v>0.00681797</c:v>
                </c:pt>
                <c:pt idx="626">
                  <c:v>0.00668762</c:v>
                </c:pt>
                <c:pt idx="627">
                  <c:v>0.00656062</c:v>
                </c:pt>
                <c:pt idx="628">
                  <c:v>0.00643697</c:v>
                </c:pt>
                <c:pt idx="629">
                  <c:v>0.00631654</c:v>
                </c:pt>
                <c:pt idx="630">
                  <c:v>0.00619912</c:v>
                </c:pt>
                <c:pt idx="631">
                  <c:v>0.0060848</c:v>
                </c:pt>
                <c:pt idx="632">
                  <c:v>0.0059736</c:v>
                </c:pt>
                <c:pt idx="633">
                  <c:v>0.00586559</c:v>
                </c:pt>
                <c:pt idx="634">
                  <c:v>0.00576027</c:v>
                </c:pt>
                <c:pt idx="635">
                  <c:v>0.00565767</c:v>
                </c:pt>
                <c:pt idx="636">
                  <c:v>0.00555755</c:v>
                </c:pt>
                <c:pt idx="637">
                  <c:v>0.00545959</c:v>
                </c:pt>
                <c:pt idx="638">
                  <c:v>0.00536401</c:v>
                </c:pt>
                <c:pt idx="639">
                  <c:v>0.00527086</c:v>
                </c:pt>
                <c:pt idx="640">
                  <c:v>0.00518031</c:v>
                </c:pt>
                <c:pt idx="641">
                  <c:v>0.00509209</c:v>
                </c:pt>
                <c:pt idx="642">
                  <c:v>0.0050061</c:v>
                </c:pt>
                <c:pt idx="643">
                  <c:v>0.00492214</c:v>
                </c:pt>
                <c:pt idx="644">
                  <c:v>0.00484006</c:v>
                </c:pt>
                <c:pt idx="645">
                  <c:v>0.00475994</c:v>
                </c:pt>
                <c:pt idx="646">
                  <c:v>0.00468165</c:v>
                </c:pt>
                <c:pt idx="647">
                  <c:v>0.00460516</c:v>
                </c:pt>
                <c:pt idx="648">
                  <c:v>0.00453057</c:v>
                </c:pt>
                <c:pt idx="649">
                  <c:v>0.00445766</c:v>
                </c:pt>
                <c:pt idx="650">
                  <c:v>0.00438611</c:v>
                </c:pt>
                <c:pt idx="651">
                  <c:v>0.0043162</c:v>
                </c:pt>
                <c:pt idx="652">
                  <c:v>0.00424817</c:v>
                </c:pt>
                <c:pt idx="653">
                  <c:v>0.00418184</c:v>
                </c:pt>
                <c:pt idx="654">
                  <c:v>0.004117</c:v>
                </c:pt>
                <c:pt idx="655">
                  <c:v>0.0040536</c:v>
                </c:pt>
                <c:pt idx="656">
                  <c:v>0.00399168</c:v>
                </c:pt>
                <c:pt idx="657">
                  <c:v>0.00393106</c:v>
                </c:pt>
                <c:pt idx="658">
                  <c:v>0.0038717</c:v>
                </c:pt>
                <c:pt idx="659">
                  <c:v>0.0038136</c:v>
                </c:pt>
                <c:pt idx="660">
                  <c:v>0.00375657</c:v>
                </c:pt>
                <c:pt idx="661">
                  <c:v>0.00370083</c:v>
                </c:pt>
                <c:pt idx="662">
                  <c:v>0.00364628</c:v>
                </c:pt>
                <c:pt idx="663">
                  <c:v>0.00359291</c:v>
                </c:pt>
                <c:pt idx="664">
                  <c:v>0.00354077</c:v>
                </c:pt>
                <c:pt idx="665">
                  <c:v>0.00348967</c:v>
                </c:pt>
                <c:pt idx="666">
                  <c:v>0.00343956</c:v>
                </c:pt>
                <c:pt idx="667">
                  <c:v>0.00339044</c:v>
                </c:pt>
                <c:pt idx="668">
                  <c:v>0.00334208</c:v>
                </c:pt>
                <c:pt idx="669">
                  <c:v>0.00329466</c:v>
                </c:pt>
                <c:pt idx="670">
                  <c:v>0.00324818</c:v>
                </c:pt>
                <c:pt idx="671">
                  <c:v>0.00320266</c:v>
                </c:pt>
                <c:pt idx="672">
                  <c:v>0.00315816</c:v>
                </c:pt>
                <c:pt idx="673">
                  <c:v>0.0031146</c:v>
                </c:pt>
                <c:pt idx="674">
                  <c:v>0.00307193</c:v>
                </c:pt>
                <c:pt idx="675">
                  <c:v>0.00302995</c:v>
                </c:pt>
                <c:pt idx="676">
                  <c:v>0.0029888</c:v>
                </c:pt>
                <c:pt idx="677">
                  <c:v>0.0029485</c:v>
                </c:pt>
                <c:pt idx="678">
                  <c:v>0.00290901</c:v>
                </c:pt>
                <c:pt idx="679">
                  <c:v>0.00287024</c:v>
                </c:pt>
                <c:pt idx="680">
                  <c:v>0.00283215</c:v>
                </c:pt>
                <c:pt idx="681">
                  <c:v>0.00279476</c:v>
                </c:pt>
                <c:pt idx="682">
                  <c:v>0.00275798</c:v>
                </c:pt>
                <c:pt idx="683">
                  <c:v>0.00272186</c:v>
                </c:pt>
                <c:pt idx="684">
                  <c:v>0.00268639</c:v>
                </c:pt>
                <c:pt idx="685">
                  <c:v>0.00265162</c:v>
                </c:pt>
                <c:pt idx="686">
                  <c:v>0.00261748</c:v>
                </c:pt>
                <c:pt idx="687">
                  <c:v>0.00258392</c:v>
                </c:pt>
                <c:pt idx="688">
                  <c:v>0.00255095</c:v>
                </c:pt>
                <c:pt idx="689">
                  <c:v>0.00251863</c:v>
                </c:pt>
                <c:pt idx="690">
                  <c:v>0.00248688</c:v>
                </c:pt>
                <c:pt idx="691">
                  <c:v>0.00245567</c:v>
                </c:pt>
                <c:pt idx="692">
                  <c:v>0.00242487</c:v>
                </c:pt>
                <c:pt idx="693">
                  <c:v>0.00239453</c:v>
                </c:pt>
                <c:pt idx="694">
                  <c:v>0.00236469</c:v>
                </c:pt>
                <c:pt idx="695">
                  <c:v>0.00233555</c:v>
                </c:pt>
                <c:pt idx="696">
                  <c:v>0.00230684</c:v>
                </c:pt>
                <c:pt idx="697">
                  <c:v>0.00227859</c:v>
                </c:pt>
                <c:pt idx="698">
                  <c:v>0.0022508</c:v>
                </c:pt>
                <c:pt idx="699">
                  <c:v>0.00222342</c:v>
                </c:pt>
                <c:pt idx="700">
                  <c:v>0.00219642</c:v>
                </c:pt>
                <c:pt idx="701">
                  <c:v>0.00216984</c:v>
                </c:pt>
                <c:pt idx="702">
                  <c:v>0.00214368</c:v>
                </c:pt>
                <c:pt idx="703">
                  <c:v>0.00211805</c:v>
                </c:pt>
                <c:pt idx="704">
                  <c:v>0.00209276</c:v>
                </c:pt>
                <c:pt idx="705">
                  <c:v>0.00206787</c:v>
                </c:pt>
                <c:pt idx="706">
                  <c:v>0.00204336</c:v>
                </c:pt>
                <c:pt idx="707">
                  <c:v>0.00201923</c:v>
                </c:pt>
                <c:pt idx="708">
                  <c:v>0.00199549</c:v>
                </c:pt>
                <c:pt idx="709">
                  <c:v>0.00197212</c:v>
                </c:pt>
                <c:pt idx="710">
                  <c:v>0.0019491</c:v>
                </c:pt>
                <c:pt idx="711">
                  <c:v>0.00192643</c:v>
                </c:pt>
                <c:pt idx="712">
                  <c:v>0.0019041</c:v>
                </c:pt>
                <c:pt idx="713">
                  <c:v>0.00188216</c:v>
                </c:pt>
                <c:pt idx="714">
                  <c:v>0.0018605</c:v>
                </c:pt>
                <c:pt idx="715">
                  <c:v>0.00183912</c:v>
                </c:pt>
                <c:pt idx="716">
                  <c:v>0.00181802</c:v>
                </c:pt>
                <c:pt idx="717">
                  <c:v>0.00179721</c:v>
                </c:pt>
                <c:pt idx="718">
                  <c:v>0.00177669</c:v>
                </c:pt>
                <c:pt idx="719">
                  <c:v>0.0017565</c:v>
                </c:pt>
                <c:pt idx="720">
                  <c:v>0.00173664</c:v>
                </c:pt>
                <c:pt idx="721">
                  <c:v>0.00171704</c:v>
                </c:pt>
                <c:pt idx="722">
                  <c:v>0.00169783</c:v>
                </c:pt>
                <c:pt idx="723">
                  <c:v>0.0016789</c:v>
                </c:pt>
                <c:pt idx="724">
                  <c:v>0.00166022</c:v>
                </c:pt>
                <c:pt idx="725">
                  <c:v>0.00164175</c:v>
                </c:pt>
                <c:pt idx="726">
                  <c:v>0.00162353</c:v>
                </c:pt>
                <c:pt idx="727">
                  <c:v>0.00160559</c:v>
                </c:pt>
                <c:pt idx="728">
                  <c:v>0.00158788</c:v>
                </c:pt>
                <c:pt idx="729">
                  <c:v>0.00157042</c:v>
                </c:pt>
                <c:pt idx="730">
                  <c:v>0.00155318</c:v>
                </c:pt>
                <c:pt idx="731">
                  <c:v>0.00153614</c:v>
                </c:pt>
                <c:pt idx="732">
                  <c:v>0.00151928</c:v>
                </c:pt>
                <c:pt idx="733">
                  <c:v>0.00150265</c:v>
                </c:pt>
                <c:pt idx="734">
                  <c:v>0.00148631</c:v>
                </c:pt>
                <c:pt idx="735">
                  <c:v>0.00147022</c:v>
                </c:pt>
                <c:pt idx="736">
                  <c:v>0.00145436</c:v>
                </c:pt>
                <c:pt idx="737">
                  <c:v>0.0014387</c:v>
                </c:pt>
                <c:pt idx="738">
                  <c:v>0.0014233</c:v>
                </c:pt>
                <c:pt idx="739">
                  <c:v>0.00140809</c:v>
                </c:pt>
                <c:pt idx="740">
                  <c:v>0.00139308</c:v>
                </c:pt>
                <c:pt idx="741">
                  <c:v>0.00137826</c:v>
                </c:pt>
                <c:pt idx="742">
                  <c:v>0.00136365</c:v>
                </c:pt>
                <c:pt idx="743">
                  <c:v>0.00134922</c:v>
                </c:pt>
                <c:pt idx="744">
                  <c:v>0.00133495</c:v>
                </c:pt>
                <c:pt idx="745">
                  <c:v>0.00132082</c:v>
                </c:pt>
                <c:pt idx="746">
                  <c:v>0.00130685</c:v>
                </c:pt>
                <c:pt idx="747">
                  <c:v>0.00129308</c:v>
                </c:pt>
                <c:pt idx="748">
                  <c:v>0.00127953</c:v>
                </c:pt>
                <c:pt idx="749">
                  <c:v>0.00126613</c:v>
                </c:pt>
                <c:pt idx="750">
                  <c:v>0.00125291</c:v>
                </c:pt>
                <c:pt idx="751">
                  <c:v>0.00123988</c:v>
                </c:pt>
                <c:pt idx="752">
                  <c:v>0.00122704</c:v>
                </c:pt>
                <c:pt idx="753">
                  <c:v>0.00121439</c:v>
                </c:pt>
                <c:pt idx="754">
                  <c:v>0.00120192</c:v>
                </c:pt>
                <c:pt idx="755">
                  <c:v>0.00118961</c:v>
                </c:pt>
                <c:pt idx="756">
                  <c:v>0.0011774</c:v>
                </c:pt>
                <c:pt idx="757">
                  <c:v>0.00116531</c:v>
                </c:pt>
                <c:pt idx="758">
                  <c:v>0.00115336</c:v>
                </c:pt>
                <c:pt idx="759">
                  <c:v>0.00114165</c:v>
                </c:pt>
                <c:pt idx="760">
                  <c:v>0.00113006</c:v>
                </c:pt>
                <c:pt idx="761">
                  <c:v>0.0011186</c:v>
                </c:pt>
                <c:pt idx="762">
                  <c:v>0.00110728</c:v>
                </c:pt>
                <c:pt idx="763">
                  <c:v>0.00109611</c:v>
                </c:pt>
                <c:pt idx="764">
                  <c:v>0.0010851</c:v>
                </c:pt>
                <c:pt idx="765">
                  <c:v>0.00107425</c:v>
                </c:pt>
                <c:pt idx="766">
                  <c:v>0.00106356</c:v>
                </c:pt>
                <c:pt idx="767">
                  <c:v>0.001053</c:v>
                </c:pt>
                <c:pt idx="768">
                  <c:v>0.00104257</c:v>
                </c:pt>
                <c:pt idx="769">
                  <c:v>0.00103226</c:v>
                </c:pt>
                <c:pt idx="770">
                  <c:v>0.00102209</c:v>
                </c:pt>
                <c:pt idx="771">
                  <c:v>0.00101205</c:v>
                </c:pt>
                <c:pt idx="772">
                  <c:v>0.00100213</c:v>
                </c:pt>
                <c:pt idx="773">
                  <c:v>0.000992371</c:v>
                </c:pt>
                <c:pt idx="774">
                  <c:v>0.00098267</c:v>
                </c:pt>
                <c:pt idx="775">
                  <c:v>0.000973092</c:v>
                </c:pt>
                <c:pt idx="776">
                  <c:v>0.000963659</c:v>
                </c:pt>
                <c:pt idx="777">
                  <c:v>0.000954402</c:v>
                </c:pt>
                <c:pt idx="778">
                  <c:v>0.000945272</c:v>
                </c:pt>
                <c:pt idx="779">
                  <c:v>0.000936257</c:v>
                </c:pt>
                <c:pt idx="780">
                  <c:v>0.000927334</c:v>
                </c:pt>
                <c:pt idx="781">
                  <c:v>0.000918518</c:v>
                </c:pt>
                <c:pt idx="782">
                  <c:v>0.000909817</c:v>
                </c:pt>
                <c:pt idx="783">
                  <c:v>0.000901257</c:v>
                </c:pt>
                <c:pt idx="784">
                  <c:v>0.000892773</c:v>
                </c:pt>
                <c:pt idx="785">
                  <c:v>0.000884391</c:v>
                </c:pt>
                <c:pt idx="786">
                  <c:v>0.000876112</c:v>
                </c:pt>
                <c:pt idx="787">
                  <c:v>0.000867948</c:v>
                </c:pt>
                <c:pt idx="788">
                  <c:v>0.000859922</c:v>
                </c:pt>
                <c:pt idx="789">
                  <c:v>0.000852012</c:v>
                </c:pt>
                <c:pt idx="790">
                  <c:v>0.000844214</c:v>
                </c:pt>
                <c:pt idx="791">
                  <c:v>0.000836514</c:v>
                </c:pt>
                <c:pt idx="792">
                  <c:v>0.000828947</c:v>
                </c:pt>
                <c:pt idx="793">
                  <c:v>0.000821503</c:v>
                </c:pt>
                <c:pt idx="794">
                  <c:v>0.000814162</c:v>
                </c:pt>
                <c:pt idx="795">
                  <c:v>0.00080689</c:v>
                </c:pt>
                <c:pt idx="796">
                  <c:v>0.000799697</c:v>
                </c:pt>
                <c:pt idx="797">
                  <c:v>0.000792595</c:v>
                </c:pt>
                <c:pt idx="798">
                  <c:v>0.000785585</c:v>
                </c:pt>
                <c:pt idx="799">
                  <c:v>0.000778673</c:v>
                </c:pt>
                <c:pt idx="800">
                  <c:v>0.000771919</c:v>
                </c:pt>
                <c:pt idx="801">
                  <c:v>0.000765274</c:v>
                </c:pt>
                <c:pt idx="802">
                  <c:v>0.000758707</c:v>
                </c:pt>
                <c:pt idx="803">
                  <c:v>0.000752216</c:v>
                </c:pt>
                <c:pt idx="804">
                  <c:v>0.000745822</c:v>
                </c:pt>
                <c:pt idx="805">
                  <c:v>0.000739497</c:v>
                </c:pt>
                <c:pt idx="806">
                  <c:v>0.000733253</c:v>
                </c:pt>
                <c:pt idx="807">
                  <c:v>0.000727097</c:v>
                </c:pt>
                <c:pt idx="808">
                  <c:v>0.000721033</c:v>
                </c:pt>
                <c:pt idx="809">
                  <c:v>0.000715094</c:v>
                </c:pt>
                <c:pt idx="810">
                  <c:v>0.000709245</c:v>
                </c:pt>
                <c:pt idx="811">
                  <c:v>0.000703489</c:v>
                </c:pt>
                <c:pt idx="812">
                  <c:v>0.000697838</c:v>
                </c:pt>
                <c:pt idx="813">
                  <c:v>0.000692287</c:v>
                </c:pt>
                <c:pt idx="814">
                  <c:v>0.000686827</c:v>
                </c:pt>
                <c:pt idx="815">
                  <c:v>0.000681458</c:v>
                </c:pt>
                <c:pt idx="816">
                  <c:v>0.000676154</c:v>
                </c:pt>
                <c:pt idx="817">
                  <c:v>0.000670933</c:v>
                </c:pt>
                <c:pt idx="818">
                  <c:v>0.000665797</c:v>
                </c:pt>
                <c:pt idx="819">
                  <c:v>0.000660741</c:v>
                </c:pt>
                <c:pt idx="820">
                  <c:v>0.000655747</c:v>
                </c:pt>
                <c:pt idx="821">
                  <c:v>0.000650831</c:v>
                </c:pt>
                <c:pt idx="822">
                  <c:v>0.000645993</c:v>
                </c:pt>
                <c:pt idx="823">
                  <c:v>0.000641268</c:v>
                </c:pt>
                <c:pt idx="824">
                  <c:v>0.000636644</c:v>
                </c:pt>
                <c:pt idx="825">
                  <c:v>0.00063211</c:v>
                </c:pt>
                <c:pt idx="826">
                  <c:v>0.00062766</c:v>
                </c:pt>
                <c:pt idx="827">
                  <c:v>0.00062327</c:v>
                </c:pt>
                <c:pt idx="828">
                  <c:v>0.000618956</c:v>
                </c:pt>
                <c:pt idx="829">
                  <c:v>0.000614718</c:v>
                </c:pt>
                <c:pt idx="830">
                  <c:v>0.000610572</c:v>
                </c:pt>
                <c:pt idx="831">
                  <c:v>0.000606518</c:v>
                </c:pt>
                <c:pt idx="832">
                  <c:v>0.00060254</c:v>
                </c:pt>
                <c:pt idx="833">
                  <c:v>0.000598638</c:v>
                </c:pt>
                <c:pt idx="834">
                  <c:v>0.000594799</c:v>
                </c:pt>
                <c:pt idx="835">
                  <c:v>0.000591035</c:v>
                </c:pt>
                <c:pt idx="836">
                  <c:v>0.00058735</c:v>
                </c:pt>
                <c:pt idx="837">
                  <c:v>0.000583742</c:v>
                </c:pt>
                <c:pt idx="838">
                  <c:v>0.000580205</c:v>
                </c:pt>
                <c:pt idx="839">
                  <c:v>0.000576747</c:v>
                </c:pt>
                <c:pt idx="840">
                  <c:v>0.000573367</c:v>
                </c:pt>
                <c:pt idx="841">
                  <c:v>0.000570074</c:v>
                </c:pt>
                <c:pt idx="842">
                  <c:v>0.000566843</c:v>
                </c:pt>
                <c:pt idx="843">
                  <c:v>0.000563689</c:v>
                </c:pt>
                <c:pt idx="844">
                  <c:v>0.000560615</c:v>
                </c:pt>
                <c:pt idx="845">
                  <c:v>0.000557626</c:v>
                </c:pt>
                <c:pt idx="846">
                  <c:v>0.000554706</c:v>
                </c:pt>
                <c:pt idx="847">
                  <c:v>0.000551855</c:v>
                </c:pt>
                <c:pt idx="848">
                  <c:v>0.000549054</c:v>
                </c:pt>
                <c:pt idx="849">
                  <c:v>0.000546317</c:v>
                </c:pt>
                <c:pt idx="850">
                  <c:v>0.000543659</c:v>
                </c:pt>
                <c:pt idx="851">
                  <c:v>0.000541086</c:v>
                </c:pt>
                <c:pt idx="852">
                  <c:v>0.000538601</c:v>
                </c:pt>
                <c:pt idx="853">
                  <c:v>0.000536204</c:v>
                </c:pt>
                <c:pt idx="854">
                  <c:v>0.000533874</c:v>
                </c:pt>
                <c:pt idx="855">
                  <c:v>0.000531601</c:v>
                </c:pt>
                <c:pt idx="856">
                  <c:v>0.000529395</c:v>
                </c:pt>
                <c:pt idx="857">
                  <c:v>0.000527244</c:v>
                </c:pt>
                <c:pt idx="858">
                  <c:v>0.000525173</c:v>
                </c:pt>
                <c:pt idx="859">
                  <c:v>0.000523177</c:v>
                </c:pt>
                <c:pt idx="860">
                  <c:v>0.000521252</c:v>
                </c:pt>
                <c:pt idx="861">
                  <c:v>0.000519398</c:v>
                </c:pt>
                <c:pt idx="862">
                  <c:v>0.000517614</c:v>
                </c:pt>
                <c:pt idx="863">
                  <c:v>0.000515899</c:v>
                </c:pt>
                <c:pt idx="864">
                  <c:v>0.000514252</c:v>
                </c:pt>
                <c:pt idx="865">
                  <c:v>0.000512678</c:v>
                </c:pt>
                <c:pt idx="866">
                  <c:v>0.000511185</c:v>
                </c:pt>
                <c:pt idx="867">
                  <c:v>0.000509744</c:v>
                </c:pt>
                <c:pt idx="868">
                  <c:v>0.000508369</c:v>
                </c:pt>
                <c:pt idx="869">
                  <c:v>0.000507065</c:v>
                </c:pt>
                <c:pt idx="870">
                  <c:v>0.000505825</c:v>
                </c:pt>
                <c:pt idx="871">
                  <c:v>0.00050466</c:v>
                </c:pt>
                <c:pt idx="872">
                  <c:v>0.000503556</c:v>
                </c:pt>
                <c:pt idx="873">
                  <c:v>0.000502512</c:v>
                </c:pt>
                <c:pt idx="874">
                  <c:v>0.000501531</c:v>
                </c:pt>
                <c:pt idx="875">
                  <c:v>0.000500616</c:v>
                </c:pt>
                <c:pt idx="876">
                  <c:v>0.00049977</c:v>
                </c:pt>
                <c:pt idx="877">
                  <c:v>0.00049899</c:v>
                </c:pt>
                <c:pt idx="878">
                  <c:v>0.000498278</c:v>
                </c:pt>
                <c:pt idx="879">
                  <c:v>0.000497636</c:v>
                </c:pt>
                <c:pt idx="880">
                  <c:v>0.000497064</c:v>
                </c:pt>
                <c:pt idx="881">
                  <c:v>0.000496565</c:v>
                </c:pt>
                <c:pt idx="882">
                  <c:v>0.000496128</c:v>
                </c:pt>
                <c:pt idx="883">
                  <c:v>0.000495751</c:v>
                </c:pt>
                <c:pt idx="884">
                  <c:v>0.000495434</c:v>
                </c:pt>
                <c:pt idx="885">
                  <c:v>0.000495184</c:v>
                </c:pt>
                <c:pt idx="886">
                  <c:v>0.000495007</c:v>
                </c:pt>
                <c:pt idx="887">
                  <c:v>0.0004949</c:v>
                </c:pt>
                <c:pt idx="888">
                  <c:v>0.000494861</c:v>
                </c:pt>
                <c:pt idx="889">
                  <c:v>0.000494884</c:v>
                </c:pt>
                <c:pt idx="890">
                  <c:v>0.000494972</c:v>
                </c:pt>
                <c:pt idx="891">
                  <c:v>0.000495121</c:v>
                </c:pt>
                <c:pt idx="892">
                  <c:v>0.000495333</c:v>
                </c:pt>
                <c:pt idx="893">
                  <c:v>0.000495619</c:v>
                </c:pt>
                <c:pt idx="894">
                  <c:v>0.000495972</c:v>
                </c:pt>
                <c:pt idx="895">
                  <c:v>0.000496392</c:v>
                </c:pt>
                <c:pt idx="896">
                  <c:v>0.000496873</c:v>
                </c:pt>
                <c:pt idx="897">
                  <c:v>0.00049741</c:v>
                </c:pt>
                <c:pt idx="898">
                  <c:v>0.000498004</c:v>
                </c:pt>
                <c:pt idx="899">
                  <c:v>0.000498656</c:v>
                </c:pt>
                <c:pt idx="900">
                  <c:v>0.000499487</c:v>
                </c:pt>
                <c:pt idx="901">
                  <c:v>0.000500313</c:v>
                </c:pt>
                <c:pt idx="902">
                  <c:v>0.000501076</c:v>
                </c:pt>
                <c:pt idx="903">
                  <c:v>0.000501619</c:v>
                </c:pt>
                <c:pt idx="904">
                  <c:v>0.000501711</c:v>
                </c:pt>
                <c:pt idx="905">
                  <c:v>0.000501994</c:v>
                </c:pt>
                <c:pt idx="906">
                  <c:v>0.000502469</c:v>
                </c:pt>
              </c:numCache>
            </c:numRef>
          </c:yVal>
          <c:smooth val="0"/>
        </c:ser>
        <c:ser>
          <c:idx val="0"/>
          <c:order val="0"/>
          <c:tx>
            <c:v>エンドガードなし</c:v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'D1'!$B$4:$B$910</c:f>
              <c:numCache>
                <c:formatCode>General</c:formatCode>
                <c:ptCount val="907"/>
                <c:pt idx="0">
                  <c:v>-1400.0</c:v>
                </c:pt>
                <c:pt idx="1">
                  <c:v>-1390.0</c:v>
                </c:pt>
                <c:pt idx="2">
                  <c:v>-1380.0</c:v>
                </c:pt>
                <c:pt idx="3">
                  <c:v>-1370.0</c:v>
                </c:pt>
                <c:pt idx="4">
                  <c:v>-1360.0</c:v>
                </c:pt>
                <c:pt idx="5">
                  <c:v>-1350.0</c:v>
                </c:pt>
                <c:pt idx="6">
                  <c:v>-1340.0</c:v>
                </c:pt>
                <c:pt idx="7">
                  <c:v>-1330.0</c:v>
                </c:pt>
                <c:pt idx="8">
                  <c:v>-1320.0</c:v>
                </c:pt>
                <c:pt idx="9">
                  <c:v>-1310.0</c:v>
                </c:pt>
                <c:pt idx="10">
                  <c:v>-1300.0</c:v>
                </c:pt>
                <c:pt idx="11">
                  <c:v>-1290.0</c:v>
                </c:pt>
                <c:pt idx="12">
                  <c:v>-1280.0</c:v>
                </c:pt>
                <c:pt idx="13">
                  <c:v>-1270.0</c:v>
                </c:pt>
                <c:pt idx="14">
                  <c:v>-1260.0</c:v>
                </c:pt>
                <c:pt idx="15">
                  <c:v>-1250.0</c:v>
                </c:pt>
                <c:pt idx="16">
                  <c:v>-1240.0</c:v>
                </c:pt>
                <c:pt idx="17">
                  <c:v>-1230.0</c:v>
                </c:pt>
                <c:pt idx="18">
                  <c:v>-1220.0</c:v>
                </c:pt>
                <c:pt idx="19">
                  <c:v>-1210.0</c:v>
                </c:pt>
                <c:pt idx="20">
                  <c:v>-1200.0</c:v>
                </c:pt>
                <c:pt idx="21">
                  <c:v>-1190.0</c:v>
                </c:pt>
                <c:pt idx="22">
                  <c:v>-1180.0</c:v>
                </c:pt>
                <c:pt idx="23">
                  <c:v>-1170.0</c:v>
                </c:pt>
                <c:pt idx="24">
                  <c:v>-1160.0</c:v>
                </c:pt>
                <c:pt idx="25">
                  <c:v>-1150.0</c:v>
                </c:pt>
                <c:pt idx="26">
                  <c:v>-1140.0</c:v>
                </c:pt>
                <c:pt idx="27">
                  <c:v>-1130.0</c:v>
                </c:pt>
                <c:pt idx="28">
                  <c:v>-1120.0</c:v>
                </c:pt>
                <c:pt idx="29">
                  <c:v>-1110.0</c:v>
                </c:pt>
                <c:pt idx="30">
                  <c:v>-1100.0</c:v>
                </c:pt>
                <c:pt idx="31">
                  <c:v>-1090.0</c:v>
                </c:pt>
                <c:pt idx="32">
                  <c:v>-1080.0</c:v>
                </c:pt>
                <c:pt idx="33">
                  <c:v>-1070.0</c:v>
                </c:pt>
                <c:pt idx="34">
                  <c:v>-1060.0</c:v>
                </c:pt>
                <c:pt idx="35">
                  <c:v>-1050.0</c:v>
                </c:pt>
                <c:pt idx="36">
                  <c:v>-1040.0</c:v>
                </c:pt>
                <c:pt idx="37">
                  <c:v>-1030.0</c:v>
                </c:pt>
                <c:pt idx="38">
                  <c:v>-1020.0</c:v>
                </c:pt>
                <c:pt idx="39">
                  <c:v>-1010.0</c:v>
                </c:pt>
                <c:pt idx="40">
                  <c:v>-1000.0</c:v>
                </c:pt>
                <c:pt idx="41">
                  <c:v>-990.0</c:v>
                </c:pt>
                <c:pt idx="42">
                  <c:v>-980.0</c:v>
                </c:pt>
                <c:pt idx="43">
                  <c:v>-970.0</c:v>
                </c:pt>
                <c:pt idx="44">
                  <c:v>-960.0</c:v>
                </c:pt>
                <c:pt idx="45">
                  <c:v>-950.0</c:v>
                </c:pt>
                <c:pt idx="46">
                  <c:v>-940.0</c:v>
                </c:pt>
                <c:pt idx="47">
                  <c:v>-930.0</c:v>
                </c:pt>
                <c:pt idx="48">
                  <c:v>-920.0</c:v>
                </c:pt>
                <c:pt idx="49">
                  <c:v>-910.0</c:v>
                </c:pt>
                <c:pt idx="50">
                  <c:v>-900.0</c:v>
                </c:pt>
                <c:pt idx="51">
                  <c:v>-890.0</c:v>
                </c:pt>
                <c:pt idx="52">
                  <c:v>-880.0</c:v>
                </c:pt>
                <c:pt idx="53">
                  <c:v>-870.0</c:v>
                </c:pt>
                <c:pt idx="54">
                  <c:v>-860.0</c:v>
                </c:pt>
                <c:pt idx="55">
                  <c:v>-850.0</c:v>
                </c:pt>
                <c:pt idx="56">
                  <c:v>-840.0</c:v>
                </c:pt>
                <c:pt idx="57">
                  <c:v>-830.0</c:v>
                </c:pt>
                <c:pt idx="58">
                  <c:v>-820.0</c:v>
                </c:pt>
                <c:pt idx="59">
                  <c:v>-810.0</c:v>
                </c:pt>
                <c:pt idx="60">
                  <c:v>-800.0</c:v>
                </c:pt>
                <c:pt idx="61">
                  <c:v>-790.0</c:v>
                </c:pt>
                <c:pt idx="62">
                  <c:v>-780.0</c:v>
                </c:pt>
                <c:pt idx="63">
                  <c:v>-770.0</c:v>
                </c:pt>
                <c:pt idx="64">
                  <c:v>-760.0</c:v>
                </c:pt>
                <c:pt idx="65">
                  <c:v>-750.0</c:v>
                </c:pt>
                <c:pt idx="66">
                  <c:v>-740.0</c:v>
                </c:pt>
                <c:pt idx="67">
                  <c:v>-730.0</c:v>
                </c:pt>
                <c:pt idx="68">
                  <c:v>-720.0</c:v>
                </c:pt>
                <c:pt idx="69">
                  <c:v>-710.0</c:v>
                </c:pt>
                <c:pt idx="70">
                  <c:v>-700.0</c:v>
                </c:pt>
                <c:pt idx="71">
                  <c:v>-690.0</c:v>
                </c:pt>
                <c:pt idx="72">
                  <c:v>-680.0</c:v>
                </c:pt>
                <c:pt idx="73">
                  <c:v>-670.0</c:v>
                </c:pt>
                <c:pt idx="74">
                  <c:v>-660.0</c:v>
                </c:pt>
                <c:pt idx="75">
                  <c:v>-650.0</c:v>
                </c:pt>
                <c:pt idx="76">
                  <c:v>-640.0</c:v>
                </c:pt>
                <c:pt idx="77">
                  <c:v>-630.0</c:v>
                </c:pt>
                <c:pt idx="78">
                  <c:v>-620.0</c:v>
                </c:pt>
                <c:pt idx="79">
                  <c:v>-610.0</c:v>
                </c:pt>
                <c:pt idx="80">
                  <c:v>-600.0</c:v>
                </c:pt>
                <c:pt idx="81">
                  <c:v>-590.0</c:v>
                </c:pt>
                <c:pt idx="82">
                  <c:v>-580.0</c:v>
                </c:pt>
                <c:pt idx="83">
                  <c:v>-570.0</c:v>
                </c:pt>
                <c:pt idx="84">
                  <c:v>-560.0</c:v>
                </c:pt>
                <c:pt idx="85">
                  <c:v>-550.0</c:v>
                </c:pt>
                <c:pt idx="86">
                  <c:v>-540.0</c:v>
                </c:pt>
                <c:pt idx="87">
                  <c:v>-530.0</c:v>
                </c:pt>
                <c:pt idx="88">
                  <c:v>-520.0</c:v>
                </c:pt>
                <c:pt idx="89">
                  <c:v>-510.0</c:v>
                </c:pt>
                <c:pt idx="90">
                  <c:v>-500.0</c:v>
                </c:pt>
                <c:pt idx="91">
                  <c:v>-490.0</c:v>
                </c:pt>
                <c:pt idx="92">
                  <c:v>-480.0</c:v>
                </c:pt>
                <c:pt idx="93">
                  <c:v>-470.0</c:v>
                </c:pt>
                <c:pt idx="94">
                  <c:v>-460.0</c:v>
                </c:pt>
                <c:pt idx="95">
                  <c:v>-450.0</c:v>
                </c:pt>
                <c:pt idx="96">
                  <c:v>-440.0</c:v>
                </c:pt>
                <c:pt idx="97">
                  <c:v>-430.0</c:v>
                </c:pt>
                <c:pt idx="98">
                  <c:v>-420.0</c:v>
                </c:pt>
                <c:pt idx="99">
                  <c:v>-410.0</c:v>
                </c:pt>
                <c:pt idx="100">
                  <c:v>-400.0</c:v>
                </c:pt>
                <c:pt idx="101">
                  <c:v>-390.0</c:v>
                </c:pt>
                <c:pt idx="102">
                  <c:v>-380.0</c:v>
                </c:pt>
                <c:pt idx="103">
                  <c:v>-370.0</c:v>
                </c:pt>
                <c:pt idx="104">
                  <c:v>-360.0</c:v>
                </c:pt>
                <c:pt idx="105">
                  <c:v>-350.0</c:v>
                </c:pt>
                <c:pt idx="106">
                  <c:v>-340.0</c:v>
                </c:pt>
                <c:pt idx="107">
                  <c:v>-330.0</c:v>
                </c:pt>
                <c:pt idx="108">
                  <c:v>-320.0</c:v>
                </c:pt>
                <c:pt idx="109">
                  <c:v>-310.0</c:v>
                </c:pt>
                <c:pt idx="110">
                  <c:v>-300.0</c:v>
                </c:pt>
                <c:pt idx="111">
                  <c:v>-290.0</c:v>
                </c:pt>
                <c:pt idx="112">
                  <c:v>-280.0</c:v>
                </c:pt>
                <c:pt idx="113">
                  <c:v>-270.0</c:v>
                </c:pt>
                <c:pt idx="114">
                  <c:v>-260.0</c:v>
                </c:pt>
                <c:pt idx="115">
                  <c:v>-250.0</c:v>
                </c:pt>
                <c:pt idx="116">
                  <c:v>-240.0</c:v>
                </c:pt>
                <c:pt idx="117">
                  <c:v>-230.0</c:v>
                </c:pt>
                <c:pt idx="118">
                  <c:v>-220.0</c:v>
                </c:pt>
                <c:pt idx="119">
                  <c:v>-210.0</c:v>
                </c:pt>
                <c:pt idx="120">
                  <c:v>-200.0</c:v>
                </c:pt>
                <c:pt idx="121">
                  <c:v>-190.0</c:v>
                </c:pt>
                <c:pt idx="122">
                  <c:v>-180.0</c:v>
                </c:pt>
                <c:pt idx="123">
                  <c:v>-170.0</c:v>
                </c:pt>
                <c:pt idx="124">
                  <c:v>-160.0</c:v>
                </c:pt>
                <c:pt idx="125">
                  <c:v>-150.0</c:v>
                </c:pt>
                <c:pt idx="126">
                  <c:v>-140.0</c:v>
                </c:pt>
                <c:pt idx="127">
                  <c:v>-130.0</c:v>
                </c:pt>
                <c:pt idx="128">
                  <c:v>-120.0</c:v>
                </c:pt>
                <c:pt idx="129">
                  <c:v>-110.0</c:v>
                </c:pt>
                <c:pt idx="130">
                  <c:v>-100.0</c:v>
                </c:pt>
                <c:pt idx="131">
                  <c:v>-90.0</c:v>
                </c:pt>
                <c:pt idx="132">
                  <c:v>-80.0</c:v>
                </c:pt>
                <c:pt idx="133">
                  <c:v>-70.0</c:v>
                </c:pt>
                <c:pt idx="134">
                  <c:v>-60.0</c:v>
                </c:pt>
                <c:pt idx="135">
                  <c:v>-50.0</c:v>
                </c:pt>
                <c:pt idx="136">
                  <c:v>-40.0</c:v>
                </c:pt>
                <c:pt idx="137">
                  <c:v>-30.0</c:v>
                </c:pt>
                <c:pt idx="138">
                  <c:v>-20.0</c:v>
                </c:pt>
                <c:pt idx="139">
                  <c:v>-10.0</c:v>
                </c:pt>
                <c:pt idx="140">
                  <c:v>0.0</c:v>
                </c:pt>
                <c:pt idx="141">
                  <c:v>10.0142</c:v>
                </c:pt>
                <c:pt idx="142">
                  <c:v>20.0284</c:v>
                </c:pt>
                <c:pt idx="143">
                  <c:v>30.0425</c:v>
                </c:pt>
                <c:pt idx="144">
                  <c:v>40.0567</c:v>
                </c:pt>
                <c:pt idx="145">
                  <c:v>50.0709</c:v>
                </c:pt>
                <c:pt idx="146">
                  <c:v>60.0851</c:v>
                </c:pt>
                <c:pt idx="147">
                  <c:v>70.0993</c:v>
                </c:pt>
                <c:pt idx="148">
                  <c:v>80.1134</c:v>
                </c:pt>
                <c:pt idx="149">
                  <c:v>90.1276</c:v>
                </c:pt>
                <c:pt idx="150">
                  <c:v>100.142</c:v>
                </c:pt>
                <c:pt idx="151">
                  <c:v>110.156</c:v>
                </c:pt>
                <c:pt idx="152">
                  <c:v>120.17</c:v>
                </c:pt>
                <c:pt idx="153">
                  <c:v>130.184</c:v>
                </c:pt>
                <c:pt idx="154">
                  <c:v>140.199</c:v>
                </c:pt>
                <c:pt idx="155">
                  <c:v>150.213</c:v>
                </c:pt>
                <c:pt idx="156">
                  <c:v>160.227</c:v>
                </c:pt>
                <c:pt idx="157">
                  <c:v>170.241</c:v>
                </c:pt>
                <c:pt idx="158">
                  <c:v>180.255</c:v>
                </c:pt>
                <c:pt idx="159">
                  <c:v>190.269</c:v>
                </c:pt>
                <c:pt idx="160">
                  <c:v>200.284</c:v>
                </c:pt>
                <c:pt idx="161">
                  <c:v>210.298</c:v>
                </c:pt>
                <c:pt idx="162">
                  <c:v>220.312</c:v>
                </c:pt>
                <c:pt idx="163">
                  <c:v>230.326</c:v>
                </c:pt>
                <c:pt idx="164">
                  <c:v>240.34</c:v>
                </c:pt>
                <c:pt idx="165">
                  <c:v>250.354</c:v>
                </c:pt>
                <c:pt idx="166">
                  <c:v>260.369</c:v>
                </c:pt>
                <c:pt idx="167">
                  <c:v>270.383</c:v>
                </c:pt>
                <c:pt idx="168">
                  <c:v>280.397</c:v>
                </c:pt>
                <c:pt idx="169">
                  <c:v>290.411</c:v>
                </c:pt>
                <c:pt idx="170">
                  <c:v>300.425</c:v>
                </c:pt>
                <c:pt idx="171">
                  <c:v>310.44</c:v>
                </c:pt>
                <c:pt idx="172">
                  <c:v>320.454</c:v>
                </c:pt>
                <c:pt idx="173">
                  <c:v>330.468</c:v>
                </c:pt>
                <c:pt idx="174">
                  <c:v>340.482</c:v>
                </c:pt>
                <c:pt idx="175">
                  <c:v>350.496</c:v>
                </c:pt>
                <c:pt idx="176">
                  <c:v>360.51</c:v>
                </c:pt>
                <c:pt idx="177">
                  <c:v>370.525</c:v>
                </c:pt>
                <c:pt idx="178">
                  <c:v>380.539</c:v>
                </c:pt>
                <c:pt idx="179">
                  <c:v>390.553</c:v>
                </c:pt>
                <c:pt idx="180">
                  <c:v>400.567</c:v>
                </c:pt>
                <c:pt idx="181">
                  <c:v>410.581</c:v>
                </c:pt>
                <c:pt idx="182">
                  <c:v>420.596</c:v>
                </c:pt>
                <c:pt idx="183">
                  <c:v>430.61</c:v>
                </c:pt>
                <c:pt idx="184">
                  <c:v>440.624</c:v>
                </c:pt>
                <c:pt idx="185">
                  <c:v>450.638</c:v>
                </c:pt>
                <c:pt idx="186">
                  <c:v>460.652</c:v>
                </c:pt>
                <c:pt idx="187">
                  <c:v>470.666</c:v>
                </c:pt>
                <c:pt idx="188">
                  <c:v>480.681</c:v>
                </c:pt>
                <c:pt idx="189">
                  <c:v>490.695</c:v>
                </c:pt>
                <c:pt idx="190">
                  <c:v>500.709</c:v>
                </c:pt>
                <c:pt idx="191">
                  <c:v>510.723</c:v>
                </c:pt>
                <c:pt idx="192">
                  <c:v>520.737</c:v>
                </c:pt>
                <c:pt idx="193">
                  <c:v>530.752</c:v>
                </c:pt>
                <c:pt idx="194">
                  <c:v>540.766</c:v>
                </c:pt>
                <c:pt idx="195">
                  <c:v>550.78</c:v>
                </c:pt>
                <c:pt idx="196">
                  <c:v>560.794</c:v>
                </c:pt>
                <c:pt idx="197">
                  <c:v>570.808</c:v>
                </c:pt>
                <c:pt idx="198">
                  <c:v>580.822</c:v>
                </c:pt>
                <c:pt idx="199">
                  <c:v>590.837</c:v>
                </c:pt>
                <c:pt idx="200">
                  <c:v>600.851</c:v>
                </c:pt>
                <c:pt idx="201">
                  <c:v>610.865</c:v>
                </c:pt>
                <c:pt idx="202">
                  <c:v>620.879</c:v>
                </c:pt>
                <c:pt idx="203">
                  <c:v>630.893</c:v>
                </c:pt>
                <c:pt idx="204">
                  <c:v>640.907</c:v>
                </c:pt>
                <c:pt idx="205">
                  <c:v>650.922</c:v>
                </c:pt>
                <c:pt idx="206">
                  <c:v>660.936</c:v>
                </c:pt>
                <c:pt idx="207">
                  <c:v>670.95</c:v>
                </c:pt>
                <c:pt idx="208">
                  <c:v>680.9640000000001</c:v>
                </c:pt>
                <c:pt idx="209">
                  <c:v>690.978</c:v>
                </c:pt>
                <c:pt idx="210">
                  <c:v>700.993</c:v>
                </c:pt>
                <c:pt idx="211">
                  <c:v>711.0069999999999</c:v>
                </c:pt>
                <c:pt idx="212">
                  <c:v>721.021</c:v>
                </c:pt>
                <c:pt idx="213">
                  <c:v>731.035</c:v>
                </c:pt>
                <c:pt idx="214">
                  <c:v>741.049</c:v>
                </c:pt>
                <c:pt idx="215">
                  <c:v>751.063</c:v>
                </c:pt>
                <c:pt idx="216">
                  <c:v>761.078</c:v>
                </c:pt>
                <c:pt idx="217">
                  <c:v>771.092</c:v>
                </c:pt>
                <c:pt idx="218">
                  <c:v>781.106</c:v>
                </c:pt>
                <c:pt idx="219">
                  <c:v>791.12</c:v>
                </c:pt>
                <c:pt idx="220">
                  <c:v>801.134</c:v>
                </c:pt>
                <c:pt idx="221">
                  <c:v>811.149</c:v>
                </c:pt>
                <c:pt idx="222">
                  <c:v>821.163</c:v>
                </c:pt>
                <c:pt idx="223">
                  <c:v>831.177</c:v>
                </c:pt>
                <c:pt idx="224">
                  <c:v>841.191</c:v>
                </c:pt>
                <c:pt idx="225">
                  <c:v>851.205</c:v>
                </c:pt>
                <c:pt idx="226">
                  <c:v>861.219</c:v>
                </c:pt>
                <c:pt idx="227">
                  <c:v>871.234</c:v>
                </c:pt>
                <c:pt idx="228">
                  <c:v>881.248</c:v>
                </c:pt>
                <c:pt idx="229">
                  <c:v>891.2619999999999</c:v>
                </c:pt>
                <c:pt idx="230">
                  <c:v>901.276</c:v>
                </c:pt>
                <c:pt idx="231">
                  <c:v>911.29</c:v>
                </c:pt>
                <c:pt idx="232">
                  <c:v>921.3049999999999</c:v>
                </c:pt>
                <c:pt idx="233">
                  <c:v>931.319</c:v>
                </c:pt>
                <c:pt idx="234">
                  <c:v>941.333</c:v>
                </c:pt>
                <c:pt idx="235">
                  <c:v>951.347</c:v>
                </c:pt>
                <c:pt idx="236">
                  <c:v>961.361</c:v>
                </c:pt>
                <c:pt idx="237">
                  <c:v>971.375</c:v>
                </c:pt>
                <c:pt idx="238">
                  <c:v>981.39</c:v>
                </c:pt>
                <c:pt idx="239">
                  <c:v>991.404</c:v>
                </c:pt>
                <c:pt idx="240">
                  <c:v>1001.42</c:v>
                </c:pt>
                <c:pt idx="241">
                  <c:v>1011.43</c:v>
                </c:pt>
                <c:pt idx="242">
                  <c:v>1021.45</c:v>
                </c:pt>
                <c:pt idx="243">
                  <c:v>1031.46</c:v>
                </c:pt>
                <c:pt idx="244">
                  <c:v>1041.47</c:v>
                </c:pt>
                <c:pt idx="245">
                  <c:v>1051.49</c:v>
                </c:pt>
                <c:pt idx="246">
                  <c:v>1061.5</c:v>
                </c:pt>
                <c:pt idx="247">
                  <c:v>1071.52</c:v>
                </c:pt>
                <c:pt idx="248">
                  <c:v>1081.53</c:v>
                </c:pt>
                <c:pt idx="249">
                  <c:v>1091.55</c:v>
                </c:pt>
                <c:pt idx="250">
                  <c:v>1101.56</c:v>
                </c:pt>
                <c:pt idx="251">
                  <c:v>1111.57</c:v>
                </c:pt>
                <c:pt idx="252">
                  <c:v>1121.59</c:v>
                </c:pt>
                <c:pt idx="253">
                  <c:v>1131.6</c:v>
                </c:pt>
                <c:pt idx="254">
                  <c:v>1141.62</c:v>
                </c:pt>
                <c:pt idx="255">
                  <c:v>1151.63</c:v>
                </c:pt>
                <c:pt idx="256">
                  <c:v>1161.64</c:v>
                </c:pt>
                <c:pt idx="257">
                  <c:v>1171.66</c:v>
                </c:pt>
                <c:pt idx="258">
                  <c:v>1181.67</c:v>
                </c:pt>
                <c:pt idx="259">
                  <c:v>1191.69</c:v>
                </c:pt>
                <c:pt idx="260">
                  <c:v>1201.7</c:v>
                </c:pt>
                <c:pt idx="261">
                  <c:v>1211.72</c:v>
                </c:pt>
                <c:pt idx="262">
                  <c:v>1221.73</c:v>
                </c:pt>
                <c:pt idx="263">
                  <c:v>1231.74</c:v>
                </c:pt>
                <c:pt idx="264">
                  <c:v>1241.76</c:v>
                </c:pt>
                <c:pt idx="265">
                  <c:v>1251.77</c:v>
                </c:pt>
                <c:pt idx="266">
                  <c:v>1261.79</c:v>
                </c:pt>
                <c:pt idx="267">
                  <c:v>1271.8</c:v>
                </c:pt>
                <c:pt idx="268">
                  <c:v>1281.81</c:v>
                </c:pt>
                <c:pt idx="269">
                  <c:v>1291.83</c:v>
                </c:pt>
                <c:pt idx="270">
                  <c:v>1301.84</c:v>
                </c:pt>
                <c:pt idx="271">
                  <c:v>1311.86</c:v>
                </c:pt>
                <c:pt idx="272">
                  <c:v>1321.87</c:v>
                </c:pt>
                <c:pt idx="273">
                  <c:v>1331.89</c:v>
                </c:pt>
                <c:pt idx="274">
                  <c:v>1341.9</c:v>
                </c:pt>
                <c:pt idx="275">
                  <c:v>1351.91</c:v>
                </c:pt>
                <c:pt idx="276">
                  <c:v>1361.93</c:v>
                </c:pt>
                <c:pt idx="277">
                  <c:v>1371.94</c:v>
                </c:pt>
                <c:pt idx="278">
                  <c:v>1381.96</c:v>
                </c:pt>
                <c:pt idx="279">
                  <c:v>1391.97</c:v>
                </c:pt>
                <c:pt idx="280">
                  <c:v>1401.99</c:v>
                </c:pt>
                <c:pt idx="281">
                  <c:v>1412.0</c:v>
                </c:pt>
                <c:pt idx="282">
                  <c:v>1422.01</c:v>
                </c:pt>
                <c:pt idx="283">
                  <c:v>1432.03</c:v>
                </c:pt>
                <c:pt idx="284">
                  <c:v>1442.04</c:v>
                </c:pt>
                <c:pt idx="285">
                  <c:v>1452.06</c:v>
                </c:pt>
                <c:pt idx="286">
                  <c:v>1462.07</c:v>
                </c:pt>
                <c:pt idx="287">
                  <c:v>1472.08</c:v>
                </c:pt>
                <c:pt idx="288">
                  <c:v>1482.1</c:v>
                </c:pt>
                <c:pt idx="289">
                  <c:v>1492.11</c:v>
                </c:pt>
                <c:pt idx="290">
                  <c:v>1502.13</c:v>
                </c:pt>
                <c:pt idx="291">
                  <c:v>1512.14</c:v>
                </c:pt>
                <c:pt idx="292">
                  <c:v>1522.16</c:v>
                </c:pt>
                <c:pt idx="293">
                  <c:v>1532.17</c:v>
                </c:pt>
                <c:pt idx="294">
                  <c:v>1542.18</c:v>
                </c:pt>
                <c:pt idx="295">
                  <c:v>1552.2</c:v>
                </c:pt>
                <c:pt idx="296">
                  <c:v>1562.21</c:v>
                </c:pt>
                <c:pt idx="297">
                  <c:v>1572.23</c:v>
                </c:pt>
                <c:pt idx="298">
                  <c:v>1582.24</c:v>
                </c:pt>
                <c:pt idx="299">
                  <c:v>1592.25</c:v>
                </c:pt>
                <c:pt idx="300">
                  <c:v>1602.27</c:v>
                </c:pt>
                <c:pt idx="301">
                  <c:v>1612.28</c:v>
                </c:pt>
                <c:pt idx="302">
                  <c:v>1622.3</c:v>
                </c:pt>
                <c:pt idx="303">
                  <c:v>1632.31</c:v>
                </c:pt>
                <c:pt idx="304">
                  <c:v>1642.33</c:v>
                </c:pt>
                <c:pt idx="305">
                  <c:v>1652.34</c:v>
                </c:pt>
                <c:pt idx="306">
                  <c:v>1662.35</c:v>
                </c:pt>
                <c:pt idx="307">
                  <c:v>1672.37</c:v>
                </c:pt>
                <c:pt idx="308">
                  <c:v>1682.38</c:v>
                </c:pt>
                <c:pt idx="309">
                  <c:v>1692.4</c:v>
                </c:pt>
                <c:pt idx="310">
                  <c:v>1702.41</c:v>
                </c:pt>
                <c:pt idx="311">
                  <c:v>1712.42</c:v>
                </c:pt>
                <c:pt idx="312">
                  <c:v>1722.44</c:v>
                </c:pt>
                <c:pt idx="313">
                  <c:v>1732.45</c:v>
                </c:pt>
                <c:pt idx="314">
                  <c:v>1742.47</c:v>
                </c:pt>
                <c:pt idx="315">
                  <c:v>1752.48</c:v>
                </c:pt>
                <c:pt idx="316">
                  <c:v>1762.5</c:v>
                </c:pt>
                <c:pt idx="317">
                  <c:v>1772.51</c:v>
                </c:pt>
                <c:pt idx="318">
                  <c:v>1782.52</c:v>
                </c:pt>
                <c:pt idx="319">
                  <c:v>1792.54</c:v>
                </c:pt>
                <c:pt idx="320">
                  <c:v>1802.55</c:v>
                </c:pt>
                <c:pt idx="321">
                  <c:v>1812.57</c:v>
                </c:pt>
                <c:pt idx="322">
                  <c:v>1822.58</c:v>
                </c:pt>
                <c:pt idx="323">
                  <c:v>1832.59</c:v>
                </c:pt>
                <c:pt idx="324">
                  <c:v>1842.61</c:v>
                </c:pt>
                <c:pt idx="325">
                  <c:v>1852.62</c:v>
                </c:pt>
                <c:pt idx="326">
                  <c:v>1862.64</c:v>
                </c:pt>
                <c:pt idx="327">
                  <c:v>1872.65</c:v>
                </c:pt>
                <c:pt idx="328">
                  <c:v>1882.67</c:v>
                </c:pt>
                <c:pt idx="329">
                  <c:v>1892.68</c:v>
                </c:pt>
                <c:pt idx="330">
                  <c:v>1902.69</c:v>
                </c:pt>
                <c:pt idx="331">
                  <c:v>1912.71</c:v>
                </c:pt>
                <c:pt idx="332">
                  <c:v>1922.72</c:v>
                </c:pt>
                <c:pt idx="333">
                  <c:v>1932.74</c:v>
                </c:pt>
                <c:pt idx="334">
                  <c:v>1942.75</c:v>
                </c:pt>
                <c:pt idx="335">
                  <c:v>1952.77</c:v>
                </c:pt>
                <c:pt idx="336">
                  <c:v>1962.78</c:v>
                </c:pt>
                <c:pt idx="337">
                  <c:v>1972.79</c:v>
                </c:pt>
                <c:pt idx="338">
                  <c:v>1982.81</c:v>
                </c:pt>
                <c:pt idx="339">
                  <c:v>1992.82</c:v>
                </c:pt>
                <c:pt idx="340">
                  <c:v>2002.84</c:v>
                </c:pt>
                <c:pt idx="341">
                  <c:v>2012.85</c:v>
                </c:pt>
                <c:pt idx="342">
                  <c:v>2022.86</c:v>
                </c:pt>
                <c:pt idx="343">
                  <c:v>2032.88</c:v>
                </c:pt>
                <c:pt idx="344">
                  <c:v>2042.89</c:v>
                </c:pt>
                <c:pt idx="345">
                  <c:v>2052.91</c:v>
                </c:pt>
                <c:pt idx="346">
                  <c:v>2062.92</c:v>
                </c:pt>
                <c:pt idx="347">
                  <c:v>2072.94</c:v>
                </c:pt>
                <c:pt idx="348">
                  <c:v>2082.95</c:v>
                </c:pt>
                <c:pt idx="349">
                  <c:v>2092.96</c:v>
                </c:pt>
                <c:pt idx="350">
                  <c:v>2102.98</c:v>
                </c:pt>
                <c:pt idx="351">
                  <c:v>2112.99</c:v>
                </c:pt>
                <c:pt idx="352">
                  <c:v>2123.01</c:v>
                </c:pt>
                <c:pt idx="353">
                  <c:v>2133.02</c:v>
                </c:pt>
                <c:pt idx="354">
                  <c:v>2143.03</c:v>
                </c:pt>
                <c:pt idx="355">
                  <c:v>2153.05</c:v>
                </c:pt>
                <c:pt idx="356">
                  <c:v>2163.06</c:v>
                </c:pt>
                <c:pt idx="357">
                  <c:v>2173.08</c:v>
                </c:pt>
                <c:pt idx="358">
                  <c:v>2183.09</c:v>
                </c:pt>
                <c:pt idx="359">
                  <c:v>2193.11</c:v>
                </c:pt>
                <c:pt idx="360">
                  <c:v>2203.12</c:v>
                </c:pt>
                <c:pt idx="361">
                  <c:v>2213.13</c:v>
                </c:pt>
                <c:pt idx="362">
                  <c:v>2223.15</c:v>
                </c:pt>
                <c:pt idx="363">
                  <c:v>2233.16</c:v>
                </c:pt>
                <c:pt idx="364">
                  <c:v>2243.18</c:v>
                </c:pt>
                <c:pt idx="365">
                  <c:v>2253.19</c:v>
                </c:pt>
                <c:pt idx="366">
                  <c:v>2263.2</c:v>
                </c:pt>
                <c:pt idx="367">
                  <c:v>2273.22</c:v>
                </c:pt>
                <c:pt idx="368">
                  <c:v>2283.23</c:v>
                </c:pt>
                <c:pt idx="369">
                  <c:v>2293.25</c:v>
                </c:pt>
                <c:pt idx="370">
                  <c:v>2303.26</c:v>
                </c:pt>
                <c:pt idx="371">
                  <c:v>2313.28</c:v>
                </c:pt>
                <c:pt idx="372">
                  <c:v>2323.29</c:v>
                </c:pt>
                <c:pt idx="373">
                  <c:v>2333.3</c:v>
                </c:pt>
                <c:pt idx="374">
                  <c:v>2343.32</c:v>
                </c:pt>
                <c:pt idx="375">
                  <c:v>2353.33</c:v>
                </c:pt>
                <c:pt idx="376">
                  <c:v>2363.35</c:v>
                </c:pt>
                <c:pt idx="377">
                  <c:v>2373.36</c:v>
                </c:pt>
                <c:pt idx="378">
                  <c:v>2383.37</c:v>
                </c:pt>
                <c:pt idx="379">
                  <c:v>2393.39</c:v>
                </c:pt>
                <c:pt idx="380">
                  <c:v>2403.4</c:v>
                </c:pt>
                <c:pt idx="381">
                  <c:v>2413.42</c:v>
                </c:pt>
                <c:pt idx="382">
                  <c:v>2423.43</c:v>
                </c:pt>
                <c:pt idx="383">
                  <c:v>2433.45</c:v>
                </c:pt>
                <c:pt idx="384">
                  <c:v>2443.46</c:v>
                </c:pt>
                <c:pt idx="385">
                  <c:v>2453.47</c:v>
                </c:pt>
                <c:pt idx="386">
                  <c:v>2463.49</c:v>
                </c:pt>
                <c:pt idx="387">
                  <c:v>2473.5</c:v>
                </c:pt>
                <c:pt idx="388">
                  <c:v>2483.52</c:v>
                </c:pt>
                <c:pt idx="389">
                  <c:v>2493.53</c:v>
                </c:pt>
                <c:pt idx="390">
                  <c:v>2503.54</c:v>
                </c:pt>
                <c:pt idx="391">
                  <c:v>2513.56</c:v>
                </c:pt>
                <c:pt idx="392">
                  <c:v>2523.57</c:v>
                </c:pt>
                <c:pt idx="393">
                  <c:v>2533.59</c:v>
                </c:pt>
                <c:pt idx="394">
                  <c:v>2543.6</c:v>
                </c:pt>
                <c:pt idx="395">
                  <c:v>2553.62</c:v>
                </c:pt>
                <c:pt idx="396">
                  <c:v>2563.63</c:v>
                </c:pt>
                <c:pt idx="397">
                  <c:v>2573.64</c:v>
                </c:pt>
                <c:pt idx="398">
                  <c:v>2583.66</c:v>
                </c:pt>
                <c:pt idx="399">
                  <c:v>2593.67</c:v>
                </c:pt>
                <c:pt idx="400">
                  <c:v>2603.69</c:v>
                </c:pt>
                <c:pt idx="401">
                  <c:v>2613.7</c:v>
                </c:pt>
                <c:pt idx="402">
                  <c:v>2623.72</c:v>
                </c:pt>
                <c:pt idx="403">
                  <c:v>2633.73</c:v>
                </c:pt>
                <c:pt idx="404">
                  <c:v>2643.74</c:v>
                </c:pt>
                <c:pt idx="405">
                  <c:v>2653.76</c:v>
                </c:pt>
                <c:pt idx="406">
                  <c:v>2663.77</c:v>
                </c:pt>
                <c:pt idx="407">
                  <c:v>2673.79</c:v>
                </c:pt>
                <c:pt idx="408">
                  <c:v>2683.8</c:v>
                </c:pt>
                <c:pt idx="409">
                  <c:v>2693.81</c:v>
                </c:pt>
                <c:pt idx="410">
                  <c:v>2703.83</c:v>
                </c:pt>
                <c:pt idx="411">
                  <c:v>2713.84</c:v>
                </c:pt>
                <c:pt idx="412">
                  <c:v>2723.86</c:v>
                </c:pt>
                <c:pt idx="413">
                  <c:v>2733.87</c:v>
                </c:pt>
                <c:pt idx="414">
                  <c:v>2743.89</c:v>
                </c:pt>
                <c:pt idx="415">
                  <c:v>2753.9</c:v>
                </c:pt>
                <c:pt idx="416">
                  <c:v>2763.91</c:v>
                </c:pt>
                <c:pt idx="417">
                  <c:v>2773.93</c:v>
                </c:pt>
                <c:pt idx="418">
                  <c:v>2783.94</c:v>
                </c:pt>
                <c:pt idx="419">
                  <c:v>2793.96</c:v>
                </c:pt>
                <c:pt idx="420">
                  <c:v>2803.97</c:v>
                </c:pt>
                <c:pt idx="421">
                  <c:v>2813.98</c:v>
                </c:pt>
                <c:pt idx="422">
                  <c:v>2824.0</c:v>
                </c:pt>
                <c:pt idx="423">
                  <c:v>2834.01</c:v>
                </c:pt>
                <c:pt idx="424">
                  <c:v>2844.03</c:v>
                </c:pt>
                <c:pt idx="425">
                  <c:v>2854.04</c:v>
                </c:pt>
                <c:pt idx="426">
                  <c:v>2864.06</c:v>
                </c:pt>
                <c:pt idx="427">
                  <c:v>2874.07</c:v>
                </c:pt>
                <c:pt idx="428">
                  <c:v>2884.08</c:v>
                </c:pt>
                <c:pt idx="429">
                  <c:v>2894.1</c:v>
                </c:pt>
                <c:pt idx="430">
                  <c:v>2904.11</c:v>
                </c:pt>
                <c:pt idx="431">
                  <c:v>2914.13</c:v>
                </c:pt>
                <c:pt idx="432">
                  <c:v>2924.14</c:v>
                </c:pt>
                <c:pt idx="433">
                  <c:v>2934.15</c:v>
                </c:pt>
                <c:pt idx="434">
                  <c:v>2944.17</c:v>
                </c:pt>
                <c:pt idx="435">
                  <c:v>2954.18</c:v>
                </c:pt>
                <c:pt idx="436">
                  <c:v>2964.2</c:v>
                </c:pt>
                <c:pt idx="437">
                  <c:v>2974.21</c:v>
                </c:pt>
                <c:pt idx="438">
                  <c:v>2984.23</c:v>
                </c:pt>
                <c:pt idx="439">
                  <c:v>2994.24</c:v>
                </c:pt>
                <c:pt idx="440">
                  <c:v>3004.25</c:v>
                </c:pt>
                <c:pt idx="441">
                  <c:v>3014.27</c:v>
                </c:pt>
                <c:pt idx="442">
                  <c:v>3024.28</c:v>
                </c:pt>
                <c:pt idx="443">
                  <c:v>3034.3</c:v>
                </c:pt>
                <c:pt idx="444">
                  <c:v>3044.31</c:v>
                </c:pt>
                <c:pt idx="445">
                  <c:v>3054.32</c:v>
                </c:pt>
                <c:pt idx="446">
                  <c:v>3064.34</c:v>
                </c:pt>
                <c:pt idx="447">
                  <c:v>3074.35</c:v>
                </c:pt>
                <c:pt idx="448">
                  <c:v>3084.37</c:v>
                </c:pt>
                <c:pt idx="449">
                  <c:v>3094.38</c:v>
                </c:pt>
                <c:pt idx="450">
                  <c:v>3104.4</c:v>
                </c:pt>
                <c:pt idx="451">
                  <c:v>3114.41</c:v>
                </c:pt>
                <c:pt idx="452">
                  <c:v>3124.42</c:v>
                </c:pt>
                <c:pt idx="453">
                  <c:v>3134.44</c:v>
                </c:pt>
                <c:pt idx="454">
                  <c:v>3144.45</c:v>
                </c:pt>
                <c:pt idx="455">
                  <c:v>3154.47</c:v>
                </c:pt>
                <c:pt idx="456">
                  <c:v>3164.48</c:v>
                </c:pt>
                <c:pt idx="457">
                  <c:v>3174.49</c:v>
                </c:pt>
                <c:pt idx="458">
                  <c:v>3184.51</c:v>
                </c:pt>
                <c:pt idx="459">
                  <c:v>3194.52</c:v>
                </c:pt>
                <c:pt idx="460">
                  <c:v>3204.54</c:v>
                </c:pt>
                <c:pt idx="461">
                  <c:v>3214.55</c:v>
                </c:pt>
                <c:pt idx="462">
                  <c:v>3224.57</c:v>
                </c:pt>
                <c:pt idx="463">
                  <c:v>3234.58</c:v>
                </c:pt>
                <c:pt idx="464">
                  <c:v>3244.59</c:v>
                </c:pt>
                <c:pt idx="465">
                  <c:v>3254.61</c:v>
                </c:pt>
                <c:pt idx="466">
                  <c:v>3264.62</c:v>
                </c:pt>
                <c:pt idx="467">
                  <c:v>3274.64</c:v>
                </c:pt>
                <c:pt idx="468">
                  <c:v>3284.65</c:v>
                </c:pt>
                <c:pt idx="469">
                  <c:v>3294.67</c:v>
                </c:pt>
                <c:pt idx="470">
                  <c:v>3304.68</c:v>
                </c:pt>
                <c:pt idx="471">
                  <c:v>3314.69</c:v>
                </c:pt>
                <c:pt idx="472">
                  <c:v>3324.71</c:v>
                </c:pt>
                <c:pt idx="473">
                  <c:v>3334.72</c:v>
                </c:pt>
                <c:pt idx="474">
                  <c:v>3344.74</c:v>
                </c:pt>
                <c:pt idx="475">
                  <c:v>3354.75</c:v>
                </c:pt>
                <c:pt idx="476">
                  <c:v>3364.76</c:v>
                </c:pt>
                <c:pt idx="477">
                  <c:v>3374.78</c:v>
                </c:pt>
                <c:pt idx="478">
                  <c:v>3384.79</c:v>
                </c:pt>
                <c:pt idx="479">
                  <c:v>3394.81</c:v>
                </c:pt>
                <c:pt idx="480">
                  <c:v>3404.82</c:v>
                </c:pt>
                <c:pt idx="481">
                  <c:v>3414.84</c:v>
                </c:pt>
                <c:pt idx="482">
                  <c:v>3424.85</c:v>
                </c:pt>
                <c:pt idx="483">
                  <c:v>3434.86</c:v>
                </c:pt>
                <c:pt idx="484">
                  <c:v>3444.88</c:v>
                </c:pt>
                <c:pt idx="485">
                  <c:v>3454.89</c:v>
                </c:pt>
                <c:pt idx="486">
                  <c:v>3464.91</c:v>
                </c:pt>
                <c:pt idx="487">
                  <c:v>3474.92</c:v>
                </c:pt>
                <c:pt idx="488">
                  <c:v>3484.93</c:v>
                </c:pt>
                <c:pt idx="489">
                  <c:v>3494.95</c:v>
                </c:pt>
                <c:pt idx="490">
                  <c:v>3504.96</c:v>
                </c:pt>
                <c:pt idx="491">
                  <c:v>3514.98</c:v>
                </c:pt>
                <c:pt idx="492">
                  <c:v>3524.99</c:v>
                </c:pt>
                <c:pt idx="493">
                  <c:v>3535.01</c:v>
                </c:pt>
                <c:pt idx="494">
                  <c:v>3545.02</c:v>
                </c:pt>
                <c:pt idx="495">
                  <c:v>3555.03</c:v>
                </c:pt>
                <c:pt idx="496">
                  <c:v>3565.05</c:v>
                </c:pt>
                <c:pt idx="497">
                  <c:v>3575.06</c:v>
                </c:pt>
                <c:pt idx="498">
                  <c:v>3585.08</c:v>
                </c:pt>
                <c:pt idx="499">
                  <c:v>3595.09</c:v>
                </c:pt>
                <c:pt idx="500">
                  <c:v>3605.1</c:v>
                </c:pt>
                <c:pt idx="501">
                  <c:v>3615.12</c:v>
                </c:pt>
                <c:pt idx="502">
                  <c:v>3625.13</c:v>
                </c:pt>
                <c:pt idx="503">
                  <c:v>3635.15</c:v>
                </c:pt>
                <c:pt idx="504">
                  <c:v>3645.16</c:v>
                </c:pt>
                <c:pt idx="505">
                  <c:v>3655.18</c:v>
                </c:pt>
                <c:pt idx="506">
                  <c:v>3665.19</c:v>
                </c:pt>
                <c:pt idx="507">
                  <c:v>3675.19</c:v>
                </c:pt>
                <c:pt idx="508">
                  <c:v>3685.19</c:v>
                </c:pt>
                <c:pt idx="509">
                  <c:v>3695.19</c:v>
                </c:pt>
                <c:pt idx="510">
                  <c:v>3705.19</c:v>
                </c:pt>
                <c:pt idx="511">
                  <c:v>3715.19</c:v>
                </c:pt>
                <c:pt idx="512">
                  <c:v>3725.19</c:v>
                </c:pt>
                <c:pt idx="513">
                  <c:v>3735.19</c:v>
                </c:pt>
                <c:pt idx="514">
                  <c:v>3745.19</c:v>
                </c:pt>
                <c:pt idx="515">
                  <c:v>3755.19</c:v>
                </c:pt>
                <c:pt idx="516">
                  <c:v>3765.19</c:v>
                </c:pt>
                <c:pt idx="517">
                  <c:v>3775.19</c:v>
                </c:pt>
                <c:pt idx="518">
                  <c:v>3785.19</c:v>
                </c:pt>
                <c:pt idx="519">
                  <c:v>3795.19</c:v>
                </c:pt>
                <c:pt idx="520">
                  <c:v>3805.19</c:v>
                </c:pt>
                <c:pt idx="521">
                  <c:v>3815.19</c:v>
                </c:pt>
                <c:pt idx="522">
                  <c:v>3825.19</c:v>
                </c:pt>
                <c:pt idx="523">
                  <c:v>3835.19</c:v>
                </c:pt>
                <c:pt idx="524">
                  <c:v>3845.19</c:v>
                </c:pt>
                <c:pt idx="525">
                  <c:v>3855.19</c:v>
                </c:pt>
                <c:pt idx="526">
                  <c:v>3865.19</c:v>
                </c:pt>
                <c:pt idx="527">
                  <c:v>3875.19</c:v>
                </c:pt>
                <c:pt idx="528">
                  <c:v>3885.19</c:v>
                </c:pt>
                <c:pt idx="529">
                  <c:v>3895.19</c:v>
                </c:pt>
                <c:pt idx="530">
                  <c:v>3905.19</c:v>
                </c:pt>
                <c:pt idx="531">
                  <c:v>3915.19</c:v>
                </c:pt>
                <c:pt idx="532">
                  <c:v>3925.19</c:v>
                </c:pt>
                <c:pt idx="533">
                  <c:v>3935.19</c:v>
                </c:pt>
                <c:pt idx="534">
                  <c:v>3945.19</c:v>
                </c:pt>
                <c:pt idx="535">
                  <c:v>3955.19</c:v>
                </c:pt>
                <c:pt idx="536">
                  <c:v>3965.19</c:v>
                </c:pt>
                <c:pt idx="537">
                  <c:v>3975.19</c:v>
                </c:pt>
                <c:pt idx="538">
                  <c:v>3985.19</c:v>
                </c:pt>
                <c:pt idx="539">
                  <c:v>3995.19</c:v>
                </c:pt>
                <c:pt idx="540">
                  <c:v>4005.19</c:v>
                </c:pt>
                <c:pt idx="541">
                  <c:v>4015.19</c:v>
                </c:pt>
                <c:pt idx="542">
                  <c:v>4025.19</c:v>
                </c:pt>
                <c:pt idx="543">
                  <c:v>4035.19</c:v>
                </c:pt>
                <c:pt idx="544">
                  <c:v>4045.19</c:v>
                </c:pt>
                <c:pt idx="545">
                  <c:v>4055.19</c:v>
                </c:pt>
                <c:pt idx="546">
                  <c:v>4065.19</c:v>
                </c:pt>
                <c:pt idx="547">
                  <c:v>4075.19</c:v>
                </c:pt>
                <c:pt idx="548">
                  <c:v>4085.19</c:v>
                </c:pt>
                <c:pt idx="549">
                  <c:v>4095.19</c:v>
                </c:pt>
                <c:pt idx="550">
                  <c:v>4105.19</c:v>
                </c:pt>
                <c:pt idx="551">
                  <c:v>4115.19</c:v>
                </c:pt>
                <c:pt idx="552">
                  <c:v>4125.19</c:v>
                </c:pt>
                <c:pt idx="553">
                  <c:v>4135.19</c:v>
                </c:pt>
                <c:pt idx="554">
                  <c:v>4145.19</c:v>
                </c:pt>
                <c:pt idx="555">
                  <c:v>4155.19</c:v>
                </c:pt>
                <c:pt idx="556">
                  <c:v>4165.19</c:v>
                </c:pt>
                <c:pt idx="557">
                  <c:v>4175.19</c:v>
                </c:pt>
                <c:pt idx="558">
                  <c:v>4185.19</c:v>
                </c:pt>
                <c:pt idx="559">
                  <c:v>4195.19</c:v>
                </c:pt>
                <c:pt idx="560">
                  <c:v>4205.19</c:v>
                </c:pt>
                <c:pt idx="561">
                  <c:v>4215.19</c:v>
                </c:pt>
                <c:pt idx="562">
                  <c:v>4225.19</c:v>
                </c:pt>
                <c:pt idx="563">
                  <c:v>4235.19</c:v>
                </c:pt>
                <c:pt idx="564">
                  <c:v>4245.19</c:v>
                </c:pt>
                <c:pt idx="565">
                  <c:v>4255.19</c:v>
                </c:pt>
                <c:pt idx="566">
                  <c:v>4265.19</c:v>
                </c:pt>
                <c:pt idx="567">
                  <c:v>4275.19</c:v>
                </c:pt>
                <c:pt idx="568">
                  <c:v>4285.19</c:v>
                </c:pt>
                <c:pt idx="569">
                  <c:v>4295.19</c:v>
                </c:pt>
                <c:pt idx="570">
                  <c:v>4305.19</c:v>
                </c:pt>
                <c:pt idx="571">
                  <c:v>4315.19</c:v>
                </c:pt>
                <c:pt idx="572">
                  <c:v>4325.19</c:v>
                </c:pt>
                <c:pt idx="573">
                  <c:v>4335.19</c:v>
                </c:pt>
                <c:pt idx="574">
                  <c:v>4345.19</c:v>
                </c:pt>
                <c:pt idx="575">
                  <c:v>4355.19</c:v>
                </c:pt>
                <c:pt idx="576">
                  <c:v>4365.19</c:v>
                </c:pt>
                <c:pt idx="577">
                  <c:v>4375.19</c:v>
                </c:pt>
                <c:pt idx="578">
                  <c:v>4385.19</c:v>
                </c:pt>
                <c:pt idx="579">
                  <c:v>4395.19</c:v>
                </c:pt>
                <c:pt idx="580">
                  <c:v>4405.19</c:v>
                </c:pt>
                <c:pt idx="581">
                  <c:v>4415.19</c:v>
                </c:pt>
                <c:pt idx="582">
                  <c:v>4425.19</c:v>
                </c:pt>
                <c:pt idx="583">
                  <c:v>4435.19</c:v>
                </c:pt>
                <c:pt idx="584">
                  <c:v>4445.19</c:v>
                </c:pt>
                <c:pt idx="585">
                  <c:v>4455.19</c:v>
                </c:pt>
                <c:pt idx="586">
                  <c:v>4465.19</c:v>
                </c:pt>
                <c:pt idx="587">
                  <c:v>4475.19</c:v>
                </c:pt>
                <c:pt idx="588">
                  <c:v>4485.19</c:v>
                </c:pt>
                <c:pt idx="589">
                  <c:v>4495.19</c:v>
                </c:pt>
                <c:pt idx="590">
                  <c:v>4505.19</c:v>
                </c:pt>
                <c:pt idx="591">
                  <c:v>4515.19</c:v>
                </c:pt>
                <c:pt idx="592">
                  <c:v>4525.19</c:v>
                </c:pt>
                <c:pt idx="593">
                  <c:v>4535.19</c:v>
                </c:pt>
                <c:pt idx="594">
                  <c:v>4545.19</c:v>
                </c:pt>
                <c:pt idx="595">
                  <c:v>4555.19</c:v>
                </c:pt>
                <c:pt idx="596">
                  <c:v>4565.19</c:v>
                </c:pt>
                <c:pt idx="597">
                  <c:v>4575.19</c:v>
                </c:pt>
                <c:pt idx="598">
                  <c:v>4585.19</c:v>
                </c:pt>
                <c:pt idx="599">
                  <c:v>4595.19</c:v>
                </c:pt>
                <c:pt idx="600">
                  <c:v>4605.19</c:v>
                </c:pt>
                <c:pt idx="601">
                  <c:v>4615.19</c:v>
                </c:pt>
                <c:pt idx="602">
                  <c:v>4625.19</c:v>
                </c:pt>
                <c:pt idx="603">
                  <c:v>4635.19</c:v>
                </c:pt>
                <c:pt idx="604">
                  <c:v>4645.19</c:v>
                </c:pt>
                <c:pt idx="605">
                  <c:v>4655.19</c:v>
                </c:pt>
                <c:pt idx="606">
                  <c:v>4665.19</c:v>
                </c:pt>
                <c:pt idx="607">
                  <c:v>4675.19</c:v>
                </c:pt>
                <c:pt idx="608">
                  <c:v>4685.19</c:v>
                </c:pt>
                <c:pt idx="609">
                  <c:v>4695.19</c:v>
                </c:pt>
                <c:pt idx="610">
                  <c:v>4705.19</c:v>
                </c:pt>
                <c:pt idx="611">
                  <c:v>4715.19</c:v>
                </c:pt>
                <c:pt idx="612">
                  <c:v>4725.19</c:v>
                </c:pt>
                <c:pt idx="613">
                  <c:v>4735.19</c:v>
                </c:pt>
                <c:pt idx="614">
                  <c:v>4745.19</c:v>
                </c:pt>
                <c:pt idx="615">
                  <c:v>4755.19</c:v>
                </c:pt>
                <c:pt idx="616">
                  <c:v>4765.19</c:v>
                </c:pt>
                <c:pt idx="617">
                  <c:v>4775.19</c:v>
                </c:pt>
                <c:pt idx="618">
                  <c:v>4785.19</c:v>
                </c:pt>
                <c:pt idx="619">
                  <c:v>4795.19</c:v>
                </c:pt>
                <c:pt idx="620">
                  <c:v>4805.19</c:v>
                </c:pt>
                <c:pt idx="621">
                  <c:v>4815.19</c:v>
                </c:pt>
                <c:pt idx="622">
                  <c:v>4825.19</c:v>
                </c:pt>
                <c:pt idx="623">
                  <c:v>4835.19</c:v>
                </c:pt>
                <c:pt idx="624">
                  <c:v>4845.19</c:v>
                </c:pt>
                <c:pt idx="625">
                  <c:v>4855.19</c:v>
                </c:pt>
                <c:pt idx="626">
                  <c:v>4865.19</c:v>
                </c:pt>
                <c:pt idx="627">
                  <c:v>4875.19</c:v>
                </c:pt>
                <c:pt idx="628">
                  <c:v>4885.19</c:v>
                </c:pt>
                <c:pt idx="629">
                  <c:v>4895.19</c:v>
                </c:pt>
                <c:pt idx="630">
                  <c:v>4905.19</c:v>
                </c:pt>
                <c:pt idx="631">
                  <c:v>4915.19</c:v>
                </c:pt>
                <c:pt idx="632">
                  <c:v>4925.19</c:v>
                </c:pt>
                <c:pt idx="633">
                  <c:v>4935.19</c:v>
                </c:pt>
                <c:pt idx="634">
                  <c:v>4945.19</c:v>
                </c:pt>
                <c:pt idx="635">
                  <c:v>4955.19</c:v>
                </c:pt>
                <c:pt idx="636">
                  <c:v>4965.19</c:v>
                </c:pt>
                <c:pt idx="637">
                  <c:v>4975.19</c:v>
                </c:pt>
                <c:pt idx="638">
                  <c:v>4985.19</c:v>
                </c:pt>
                <c:pt idx="639">
                  <c:v>4995.19</c:v>
                </c:pt>
                <c:pt idx="640">
                  <c:v>5005.19</c:v>
                </c:pt>
                <c:pt idx="641">
                  <c:v>5015.19</c:v>
                </c:pt>
                <c:pt idx="642">
                  <c:v>5025.19</c:v>
                </c:pt>
                <c:pt idx="643">
                  <c:v>5035.19</c:v>
                </c:pt>
                <c:pt idx="644">
                  <c:v>5045.19</c:v>
                </c:pt>
                <c:pt idx="645">
                  <c:v>5055.19</c:v>
                </c:pt>
                <c:pt idx="646">
                  <c:v>5065.19</c:v>
                </c:pt>
                <c:pt idx="647">
                  <c:v>5075.19</c:v>
                </c:pt>
                <c:pt idx="648">
                  <c:v>5085.19</c:v>
                </c:pt>
                <c:pt idx="649">
                  <c:v>5095.19</c:v>
                </c:pt>
                <c:pt idx="650">
                  <c:v>5105.19</c:v>
                </c:pt>
                <c:pt idx="651">
                  <c:v>5115.19</c:v>
                </c:pt>
                <c:pt idx="652">
                  <c:v>5125.19</c:v>
                </c:pt>
                <c:pt idx="653">
                  <c:v>5135.19</c:v>
                </c:pt>
                <c:pt idx="654">
                  <c:v>5145.19</c:v>
                </c:pt>
                <c:pt idx="655">
                  <c:v>5155.19</c:v>
                </c:pt>
                <c:pt idx="656">
                  <c:v>5165.19</c:v>
                </c:pt>
                <c:pt idx="657">
                  <c:v>5175.19</c:v>
                </c:pt>
                <c:pt idx="658">
                  <c:v>5185.19</c:v>
                </c:pt>
                <c:pt idx="659">
                  <c:v>5195.19</c:v>
                </c:pt>
                <c:pt idx="660">
                  <c:v>5205.19</c:v>
                </c:pt>
                <c:pt idx="661">
                  <c:v>5215.19</c:v>
                </c:pt>
                <c:pt idx="662">
                  <c:v>5225.19</c:v>
                </c:pt>
                <c:pt idx="663">
                  <c:v>5235.19</c:v>
                </c:pt>
                <c:pt idx="664">
                  <c:v>5245.19</c:v>
                </c:pt>
                <c:pt idx="665">
                  <c:v>5255.19</c:v>
                </c:pt>
                <c:pt idx="666">
                  <c:v>5265.19</c:v>
                </c:pt>
                <c:pt idx="667">
                  <c:v>5275.19</c:v>
                </c:pt>
                <c:pt idx="668">
                  <c:v>5285.19</c:v>
                </c:pt>
                <c:pt idx="669">
                  <c:v>5295.19</c:v>
                </c:pt>
                <c:pt idx="670">
                  <c:v>5305.19</c:v>
                </c:pt>
                <c:pt idx="671">
                  <c:v>5315.19</c:v>
                </c:pt>
                <c:pt idx="672">
                  <c:v>5325.19</c:v>
                </c:pt>
                <c:pt idx="673">
                  <c:v>5335.19</c:v>
                </c:pt>
                <c:pt idx="674">
                  <c:v>5345.19</c:v>
                </c:pt>
                <c:pt idx="675">
                  <c:v>5355.19</c:v>
                </c:pt>
                <c:pt idx="676">
                  <c:v>5365.19</c:v>
                </c:pt>
                <c:pt idx="677">
                  <c:v>5375.19</c:v>
                </c:pt>
                <c:pt idx="678">
                  <c:v>5385.19</c:v>
                </c:pt>
                <c:pt idx="679">
                  <c:v>5395.19</c:v>
                </c:pt>
                <c:pt idx="680">
                  <c:v>5405.19</c:v>
                </c:pt>
                <c:pt idx="681">
                  <c:v>5415.19</c:v>
                </c:pt>
                <c:pt idx="682">
                  <c:v>5425.19</c:v>
                </c:pt>
                <c:pt idx="683">
                  <c:v>5435.19</c:v>
                </c:pt>
                <c:pt idx="684">
                  <c:v>5445.19</c:v>
                </c:pt>
                <c:pt idx="685">
                  <c:v>5455.19</c:v>
                </c:pt>
                <c:pt idx="686">
                  <c:v>5465.19</c:v>
                </c:pt>
                <c:pt idx="687">
                  <c:v>5475.19</c:v>
                </c:pt>
                <c:pt idx="688">
                  <c:v>5485.19</c:v>
                </c:pt>
                <c:pt idx="689">
                  <c:v>5495.19</c:v>
                </c:pt>
                <c:pt idx="690">
                  <c:v>5505.19</c:v>
                </c:pt>
                <c:pt idx="691">
                  <c:v>5515.19</c:v>
                </c:pt>
                <c:pt idx="692">
                  <c:v>5525.19</c:v>
                </c:pt>
                <c:pt idx="693">
                  <c:v>5535.19</c:v>
                </c:pt>
                <c:pt idx="694">
                  <c:v>5545.19</c:v>
                </c:pt>
                <c:pt idx="695">
                  <c:v>5555.19</c:v>
                </c:pt>
                <c:pt idx="696">
                  <c:v>5565.19</c:v>
                </c:pt>
                <c:pt idx="697">
                  <c:v>5575.19</c:v>
                </c:pt>
                <c:pt idx="698">
                  <c:v>5585.19</c:v>
                </c:pt>
                <c:pt idx="699">
                  <c:v>5595.19</c:v>
                </c:pt>
                <c:pt idx="700">
                  <c:v>5605.19</c:v>
                </c:pt>
                <c:pt idx="701">
                  <c:v>5615.19</c:v>
                </c:pt>
                <c:pt idx="702">
                  <c:v>5625.19</c:v>
                </c:pt>
                <c:pt idx="703">
                  <c:v>5635.19</c:v>
                </c:pt>
                <c:pt idx="704">
                  <c:v>5645.19</c:v>
                </c:pt>
                <c:pt idx="705">
                  <c:v>5655.19</c:v>
                </c:pt>
                <c:pt idx="706">
                  <c:v>5665.19</c:v>
                </c:pt>
                <c:pt idx="707">
                  <c:v>5675.19</c:v>
                </c:pt>
                <c:pt idx="708">
                  <c:v>5685.19</c:v>
                </c:pt>
                <c:pt idx="709">
                  <c:v>5695.19</c:v>
                </c:pt>
                <c:pt idx="710">
                  <c:v>5705.19</c:v>
                </c:pt>
                <c:pt idx="711">
                  <c:v>5715.19</c:v>
                </c:pt>
                <c:pt idx="712">
                  <c:v>5725.19</c:v>
                </c:pt>
                <c:pt idx="713">
                  <c:v>5735.19</c:v>
                </c:pt>
                <c:pt idx="714">
                  <c:v>5745.19</c:v>
                </c:pt>
                <c:pt idx="715">
                  <c:v>5755.19</c:v>
                </c:pt>
                <c:pt idx="716">
                  <c:v>5765.19</c:v>
                </c:pt>
                <c:pt idx="717">
                  <c:v>5775.19</c:v>
                </c:pt>
                <c:pt idx="718">
                  <c:v>5785.19</c:v>
                </c:pt>
                <c:pt idx="719">
                  <c:v>5795.19</c:v>
                </c:pt>
                <c:pt idx="720">
                  <c:v>5805.19</c:v>
                </c:pt>
                <c:pt idx="721">
                  <c:v>5815.19</c:v>
                </c:pt>
                <c:pt idx="722">
                  <c:v>5825.19</c:v>
                </c:pt>
                <c:pt idx="723">
                  <c:v>5835.19</c:v>
                </c:pt>
                <c:pt idx="724">
                  <c:v>5845.19</c:v>
                </c:pt>
                <c:pt idx="725">
                  <c:v>5855.19</c:v>
                </c:pt>
                <c:pt idx="726">
                  <c:v>5865.19</c:v>
                </c:pt>
                <c:pt idx="727">
                  <c:v>5875.19</c:v>
                </c:pt>
                <c:pt idx="728">
                  <c:v>5885.19</c:v>
                </c:pt>
                <c:pt idx="729">
                  <c:v>5895.19</c:v>
                </c:pt>
                <c:pt idx="730">
                  <c:v>5905.19</c:v>
                </c:pt>
                <c:pt idx="731">
                  <c:v>5915.19</c:v>
                </c:pt>
                <c:pt idx="732">
                  <c:v>5925.19</c:v>
                </c:pt>
                <c:pt idx="733">
                  <c:v>5935.19</c:v>
                </c:pt>
                <c:pt idx="734">
                  <c:v>5945.19</c:v>
                </c:pt>
                <c:pt idx="735">
                  <c:v>5955.19</c:v>
                </c:pt>
                <c:pt idx="736">
                  <c:v>5965.19</c:v>
                </c:pt>
                <c:pt idx="737">
                  <c:v>5975.19</c:v>
                </c:pt>
                <c:pt idx="738">
                  <c:v>5985.19</c:v>
                </c:pt>
                <c:pt idx="739">
                  <c:v>5995.19</c:v>
                </c:pt>
                <c:pt idx="740">
                  <c:v>6005.19</c:v>
                </c:pt>
                <c:pt idx="741">
                  <c:v>6015.19</c:v>
                </c:pt>
                <c:pt idx="742">
                  <c:v>6025.19</c:v>
                </c:pt>
                <c:pt idx="743">
                  <c:v>6035.19</c:v>
                </c:pt>
                <c:pt idx="744">
                  <c:v>6045.19</c:v>
                </c:pt>
                <c:pt idx="745">
                  <c:v>6055.19</c:v>
                </c:pt>
                <c:pt idx="746">
                  <c:v>6065.19</c:v>
                </c:pt>
                <c:pt idx="747">
                  <c:v>6075.19</c:v>
                </c:pt>
                <c:pt idx="748">
                  <c:v>6085.19</c:v>
                </c:pt>
                <c:pt idx="749">
                  <c:v>6095.19</c:v>
                </c:pt>
                <c:pt idx="750">
                  <c:v>6105.19</c:v>
                </c:pt>
                <c:pt idx="751">
                  <c:v>6115.19</c:v>
                </c:pt>
                <c:pt idx="752">
                  <c:v>6125.19</c:v>
                </c:pt>
                <c:pt idx="753">
                  <c:v>6135.19</c:v>
                </c:pt>
                <c:pt idx="754">
                  <c:v>6145.19</c:v>
                </c:pt>
                <c:pt idx="755">
                  <c:v>6155.19</c:v>
                </c:pt>
                <c:pt idx="756">
                  <c:v>6165.19</c:v>
                </c:pt>
                <c:pt idx="757">
                  <c:v>6175.19</c:v>
                </c:pt>
                <c:pt idx="758">
                  <c:v>6185.19</c:v>
                </c:pt>
                <c:pt idx="759">
                  <c:v>6195.19</c:v>
                </c:pt>
                <c:pt idx="760">
                  <c:v>6205.19</c:v>
                </c:pt>
                <c:pt idx="761">
                  <c:v>6215.19</c:v>
                </c:pt>
                <c:pt idx="762">
                  <c:v>6225.19</c:v>
                </c:pt>
                <c:pt idx="763">
                  <c:v>6235.19</c:v>
                </c:pt>
                <c:pt idx="764">
                  <c:v>6245.19</c:v>
                </c:pt>
                <c:pt idx="765">
                  <c:v>6255.19</c:v>
                </c:pt>
                <c:pt idx="766">
                  <c:v>6265.19</c:v>
                </c:pt>
                <c:pt idx="767">
                  <c:v>6275.19</c:v>
                </c:pt>
                <c:pt idx="768">
                  <c:v>6285.19</c:v>
                </c:pt>
                <c:pt idx="769">
                  <c:v>6295.19</c:v>
                </c:pt>
                <c:pt idx="770">
                  <c:v>6305.19</c:v>
                </c:pt>
                <c:pt idx="771">
                  <c:v>6315.19</c:v>
                </c:pt>
                <c:pt idx="772">
                  <c:v>6325.19</c:v>
                </c:pt>
                <c:pt idx="773">
                  <c:v>6335.19</c:v>
                </c:pt>
                <c:pt idx="774">
                  <c:v>6345.19</c:v>
                </c:pt>
                <c:pt idx="775">
                  <c:v>6355.19</c:v>
                </c:pt>
                <c:pt idx="776">
                  <c:v>6365.19</c:v>
                </c:pt>
                <c:pt idx="777">
                  <c:v>6375.19</c:v>
                </c:pt>
                <c:pt idx="778">
                  <c:v>6385.19</c:v>
                </c:pt>
                <c:pt idx="779">
                  <c:v>6395.19</c:v>
                </c:pt>
                <c:pt idx="780">
                  <c:v>6405.19</c:v>
                </c:pt>
                <c:pt idx="781">
                  <c:v>6415.19</c:v>
                </c:pt>
                <c:pt idx="782">
                  <c:v>6425.19</c:v>
                </c:pt>
                <c:pt idx="783">
                  <c:v>6435.19</c:v>
                </c:pt>
                <c:pt idx="784">
                  <c:v>6445.19</c:v>
                </c:pt>
                <c:pt idx="785">
                  <c:v>6455.19</c:v>
                </c:pt>
                <c:pt idx="786">
                  <c:v>6465.19</c:v>
                </c:pt>
                <c:pt idx="787">
                  <c:v>6475.19</c:v>
                </c:pt>
                <c:pt idx="788">
                  <c:v>6485.19</c:v>
                </c:pt>
                <c:pt idx="789">
                  <c:v>6495.19</c:v>
                </c:pt>
                <c:pt idx="790">
                  <c:v>6505.19</c:v>
                </c:pt>
                <c:pt idx="791">
                  <c:v>6515.19</c:v>
                </c:pt>
                <c:pt idx="792">
                  <c:v>6525.19</c:v>
                </c:pt>
                <c:pt idx="793">
                  <c:v>6535.19</c:v>
                </c:pt>
                <c:pt idx="794">
                  <c:v>6545.19</c:v>
                </c:pt>
                <c:pt idx="795">
                  <c:v>6555.19</c:v>
                </c:pt>
                <c:pt idx="796">
                  <c:v>6565.19</c:v>
                </c:pt>
                <c:pt idx="797">
                  <c:v>6575.19</c:v>
                </c:pt>
                <c:pt idx="798">
                  <c:v>6585.19</c:v>
                </c:pt>
                <c:pt idx="799">
                  <c:v>6595.19</c:v>
                </c:pt>
                <c:pt idx="800">
                  <c:v>6605.19</c:v>
                </c:pt>
                <c:pt idx="801">
                  <c:v>6615.19</c:v>
                </c:pt>
                <c:pt idx="802">
                  <c:v>6625.19</c:v>
                </c:pt>
                <c:pt idx="803">
                  <c:v>6635.19</c:v>
                </c:pt>
                <c:pt idx="804">
                  <c:v>6645.19</c:v>
                </c:pt>
                <c:pt idx="805">
                  <c:v>6655.19</c:v>
                </c:pt>
                <c:pt idx="806">
                  <c:v>6665.19</c:v>
                </c:pt>
                <c:pt idx="807">
                  <c:v>6675.19</c:v>
                </c:pt>
                <c:pt idx="808">
                  <c:v>6685.19</c:v>
                </c:pt>
                <c:pt idx="809">
                  <c:v>6695.19</c:v>
                </c:pt>
                <c:pt idx="810">
                  <c:v>6705.19</c:v>
                </c:pt>
                <c:pt idx="811">
                  <c:v>6715.19</c:v>
                </c:pt>
                <c:pt idx="812">
                  <c:v>6725.19</c:v>
                </c:pt>
                <c:pt idx="813">
                  <c:v>6735.19</c:v>
                </c:pt>
                <c:pt idx="814">
                  <c:v>6745.19</c:v>
                </c:pt>
                <c:pt idx="815">
                  <c:v>6755.19</c:v>
                </c:pt>
                <c:pt idx="816">
                  <c:v>6765.19</c:v>
                </c:pt>
                <c:pt idx="817">
                  <c:v>6775.19</c:v>
                </c:pt>
                <c:pt idx="818">
                  <c:v>6785.19</c:v>
                </c:pt>
                <c:pt idx="819">
                  <c:v>6795.19</c:v>
                </c:pt>
                <c:pt idx="820">
                  <c:v>6805.19</c:v>
                </c:pt>
                <c:pt idx="821">
                  <c:v>6815.19</c:v>
                </c:pt>
                <c:pt idx="822">
                  <c:v>6825.19</c:v>
                </c:pt>
                <c:pt idx="823">
                  <c:v>6835.19</c:v>
                </c:pt>
                <c:pt idx="824">
                  <c:v>6845.19</c:v>
                </c:pt>
                <c:pt idx="825">
                  <c:v>6855.19</c:v>
                </c:pt>
                <c:pt idx="826">
                  <c:v>6865.19</c:v>
                </c:pt>
                <c:pt idx="827">
                  <c:v>6875.19</c:v>
                </c:pt>
                <c:pt idx="828">
                  <c:v>6885.19</c:v>
                </c:pt>
                <c:pt idx="829">
                  <c:v>6895.19</c:v>
                </c:pt>
                <c:pt idx="830">
                  <c:v>6905.19</c:v>
                </c:pt>
                <c:pt idx="831">
                  <c:v>6915.19</c:v>
                </c:pt>
                <c:pt idx="832">
                  <c:v>6925.19</c:v>
                </c:pt>
                <c:pt idx="833">
                  <c:v>6935.19</c:v>
                </c:pt>
                <c:pt idx="834">
                  <c:v>6945.19</c:v>
                </c:pt>
                <c:pt idx="835">
                  <c:v>6955.19</c:v>
                </c:pt>
                <c:pt idx="836">
                  <c:v>6965.19</c:v>
                </c:pt>
                <c:pt idx="837">
                  <c:v>6975.19</c:v>
                </c:pt>
                <c:pt idx="838">
                  <c:v>6985.19</c:v>
                </c:pt>
                <c:pt idx="839">
                  <c:v>6995.19</c:v>
                </c:pt>
                <c:pt idx="840">
                  <c:v>7005.19</c:v>
                </c:pt>
                <c:pt idx="841">
                  <c:v>7015.19</c:v>
                </c:pt>
                <c:pt idx="842">
                  <c:v>7025.19</c:v>
                </c:pt>
                <c:pt idx="843">
                  <c:v>7035.19</c:v>
                </c:pt>
                <c:pt idx="844">
                  <c:v>7045.19</c:v>
                </c:pt>
                <c:pt idx="845">
                  <c:v>7055.19</c:v>
                </c:pt>
                <c:pt idx="846">
                  <c:v>7065.19</c:v>
                </c:pt>
                <c:pt idx="847">
                  <c:v>7075.19</c:v>
                </c:pt>
                <c:pt idx="848">
                  <c:v>7085.19</c:v>
                </c:pt>
                <c:pt idx="849">
                  <c:v>7095.19</c:v>
                </c:pt>
                <c:pt idx="850">
                  <c:v>7105.19</c:v>
                </c:pt>
                <c:pt idx="851">
                  <c:v>7115.19</c:v>
                </c:pt>
                <c:pt idx="852">
                  <c:v>7125.19</c:v>
                </c:pt>
                <c:pt idx="853">
                  <c:v>7135.19</c:v>
                </c:pt>
                <c:pt idx="854">
                  <c:v>7145.19</c:v>
                </c:pt>
                <c:pt idx="855">
                  <c:v>7155.19</c:v>
                </c:pt>
                <c:pt idx="856">
                  <c:v>7165.19</c:v>
                </c:pt>
                <c:pt idx="857">
                  <c:v>7175.19</c:v>
                </c:pt>
                <c:pt idx="858">
                  <c:v>7185.19</c:v>
                </c:pt>
                <c:pt idx="859">
                  <c:v>7195.19</c:v>
                </c:pt>
                <c:pt idx="860">
                  <c:v>7205.19</c:v>
                </c:pt>
                <c:pt idx="861">
                  <c:v>7215.19</c:v>
                </c:pt>
                <c:pt idx="862">
                  <c:v>7225.19</c:v>
                </c:pt>
                <c:pt idx="863">
                  <c:v>7235.19</c:v>
                </c:pt>
                <c:pt idx="864">
                  <c:v>7245.19</c:v>
                </c:pt>
                <c:pt idx="865">
                  <c:v>7255.19</c:v>
                </c:pt>
                <c:pt idx="866">
                  <c:v>7265.19</c:v>
                </c:pt>
                <c:pt idx="867">
                  <c:v>7275.19</c:v>
                </c:pt>
                <c:pt idx="868">
                  <c:v>7285.19</c:v>
                </c:pt>
                <c:pt idx="869">
                  <c:v>7295.19</c:v>
                </c:pt>
                <c:pt idx="870">
                  <c:v>7305.19</c:v>
                </c:pt>
                <c:pt idx="871">
                  <c:v>7315.19</c:v>
                </c:pt>
                <c:pt idx="872">
                  <c:v>7325.19</c:v>
                </c:pt>
                <c:pt idx="873">
                  <c:v>7335.19</c:v>
                </c:pt>
                <c:pt idx="874">
                  <c:v>7345.19</c:v>
                </c:pt>
                <c:pt idx="875">
                  <c:v>7355.19</c:v>
                </c:pt>
                <c:pt idx="876">
                  <c:v>7365.19</c:v>
                </c:pt>
                <c:pt idx="877">
                  <c:v>7375.19</c:v>
                </c:pt>
                <c:pt idx="878">
                  <c:v>7385.19</c:v>
                </c:pt>
                <c:pt idx="879">
                  <c:v>7395.19</c:v>
                </c:pt>
                <c:pt idx="880">
                  <c:v>7405.19</c:v>
                </c:pt>
                <c:pt idx="881">
                  <c:v>7415.19</c:v>
                </c:pt>
                <c:pt idx="882">
                  <c:v>7425.19</c:v>
                </c:pt>
                <c:pt idx="883">
                  <c:v>7435.19</c:v>
                </c:pt>
                <c:pt idx="884">
                  <c:v>7445.19</c:v>
                </c:pt>
                <c:pt idx="885">
                  <c:v>7455.19</c:v>
                </c:pt>
                <c:pt idx="886">
                  <c:v>7465.19</c:v>
                </c:pt>
                <c:pt idx="887">
                  <c:v>7475.19</c:v>
                </c:pt>
                <c:pt idx="888">
                  <c:v>7485.19</c:v>
                </c:pt>
                <c:pt idx="889">
                  <c:v>7495.19</c:v>
                </c:pt>
                <c:pt idx="890">
                  <c:v>7505.19</c:v>
                </c:pt>
                <c:pt idx="891">
                  <c:v>7515.19</c:v>
                </c:pt>
                <c:pt idx="892">
                  <c:v>7525.19</c:v>
                </c:pt>
                <c:pt idx="893">
                  <c:v>7535.19</c:v>
                </c:pt>
                <c:pt idx="894">
                  <c:v>7545.19</c:v>
                </c:pt>
                <c:pt idx="895">
                  <c:v>7555.19</c:v>
                </c:pt>
                <c:pt idx="896">
                  <c:v>7565.19</c:v>
                </c:pt>
                <c:pt idx="897">
                  <c:v>7575.19</c:v>
                </c:pt>
                <c:pt idx="898">
                  <c:v>7585.19</c:v>
                </c:pt>
                <c:pt idx="899">
                  <c:v>7595.19</c:v>
                </c:pt>
                <c:pt idx="900">
                  <c:v>7605.19</c:v>
                </c:pt>
                <c:pt idx="901">
                  <c:v>7615.19</c:v>
                </c:pt>
                <c:pt idx="902">
                  <c:v>7625.19</c:v>
                </c:pt>
                <c:pt idx="903">
                  <c:v>7635.19</c:v>
                </c:pt>
                <c:pt idx="904">
                  <c:v>7645.19</c:v>
                </c:pt>
                <c:pt idx="905">
                  <c:v>7655.19</c:v>
                </c:pt>
                <c:pt idx="906">
                  <c:v>7665.19</c:v>
                </c:pt>
              </c:numCache>
            </c:numRef>
          </c:xVal>
          <c:yVal>
            <c:numRef>
              <c:f>'D1'!$F$4:$F$910</c:f>
              <c:numCache>
                <c:formatCode>General</c:formatCode>
                <c:ptCount val="907"/>
                <c:pt idx="0">
                  <c:v>0.0186261</c:v>
                </c:pt>
                <c:pt idx="1">
                  <c:v>0.0187214</c:v>
                </c:pt>
                <c:pt idx="2">
                  <c:v>0.0188167</c:v>
                </c:pt>
                <c:pt idx="3">
                  <c:v>0.018912</c:v>
                </c:pt>
                <c:pt idx="4">
                  <c:v>0.0190185</c:v>
                </c:pt>
                <c:pt idx="5">
                  <c:v>0.0191277</c:v>
                </c:pt>
                <c:pt idx="6">
                  <c:v>0.0192369</c:v>
                </c:pt>
                <c:pt idx="7">
                  <c:v>0.019346</c:v>
                </c:pt>
                <c:pt idx="8">
                  <c:v>0.0194531</c:v>
                </c:pt>
                <c:pt idx="9">
                  <c:v>0.0195602</c:v>
                </c:pt>
                <c:pt idx="10">
                  <c:v>0.0196869</c:v>
                </c:pt>
                <c:pt idx="11">
                  <c:v>0.0198176</c:v>
                </c:pt>
                <c:pt idx="12">
                  <c:v>0.0199482</c:v>
                </c:pt>
                <c:pt idx="13">
                  <c:v>0.0200788</c:v>
                </c:pt>
                <c:pt idx="14">
                  <c:v>0.0202095</c:v>
                </c:pt>
                <c:pt idx="15">
                  <c:v>0.0203884</c:v>
                </c:pt>
                <c:pt idx="16">
                  <c:v>0.0205682</c:v>
                </c:pt>
                <c:pt idx="17">
                  <c:v>0.0207479</c:v>
                </c:pt>
                <c:pt idx="18">
                  <c:v>0.0209264</c:v>
                </c:pt>
                <c:pt idx="19">
                  <c:v>0.0210983</c:v>
                </c:pt>
                <c:pt idx="20">
                  <c:v>0.0212701</c:v>
                </c:pt>
                <c:pt idx="21">
                  <c:v>0.0214583</c:v>
                </c:pt>
                <c:pt idx="22">
                  <c:v>0.0217101</c:v>
                </c:pt>
                <c:pt idx="23">
                  <c:v>0.0219904</c:v>
                </c:pt>
                <c:pt idx="24">
                  <c:v>0.0222706</c:v>
                </c:pt>
                <c:pt idx="25">
                  <c:v>0.0225509</c:v>
                </c:pt>
                <c:pt idx="26">
                  <c:v>0.0228312</c:v>
                </c:pt>
                <c:pt idx="27">
                  <c:v>0.0231518</c:v>
                </c:pt>
                <c:pt idx="28">
                  <c:v>0.0234973</c:v>
                </c:pt>
                <c:pt idx="29">
                  <c:v>0.0238429</c:v>
                </c:pt>
                <c:pt idx="30">
                  <c:v>0.024216</c:v>
                </c:pt>
                <c:pt idx="31">
                  <c:v>0.0246026</c:v>
                </c:pt>
                <c:pt idx="32">
                  <c:v>0.0249893</c:v>
                </c:pt>
                <c:pt idx="33">
                  <c:v>0.0254274</c:v>
                </c:pt>
                <c:pt idx="34">
                  <c:v>0.0258733</c:v>
                </c:pt>
                <c:pt idx="35">
                  <c:v>0.0263192</c:v>
                </c:pt>
                <c:pt idx="36">
                  <c:v>0.0267651</c:v>
                </c:pt>
                <c:pt idx="37">
                  <c:v>0.0272277</c:v>
                </c:pt>
                <c:pt idx="38">
                  <c:v>0.0277204</c:v>
                </c:pt>
                <c:pt idx="39">
                  <c:v>0.0282965</c:v>
                </c:pt>
                <c:pt idx="40">
                  <c:v>0.028886</c:v>
                </c:pt>
                <c:pt idx="41">
                  <c:v>0.0294754</c:v>
                </c:pt>
                <c:pt idx="42">
                  <c:v>0.0300648</c:v>
                </c:pt>
                <c:pt idx="43">
                  <c:v>0.0306542</c:v>
                </c:pt>
                <c:pt idx="44">
                  <c:v>0.0312574</c:v>
                </c:pt>
                <c:pt idx="45">
                  <c:v>0.0319277</c:v>
                </c:pt>
                <c:pt idx="46">
                  <c:v>0.0326177</c:v>
                </c:pt>
                <c:pt idx="47">
                  <c:v>0.0333078</c:v>
                </c:pt>
                <c:pt idx="48">
                  <c:v>0.0339978</c:v>
                </c:pt>
                <c:pt idx="49">
                  <c:v>0.0346878</c:v>
                </c:pt>
                <c:pt idx="50">
                  <c:v>0.0353778</c:v>
                </c:pt>
                <c:pt idx="51">
                  <c:v>0.0361453</c:v>
                </c:pt>
                <c:pt idx="52">
                  <c:v>0.0371579</c:v>
                </c:pt>
                <c:pt idx="53">
                  <c:v>0.0381475</c:v>
                </c:pt>
                <c:pt idx="54">
                  <c:v>0.039137</c:v>
                </c:pt>
                <c:pt idx="55">
                  <c:v>0.0401266</c:v>
                </c:pt>
                <c:pt idx="56">
                  <c:v>0.0411161</c:v>
                </c:pt>
                <c:pt idx="57">
                  <c:v>0.0421401</c:v>
                </c:pt>
                <c:pt idx="58">
                  <c:v>0.0433592</c:v>
                </c:pt>
                <c:pt idx="59">
                  <c:v>0.0447518</c:v>
                </c:pt>
                <c:pt idx="60">
                  <c:v>0.0461514</c:v>
                </c:pt>
                <c:pt idx="61">
                  <c:v>0.0475511</c:v>
                </c:pt>
                <c:pt idx="62">
                  <c:v>0.0489508</c:v>
                </c:pt>
                <c:pt idx="63">
                  <c:v>0.0503457</c:v>
                </c:pt>
                <c:pt idx="64">
                  <c:v>0.0517364</c:v>
                </c:pt>
                <c:pt idx="65">
                  <c:v>0.0531272</c:v>
                </c:pt>
                <c:pt idx="66">
                  <c:v>0.0546178</c:v>
                </c:pt>
                <c:pt idx="67">
                  <c:v>0.0563722</c:v>
                </c:pt>
                <c:pt idx="68">
                  <c:v>0.0581267</c:v>
                </c:pt>
                <c:pt idx="69">
                  <c:v>0.0602209</c:v>
                </c:pt>
                <c:pt idx="70">
                  <c:v>0.0625044</c:v>
                </c:pt>
                <c:pt idx="71">
                  <c:v>0.0647878</c:v>
                </c:pt>
                <c:pt idx="72">
                  <c:v>0.0670712</c:v>
                </c:pt>
                <c:pt idx="73">
                  <c:v>0.0693547</c:v>
                </c:pt>
                <c:pt idx="74">
                  <c:v>0.0716215</c:v>
                </c:pt>
                <c:pt idx="75">
                  <c:v>0.0740469</c:v>
                </c:pt>
                <c:pt idx="76">
                  <c:v>0.0768052</c:v>
                </c:pt>
                <c:pt idx="77">
                  <c:v>0.0797205</c:v>
                </c:pt>
                <c:pt idx="78">
                  <c:v>0.0826358</c:v>
                </c:pt>
                <c:pt idx="79">
                  <c:v>0.0855511</c:v>
                </c:pt>
                <c:pt idx="80">
                  <c:v>0.0884663</c:v>
                </c:pt>
                <c:pt idx="81">
                  <c:v>0.0915211</c:v>
                </c:pt>
                <c:pt idx="82">
                  <c:v>0.0951171</c:v>
                </c:pt>
                <c:pt idx="83">
                  <c:v>0.0987131</c:v>
                </c:pt>
                <c:pt idx="84">
                  <c:v>0.102315</c:v>
                </c:pt>
                <c:pt idx="85">
                  <c:v>0.106308</c:v>
                </c:pt>
                <c:pt idx="86">
                  <c:v>0.1103</c:v>
                </c:pt>
                <c:pt idx="87">
                  <c:v>0.114293</c:v>
                </c:pt>
                <c:pt idx="88">
                  <c:v>0.118416</c:v>
                </c:pt>
                <c:pt idx="89">
                  <c:v>0.123167</c:v>
                </c:pt>
                <c:pt idx="90">
                  <c:v>0.127918</c:v>
                </c:pt>
                <c:pt idx="91">
                  <c:v>0.133615</c:v>
                </c:pt>
                <c:pt idx="92">
                  <c:v>0.139594</c:v>
                </c:pt>
                <c:pt idx="93">
                  <c:v>0.145573</c:v>
                </c:pt>
                <c:pt idx="94">
                  <c:v>0.151552</c:v>
                </c:pt>
                <c:pt idx="95">
                  <c:v>0.157531</c:v>
                </c:pt>
                <c:pt idx="96">
                  <c:v>0.163728</c:v>
                </c:pt>
                <c:pt idx="97">
                  <c:v>0.172058</c:v>
                </c:pt>
                <c:pt idx="98">
                  <c:v>0.180451</c:v>
                </c:pt>
                <c:pt idx="99">
                  <c:v>0.188522</c:v>
                </c:pt>
                <c:pt idx="100">
                  <c:v>0.196593</c:v>
                </c:pt>
                <c:pt idx="101">
                  <c:v>0.204663</c:v>
                </c:pt>
                <c:pt idx="102">
                  <c:v>0.212773</c:v>
                </c:pt>
                <c:pt idx="103">
                  <c:v>0.221591</c:v>
                </c:pt>
                <c:pt idx="104">
                  <c:v>0.231459</c:v>
                </c:pt>
                <c:pt idx="105">
                  <c:v>0.241801</c:v>
                </c:pt>
                <c:pt idx="106">
                  <c:v>0.252143</c:v>
                </c:pt>
                <c:pt idx="107">
                  <c:v>0.262484</c:v>
                </c:pt>
                <c:pt idx="108">
                  <c:v>0.272826</c:v>
                </c:pt>
                <c:pt idx="109">
                  <c:v>0.284529</c:v>
                </c:pt>
                <c:pt idx="110">
                  <c:v>0.297177</c:v>
                </c:pt>
                <c:pt idx="111">
                  <c:v>0.310213</c:v>
                </c:pt>
                <c:pt idx="112">
                  <c:v>0.32542</c:v>
                </c:pt>
                <c:pt idx="113">
                  <c:v>0.340626</c:v>
                </c:pt>
                <c:pt idx="114">
                  <c:v>0.355832</c:v>
                </c:pt>
                <c:pt idx="115">
                  <c:v>0.371187</c:v>
                </c:pt>
                <c:pt idx="116">
                  <c:v>0.388088</c:v>
                </c:pt>
                <c:pt idx="117">
                  <c:v>0.404989</c:v>
                </c:pt>
                <c:pt idx="118">
                  <c:v>0.421891</c:v>
                </c:pt>
                <c:pt idx="119">
                  <c:v>0.440289</c:v>
                </c:pt>
                <c:pt idx="120">
                  <c:v>0.460274</c:v>
                </c:pt>
                <c:pt idx="121">
                  <c:v>0.48026</c:v>
                </c:pt>
                <c:pt idx="122">
                  <c:v>0.50298</c:v>
                </c:pt>
                <c:pt idx="123">
                  <c:v>0.528157</c:v>
                </c:pt>
                <c:pt idx="124">
                  <c:v>0.553334</c:v>
                </c:pt>
                <c:pt idx="125">
                  <c:v>0.578511</c:v>
                </c:pt>
                <c:pt idx="126">
                  <c:v>0.603811</c:v>
                </c:pt>
                <c:pt idx="127">
                  <c:v>0.629597</c:v>
                </c:pt>
                <c:pt idx="128">
                  <c:v>0.655485</c:v>
                </c:pt>
                <c:pt idx="129">
                  <c:v>0.68187</c:v>
                </c:pt>
                <c:pt idx="130">
                  <c:v>0.708255</c:v>
                </c:pt>
                <c:pt idx="131">
                  <c:v>0.73464</c:v>
                </c:pt>
                <c:pt idx="132">
                  <c:v>0.76209</c:v>
                </c:pt>
                <c:pt idx="133">
                  <c:v>0.7982</c:v>
                </c:pt>
                <c:pt idx="134">
                  <c:v>0.833013</c:v>
                </c:pt>
                <c:pt idx="135">
                  <c:v>0.867583</c:v>
                </c:pt>
                <c:pt idx="136">
                  <c:v>0.902154</c:v>
                </c:pt>
                <c:pt idx="137">
                  <c:v>0.932553</c:v>
                </c:pt>
                <c:pt idx="138">
                  <c:v>0.961996</c:v>
                </c:pt>
                <c:pt idx="139">
                  <c:v>0.991439</c:v>
                </c:pt>
                <c:pt idx="140">
                  <c:v>1.02088</c:v>
                </c:pt>
                <c:pt idx="141">
                  <c:v>1.06745</c:v>
                </c:pt>
                <c:pt idx="142">
                  <c:v>1.11496</c:v>
                </c:pt>
                <c:pt idx="143">
                  <c:v>1.1521</c:v>
                </c:pt>
                <c:pt idx="144">
                  <c:v>1.18436</c:v>
                </c:pt>
                <c:pt idx="145">
                  <c:v>1.21508</c:v>
                </c:pt>
                <c:pt idx="146">
                  <c:v>1.24421</c:v>
                </c:pt>
                <c:pt idx="147">
                  <c:v>1.2713</c:v>
                </c:pt>
                <c:pt idx="148">
                  <c:v>1.29652</c:v>
                </c:pt>
                <c:pt idx="149">
                  <c:v>1.31976</c:v>
                </c:pt>
                <c:pt idx="150">
                  <c:v>1.34082</c:v>
                </c:pt>
                <c:pt idx="151">
                  <c:v>1.35994</c:v>
                </c:pt>
                <c:pt idx="152">
                  <c:v>1.37694</c:v>
                </c:pt>
                <c:pt idx="153">
                  <c:v>1.39173</c:v>
                </c:pt>
                <c:pt idx="154">
                  <c:v>1.40425</c:v>
                </c:pt>
                <c:pt idx="155">
                  <c:v>1.41502</c:v>
                </c:pt>
                <c:pt idx="156">
                  <c:v>1.4244</c:v>
                </c:pt>
                <c:pt idx="157">
                  <c:v>1.4326</c:v>
                </c:pt>
                <c:pt idx="158">
                  <c:v>1.4397</c:v>
                </c:pt>
                <c:pt idx="159">
                  <c:v>1.44582</c:v>
                </c:pt>
                <c:pt idx="160">
                  <c:v>1.45094</c:v>
                </c:pt>
                <c:pt idx="161">
                  <c:v>1.455</c:v>
                </c:pt>
                <c:pt idx="162">
                  <c:v>1.45893</c:v>
                </c:pt>
                <c:pt idx="163">
                  <c:v>1.46218</c:v>
                </c:pt>
                <c:pt idx="164">
                  <c:v>1.4647</c:v>
                </c:pt>
                <c:pt idx="165">
                  <c:v>1.46673</c:v>
                </c:pt>
                <c:pt idx="166">
                  <c:v>1.46865</c:v>
                </c:pt>
                <c:pt idx="167">
                  <c:v>1.47048</c:v>
                </c:pt>
                <c:pt idx="168">
                  <c:v>1.47194</c:v>
                </c:pt>
                <c:pt idx="169">
                  <c:v>1.47317</c:v>
                </c:pt>
                <c:pt idx="170">
                  <c:v>1.47416</c:v>
                </c:pt>
                <c:pt idx="171">
                  <c:v>1.47501</c:v>
                </c:pt>
                <c:pt idx="172">
                  <c:v>1.47576</c:v>
                </c:pt>
                <c:pt idx="173">
                  <c:v>1.47641</c:v>
                </c:pt>
                <c:pt idx="174">
                  <c:v>1.47696</c:v>
                </c:pt>
                <c:pt idx="175">
                  <c:v>1.47738</c:v>
                </c:pt>
                <c:pt idx="176">
                  <c:v>1.47778</c:v>
                </c:pt>
                <c:pt idx="177">
                  <c:v>1.47816</c:v>
                </c:pt>
                <c:pt idx="178">
                  <c:v>1.47851</c:v>
                </c:pt>
                <c:pt idx="179">
                  <c:v>1.47882</c:v>
                </c:pt>
                <c:pt idx="180">
                  <c:v>1.4791</c:v>
                </c:pt>
                <c:pt idx="181">
                  <c:v>1.47929</c:v>
                </c:pt>
                <c:pt idx="182">
                  <c:v>1.47944</c:v>
                </c:pt>
                <c:pt idx="183">
                  <c:v>1.47958</c:v>
                </c:pt>
                <c:pt idx="184">
                  <c:v>1.47977</c:v>
                </c:pt>
                <c:pt idx="185">
                  <c:v>1.47994</c:v>
                </c:pt>
                <c:pt idx="186">
                  <c:v>1.48008</c:v>
                </c:pt>
                <c:pt idx="187">
                  <c:v>1.48014</c:v>
                </c:pt>
                <c:pt idx="188">
                  <c:v>1.48023</c:v>
                </c:pt>
                <c:pt idx="189">
                  <c:v>1.48033</c:v>
                </c:pt>
                <c:pt idx="190">
                  <c:v>1.48043</c:v>
                </c:pt>
                <c:pt idx="191">
                  <c:v>1.48045</c:v>
                </c:pt>
                <c:pt idx="192">
                  <c:v>1.48053</c:v>
                </c:pt>
                <c:pt idx="193">
                  <c:v>1.48061</c:v>
                </c:pt>
                <c:pt idx="194">
                  <c:v>1.48063</c:v>
                </c:pt>
                <c:pt idx="195">
                  <c:v>1.48068</c:v>
                </c:pt>
                <c:pt idx="196">
                  <c:v>1.48077</c:v>
                </c:pt>
                <c:pt idx="197">
                  <c:v>1.48084</c:v>
                </c:pt>
                <c:pt idx="198">
                  <c:v>1.48089</c:v>
                </c:pt>
                <c:pt idx="199">
                  <c:v>1.48094</c:v>
                </c:pt>
                <c:pt idx="200">
                  <c:v>1.48098</c:v>
                </c:pt>
                <c:pt idx="201">
                  <c:v>1.48101</c:v>
                </c:pt>
                <c:pt idx="202">
                  <c:v>1.48101</c:v>
                </c:pt>
                <c:pt idx="203">
                  <c:v>1.48103</c:v>
                </c:pt>
                <c:pt idx="204">
                  <c:v>1.48107</c:v>
                </c:pt>
                <c:pt idx="205">
                  <c:v>1.4811</c:v>
                </c:pt>
                <c:pt idx="206">
                  <c:v>1.48114</c:v>
                </c:pt>
                <c:pt idx="207">
                  <c:v>1.48117</c:v>
                </c:pt>
                <c:pt idx="208">
                  <c:v>1.48117</c:v>
                </c:pt>
                <c:pt idx="209">
                  <c:v>1.4811</c:v>
                </c:pt>
                <c:pt idx="210">
                  <c:v>1.48119</c:v>
                </c:pt>
                <c:pt idx="211">
                  <c:v>1.48123</c:v>
                </c:pt>
                <c:pt idx="212">
                  <c:v>1.48127</c:v>
                </c:pt>
                <c:pt idx="213">
                  <c:v>1.4813</c:v>
                </c:pt>
                <c:pt idx="214">
                  <c:v>1.48129</c:v>
                </c:pt>
                <c:pt idx="215">
                  <c:v>1.48124</c:v>
                </c:pt>
                <c:pt idx="216">
                  <c:v>1.4813</c:v>
                </c:pt>
                <c:pt idx="217">
                  <c:v>1.48131</c:v>
                </c:pt>
                <c:pt idx="218">
                  <c:v>1.48132</c:v>
                </c:pt>
                <c:pt idx="219">
                  <c:v>1.48131</c:v>
                </c:pt>
                <c:pt idx="220">
                  <c:v>1.48131</c:v>
                </c:pt>
                <c:pt idx="221">
                  <c:v>1.48129</c:v>
                </c:pt>
                <c:pt idx="222">
                  <c:v>1.48128</c:v>
                </c:pt>
                <c:pt idx="223">
                  <c:v>1.48128</c:v>
                </c:pt>
                <c:pt idx="224">
                  <c:v>1.48138</c:v>
                </c:pt>
                <c:pt idx="225">
                  <c:v>1.48141</c:v>
                </c:pt>
                <c:pt idx="226">
                  <c:v>1.48141</c:v>
                </c:pt>
                <c:pt idx="227">
                  <c:v>1.48143</c:v>
                </c:pt>
                <c:pt idx="228">
                  <c:v>1.48146</c:v>
                </c:pt>
                <c:pt idx="229">
                  <c:v>1.48147</c:v>
                </c:pt>
                <c:pt idx="230">
                  <c:v>1.48146</c:v>
                </c:pt>
                <c:pt idx="231">
                  <c:v>1.48145</c:v>
                </c:pt>
                <c:pt idx="232">
                  <c:v>1.48145</c:v>
                </c:pt>
                <c:pt idx="233">
                  <c:v>1.48147</c:v>
                </c:pt>
                <c:pt idx="234">
                  <c:v>1.48148</c:v>
                </c:pt>
                <c:pt idx="235">
                  <c:v>1.48151</c:v>
                </c:pt>
                <c:pt idx="236">
                  <c:v>1.48153</c:v>
                </c:pt>
                <c:pt idx="237">
                  <c:v>1.48151</c:v>
                </c:pt>
                <c:pt idx="238">
                  <c:v>1.48153</c:v>
                </c:pt>
                <c:pt idx="239">
                  <c:v>1.4815</c:v>
                </c:pt>
                <c:pt idx="240">
                  <c:v>1.48149</c:v>
                </c:pt>
                <c:pt idx="241">
                  <c:v>1.48151</c:v>
                </c:pt>
                <c:pt idx="242">
                  <c:v>1.48155</c:v>
                </c:pt>
                <c:pt idx="243">
                  <c:v>1.48155</c:v>
                </c:pt>
                <c:pt idx="244">
                  <c:v>1.48154</c:v>
                </c:pt>
                <c:pt idx="245">
                  <c:v>1.48154</c:v>
                </c:pt>
                <c:pt idx="246">
                  <c:v>1.48154</c:v>
                </c:pt>
                <c:pt idx="247">
                  <c:v>1.48155</c:v>
                </c:pt>
                <c:pt idx="248">
                  <c:v>1.48155</c:v>
                </c:pt>
                <c:pt idx="249">
                  <c:v>1.48156</c:v>
                </c:pt>
                <c:pt idx="250">
                  <c:v>1.4815</c:v>
                </c:pt>
                <c:pt idx="251">
                  <c:v>1.48144</c:v>
                </c:pt>
                <c:pt idx="252">
                  <c:v>1.48152</c:v>
                </c:pt>
                <c:pt idx="253">
                  <c:v>1.48161</c:v>
                </c:pt>
                <c:pt idx="254">
                  <c:v>1.48163</c:v>
                </c:pt>
                <c:pt idx="255">
                  <c:v>1.48158</c:v>
                </c:pt>
                <c:pt idx="256">
                  <c:v>1.48151</c:v>
                </c:pt>
                <c:pt idx="257">
                  <c:v>1.48164</c:v>
                </c:pt>
                <c:pt idx="258">
                  <c:v>1.48165</c:v>
                </c:pt>
                <c:pt idx="259">
                  <c:v>1.48164</c:v>
                </c:pt>
                <c:pt idx="260">
                  <c:v>1.48162</c:v>
                </c:pt>
                <c:pt idx="261">
                  <c:v>1.48159</c:v>
                </c:pt>
                <c:pt idx="262">
                  <c:v>1.48158</c:v>
                </c:pt>
                <c:pt idx="263">
                  <c:v>1.48158</c:v>
                </c:pt>
                <c:pt idx="264">
                  <c:v>1.48161</c:v>
                </c:pt>
                <c:pt idx="265">
                  <c:v>1.48163</c:v>
                </c:pt>
                <c:pt idx="266">
                  <c:v>1.48164</c:v>
                </c:pt>
                <c:pt idx="267">
                  <c:v>1.48165</c:v>
                </c:pt>
                <c:pt idx="268">
                  <c:v>1.48164</c:v>
                </c:pt>
                <c:pt idx="269">
                  <c:v>1.48165</c:v>
                </c:pt>
                <c:pt idx="270">
                  <c:v>1.48165</c:v>
                </c:pt>
                <c:pt idx="271">
                  <c:v>1.48166</c:v>
                </c:pt>
                <c:pt idx="272">
                  <c:v>1.48166</c:v>
                </c:pt>
                <c:pt idx="273">
                  <c:v>1.48165</c:v>
                </c:pt>
                <c:pt idx="274">
                  <c:v>1.48163</c:v>
                </c:pt>
                <c:pt idx="275">
                  <c:v>1.48162</c:v>
                </c:pt>
                <c:pt idx="276">
                  <c:v>1.48166</c:v>
                </c:pt>
                <c:pt idx="277">
                  <c:v>1.48167</c:v>
                </c:pt>
                <c:pt idx="278">
                  <c:v>1.48169</c:v>
                </c:pt>
                <c:pt idx="279">
                  <c:v>1.4817</c:v>
                </c:pt>
                <c:pt idx="280">
                  <c:v>1.48171</c:v>
                </c:pt>
                <c:pt idx="281">
                  <c:v>1.4817</c:v>
                </c:pt>
                <c:pt idx="282">
                  <c:v>1.4817</c:v>
                </c:pt>
                <c:pt idx="283">
                  <c:v>1.4817</c:v>
                </c:pt>
                <c:pt idx="284">
                  <c:v>1.48169</c:v>
                </c:pt>
                <c:pt idx="285">
                  <c:v>1.48169</c:v>
                </c:pt>
                <c:pt idx="286">
                  <c:v>1.48167</c:v>
                </c:pt>
                <c:pt idx="287">
                  <c:v>1.48164</c:v>
                </c:pt>
                <c:pt idx="288">
                  <c:v>1.48163</c:v>
                </c:pt>
                <c:pt idx="289">
                  <c:v>1.48157</c:v>
                </c:pt>
                <c:pt idx="290">
                  <c:v>1.48166</c:v>
                </c:pt>
                <c:pt idx="291">
                  <c:v>1.4817</c:v>
                </c:pt>
                <c:pt idx="292">
                  <c:v>1.48172</c:v>
                </c:pt>
                <c:pt idx="293">
                  <c:v>1.48172</c:v>
                </c:pt>
                <c:pt idx="294">
                  <c:v>1.48173</c:v>
                </c:pt>
                <c:pt idx="295">
                  <c:v>1.48172</c:v>
                </c:pt>
                <c:pt idx="296">
                  <c:v>1.48175</c:v>
                </c:pt>
                <c:pt idx="297">
                  <c:v>1.48176</c:v>
                </c:pt>
                <c:pt idx="298">
                  <c:v>1.48174</c:v>
                </c:pt>
                <c:pt idx="299">
                  <c:v>1.48172</c:v>
                </c:pt>
                <c:pt idx="300">
                  <c:v>1.48172</c:v>
                </c:pt>
                <c:pt idx="301">
                  <c:v>1.48172</c:v>
                </c:pt>
                <c:pt idx="302">
                  <c:v>1.48173</c:v>
                </c:pt>
                <c:pt idx="303">
                  <c:v>1.48173</c:v>
                </c:pt>
                <c:pt idx="304">
                  <c:v>1.48171</c:v>
                </c:pt>
                <c:pt idx="305">
                  <c:v>1.48168</c:v>
                </c:pt>
                <c:pt idx="306">
                  <c:v>1.48168</c:v>
                </c:pt>
                <c:pt idx="307">
                  <c:v>1.48167</c:v>
                </c:pt>
                <c:pt idx="308">
                  <c:v>1.48166</c:v>
                </c:pt>
                <c:pt idx="309">
                  <c:v>1.48168</c:v>
                </c:pt>
                <c:pt idx="310">
                  <c:v>1.48169</c:v>
                </c:pt>
                <c:pt idx="311">
                  <c:v>1.4817</c:v>
                </c:pt>
                <c:pt idx="312">
                  <c:v>1.48172</c:v>
                </c:pt>
                <c:pt idx="313">
                  <c:v>1.48172</c:v>
                </c:pt>
                <c:pt idx="314">
                  <c:v>1.48175</c:v>
                </c:pt>
                <c:pt idx="315">
                  <c:v>1.48175</c:v>
                </c:pt>
                <c:pt idx="316">
                  <c:v>1.48173</c:v>
                </c:pt>
                <c:pt idx="317">
                  <c:v>1.48163</c:v>
                </c:pt>
                <c:pt idx="318">
                  <c:v>1.48168</c:v>
                </c:pt>
                <c:pt idx="319">
                  <c:v>1.48173</c:v>
                </c:pt>
                <c:pt idx="320">
                  <c:v>1.48174</c:v>
                </c:pt>
                <c:pt idx="321">
                  <c:v>1.48175</c:v>
                </c:pt>
                <c:pt idx="322">
                  <c:v>1.48173</c:v>
                </c:pt>
                <c:pt idx="323">
                  <c:v>1.48171</c:v>
                </c:pt>
                <c:pt idx="324">
                  <c:v>1.48169</c:v>
                </c:pt>
                <c:pt idx="325">
                  <c:v>1.48168</c:v>
                </c:pt>
                <c:pt idx="326">
                  <c:v>1.48169</c:v>
                </c:pt>
                <c:pt idx="327">
                  <c:v>1.4817</c:v>
                </c:pt>
                <c:pt idx="328">
                  <c:v>1.48173</c:v>
                </c:pt>
                <c:pt idx="329">
                  <c:v>1.48176</c:v>
                </c:pt>
                <c:pt idx="330">
                  <c:v>1.48179</c:v>
                </c:pt>
                <c:pt idx="331">
                  <c:v>1.48177</c:v>
                </c:pt>
                <c:pt idx="332">
                  <c:v>1.48176</c:v>
                </c:pt>
                <c:pt idx="333">
                  <c:v>1.48176</c:v>
                </c:pt>
                <c:pt idx="334">
                  <c:v>1.48178</c:v>
                </c:pt>
                <c:pt idx="335">
                  <c:v>1.48171</c:v>
                </c:pt>
                <c:pt idx="336">
                  <c:v>1.48164</c:v>
                </c:pt>
                <c:pt idx="337">
                  <c:v>1.4817</c:v>
                </c:pt>
                <c:pt idx="338">
                  <c:v>1.48171</c:v>
                </c:pt>
                <c:pt idx="339">
                  <c:v>1.48173</c:v>
                </c:pt>
                <c:pt idx="340">
                  <c:v>1.48174</c:v>
                </c:pt>
                <c:pt idx="341">
                  <c:v>1.48174</c:v>
                </c:pt>
                <c:pt idx="342">
                  <c:v>1.48175</c:v>
                </c:pt>
                <c:pt idx="343">
                  <c:v>1.48176</c:v>
                </c:pt>
                <c:pt idx="344">
                  <c:v>1.48177</c:v>
                </c:pt>
                <c:pt idx="345">
                  <c:v>1.48175</c:v>
                </c:pt>
                <c:pt idx="346">
                  <c:v>1.48171</c:v>
                </c:pt>
                <c:pt idx="347">
                  <c:v>1.48161</c:v>
                </c:pt>
                <c:pt idx="348">
                  <c:v>1.48161</c:v>
                </c:pt>
                <c:pt idx="349">
                  <c:v>1.48162</c:v>
                </c:pt>
                <c:pt idx="350">
                  <c:v>1.48166</c:v>
                </c:pt>
                <c:pt idx="351">
                  <c:v>1.48169</c:v>
                </c:pt>
                <c:pt idx="352">
                  <c:v>1.48171</c:v>
                </c:pt>
                <c:pt idx="353">
                  <c:v>1.48172</c:v>
                </c:pt>
                <c:pt idx="354">
                  <c:v>1.48172</c:v>
                </c:pt>
                <c:pt idx="355">
                  <c:v>1.48169</c:v>
                </c:pt>
                <c:pt idx="356">
                  <c:v>1.48168</c:v>
                </c:pt>
                <c:pt idx="357">
                  <c:v>1.4817</c:v>
                </c:pt>
                <c:pt idx="358">
                  <c:v>1.48173</c:v>
                </c:pt>
                <c:pt idx="359">
                  <c:v>1.48162</c:v>
                </c:pt>
                <c:pt idx="360">
                  <c:v>1.48167</c:v>
                </c:pt>
                <c:pt idx="361">
                  <c:v>1.48164</c:v>
                </c:pt>
                <c:pt idx="362">
                  <c:v>1.48159</c:v>
                </c:pt>
                <c:pt idx="363">
                  <c:v>1.48163</c:v>
                </c:pt>
                <c:pt idx="364">
                  <c:v>1.48167</c:v>
                </c:pt>
                <c:pt idx="365">
                  <c:v>1.48172</c:v>
                </c:pt>
                <c:pt idx="366">
                  <c:v>1.48171</c:v>
                </c:pt>
                <c:pt idx="367">
                  <c:v>1.48169</c:v>
                </c:pt>
                <c:pt idx="368">
                  <c:v>1.48167</c:v>
                </c:pt>
                <c:pt idx="369">
                  <c:v>1.48165</c:v>
                </c:pt>
                <c:pt idx="370">
                  <c:v>1.48164</c:v>
                </c:pt>
                <c:pt idx="371">
                  <c:v>1.48164</c:v>
                </c:pt>
                <c:pt idx="372">
                  <c:v>1.48165</c:v>
                </c:pt>
                <c:pt idx="373">
                  <c:v>1.48166</c:v>
                </c:pt>
                <c:pt idx="374">
                  <c:v>1.48166</c:v>
                </c:pt>
                <c:pt idx="375">
                  <c:v>1.48166</c:v>
                </c:pt>
                <c:pt idx="376">
                  <c:v>1.48166</c:v>
                </c:pt>
                <c:pt idx="377">
                  <c:v>1.48166</c:v>
                </c:pt>
                <c:pt idx="378">
                  <c:v>1.48166</c:v>
                </c:pt>
                <c:pt idx="379">
                  <c:v>1.48165</c:v>
                </c:pt>
                <c:pt idx="380">
                  <c:v>1.48154</c:v>
                </c:pt>
                <c:pt idx="381">
                  <c:v>1.48156</c:v>
                </c:pt>
                <c:pt idx="382">
                  <c:v>1.48159</c:v>
                </c:pt>
                <c:pt idx="383">
                  <c:v>1.48159</c:v>
                </c:pt>
                <c:pt idx="384">
                  <c:v>1.48157</c:v>
                </c:pt>
                <c:pt idx="385">
                  <c:v>1.48158</c:v>
                </c:pt>
                <c:pt idx="386">
                  <c:v>1.4816</c:v>
                </c:pt>
                <c:pt idx="387">
                  <c:v>1.48162</c:v>
                </c:pt>
                <c:pt idx="388">
                  <c:v>1.48163</c:v>
                </c:pt>
                <c:pt idx="389">
                  <c:v>1.48153</c:v>
                </c:pt>
                <c:pt idx="390">
                  <c:v>1.48156</c:v>
                </c:pt>
                <c:pt idx="391">
                  <c:v>1.48162</c:v>
                </c:pt>
                <c:pt idx="392">
                  <c:v>1.48161</c:v>
                </c:pt>
                <c:pt idx="393">
                  <c:v>1.4816</c:v>
                </c:pt>
                <c:pt idx="394">
                  <c:v>1.48156</c:v>
                </c:pt>
                <c:pt idx="395">
                  <c:v>1.48152</c:v>
                </c:pt>
                <c:pt idx="396">
                  <c:v>1.4815</c:v>
                </c:pt>
                <c:pt idx="397">
                  <c:v>1.4815</c:v>
                </c:pt>
                <c:pt idx="398">
                  <c:v>1.48148</c:v>
                </c:pt>
                <c:pt idx="399">
                  <c:v>1.48149</c:v>
                </c:pt>
                <c:pt idx="400">
                  <c:v>1.48152</c:v>
                </c:pt>
                <c:pt idx="401">
                  <c:v>1.48154</c:v>
                </c:pt>
                <c:pt idx="402">
                  <c:v>1.48154</c:v>
                </c:pt>
                <c:pt idx="403">
                  <c:v>1.48153</c:v>
                </c:pt>
                <c:pt idx="404">
                  <c:v>1.48153</c:v>
                </c:pt>
                <c:pt idx="405">
                  <c:v>1.48153</c:v>
                </c:pt>
                <c:pt idx="406">
                  <c:v>1.48153</c:v>
                </c:pt>
                <c:pt idx="407">
                  <c:v>1.48149</c:v>
                </c:pt>
                <c:pt idx="408">
                  <c:v>1.48148</c:v>
                </c:pt>
                <c:pt idx="409">
                  <c:v>1.4815</c:v>
                </c:pt>
                <c:pt idx="410">
                  <c:v>1.4815</c:v>
                </c:pt>
                <c:pt idx="411">
                  <c:v>1.48146</c:v>
                </c:pt>
                <c:pt idx="412">
                  <c:v>1.48149</c:v>
                </c:pt>
                <c:pt idx="413">
                  <c:v>1.4815</c:v>
                </c:pt>
                <c:pt idx="414">
                  <c:v>1.48151</c:v>
                </c:pt>
                <c:pt idx="415">
                  <c:v>1.48147</c:v>
                </c:pt>
                <c:pt idx="416">
                  <c:v>1.48142</c:v>
                </c:pt>
                <c:pt idx="417">
                  <c:v>1.48137</c:v>
                </c:pt>
                <c:pt idx="418">
                  <c:v>1.48134</c:v>
                </c:pt>
                <c:pt idx="419">
                  <c:v>1.48131</c:v>
                </c:pt>
                <c:pt idx="420">
                  <c:v>1.48125</c:v>
                </c:pt>
                <c:pt idx="421">
                  <c:v>1.48128</c:v>
                </c:pt>
                <c:pt idx="422">
                  <c:v>1.48132</c:v>
                </c:pt>
                <c:pt idx="423">
                  <c:v>1.48129</c:v>
                </c:pt>
                <c:pt idx="424">
                  <c:v>1.48135</c:v>
                </c:pt>
                <c:pt idx="425">
                  <c:v>1.48134</c:v>
                </c:pt>
                <c:pt idx="426">
                  <c:v>1.48133</c:v>
                </c:pt>
                <c:pt idx="427">
                  <c:v>1.4813</c:v>
                </c:pt>
                <c:pt idx="428">
                  <c:v>1.48128</c:v>
                </c:pt>
                <c:pt idx="429">
                  <c:v>1.48127</c:v>
                </c:pt>
                <c:pt idx="430">
                  <c:v>1.48124</c:v>
                </c:pt>
                <c:pt idx="431">
                  <c:v>1.48124</c:v>
                </c:pt>
                <c:pt idx="432">
                  <c:v>1.48124</c:v>
                </c:pt>
                <c:pt idx="433">
                  <c:v>1.48123</c:v>
                </c:pt>
                <c:pt idx="434">
                  <c:v>1.4812</c:v>
                </c:pt>
                <c:pt idx="435">
                  <c:v>1.48117</c:v>
                </c:pt>
                <c:pt idx="436">
                  <c:v>1.48115</c:v>
                </c:pt>
                <c:pt idx="437">
                  <c:v>1.48114</c:v>
                </c:pt>
                <c:pt idx="438">
                  <c:v>1.48115</c:v>
                </c:pt>
                <c:pt idx="439">
                  <c:v>1.48116</c:v>
                </c:pt>
                <c:pt idx="440">
                  <c:v>1.48114</c:v>
                </c:pt>
                <c:pt idx="441">
                  <c:v>1.4811</c:v>
                </c:pt>
                <c:pt idx="442">
                  <c:v>1.48108</c:v>
                </c:pt>
                <c:pt idx="443">
                  <c:v>1.48106</c:v>
                </c:pt>
                <c:pt idx="444">
                  <c:v>1.48104</c:v>
                </c:pt>
                <c:pt idx="445">
                  <c:v>1.481</c:v>
                </c:pt>
                <c:pt idx="446">
                  <c:v>1.48094</c:v>
                </c:pt>
                <c:pt idx="447">
                  <c:v>1.4809</c:v>
                </c:pt>
                <c:pt idx="448">
                  <c:v>1.48085</c:v>
                </c:pt>
                <c:pt idx="449">
                  <c:v>1.4808</c:v>
                </c:pt>
                <c:pt idx="450">
                  <c:v>1.48075</c:v>
                </c:pt>
                <c:pt idx="451">
                  <c:v>1.48071</c:v>
                </c:pt>
                <c:pt idx="452">
                  <c:v>1.4807</c:v>
                </c:pt>
                <c:pt idx="453">
                  <c:v>1.48063</c:v>
                </c:pt>
                <c:pt idx="454">
                  <c:v>1.48054</c:v>
                </c:pt>
                <c:pt idx="455">
                  <c:v>1.48045</c:v>
                </c:pt>
                <c:pt idx="456">
                  <c:v>1.48037</c:v>
                </c:pt>
                <c:pt idx="457">
                  <c:v>1.48026</c:v>
                </c:pt>
                <c:pt idx="458">
                  <c:v>1.48014</c:v>
                </c:pt>
                <c:pt idx="459">
                  <c:v>1.48004</c:v>
                </c:pt>
                <c:pt idx="460">
                  <c:v>1.47995</c:v>
                </c:pt>
                <c:pt idx="461">
                  <c:v>1.47984</c:v>
                </c:pt>
                <c:pt idx="462">
                  <c:v>1.47971</c:v>
                </c:pt>
                <c:pt idx="463">
                  <c:v>1.47958</c:v>
                </c:pt>
                <c:pt idx="464">
                  <c:v>1.47943</c:v>
                </c:pt>
                <c:pt idx="465">
                  <c:v>1.47926</c:v>
                </c:pt>
                <c:pt idx="466">
                  <c:v>1.47906</c:v>
                </c:pt>
                <c:pt idx="467">
                  <c:v>1.47882</c:v>
                </c:pt>
                <c:pt idx="468">
                  <c:v>1.47855</c:v>
                </c:pt>
                <c:pt idx="469">
                  <c:v>1.47825</c:v>
                </c:pt>
                <c:pt idx="470">
                  <c:v>1.47792</c:v>
                </c:pt>
                <c:pt idx="471">
                  <c:v>1.47751</c:v>
                </c:pt>
                <c:pt idx="472">
                  <c:v>1.47704</c:v>
                </c:pt>
                <c:pt idx="473">
                  <c:v>1.4765</c:v>
                </c:pt>
                <c:pt idx="474">
                  <c:v>1.47588</c:v>
                </c:pt>
                <c:pt idx="475">
                  <c:v>1.47513</c:v>
                </c:pt>
                <c:pt idx="476">
                  <c:v>1.47426</c:v>
                </c:pt>
                <c:pt idx="477">
                  <c:v>1.4733</c:v>
                </c:pt>
                <c:pt idx="478">
                  <c:v>1.47213</c:v>
                </c:pt>
                <c:pt idx="479">
                  <c:v>1.47074</c:v>
                </c:pt>
                <c:pt idx="480">
                  <c:v>1.46913</c:v>
                </c:pt>
                <c:pt idx="481">
                  <c:v>1.46707</c:v>
                </c:pt>
                <c:pt idx="482">
                  <c:v>1.46486</c:v>
                </c:pt>
                <c:pt idx="483">
                  <c:v>1.46236</c:v>
                </c:pt>
                <c:pt idx="484">
                  <c:v>1.45938</c:v>
                </c:pt>
                <c:pt idx="485">
                  <c:v>1.45568</c:v>
                </c:pt>
                <c:pt idx="486">
                  <c:v>1.45132</c:v>
                </c:pt>
                <c:pt idx="487">
                  <c:v>1.44631</c:v>
                </c:pt>
                <c:pt idx="488">
                  <c:v>1.44025</c:v>
                </c:pt>
                <c:pt idx="489">
                  <c:v>1.43302</c:v>
                </c:pt>
                <c:pt idx="490">
                  <c:v>1.42463</c:v>
                </c:pt>
                <c:pt idx="491">
                  <c:v>1.41507</c:v>
                </c:pt>
                <c:pt idx="492">
                  <c:v>1.40394</c:v>
                </c:pt>
                <c:pt idx="493">
                  <c:v>1.39108</c:v>
                </c:pt>
                <c:pt idx="494">
                  <c:v>1.3765</c:v>
                </c:pt>
                <c:pt idx="495">
                  <c:v>1.36019</c:v>
                </c:pt>
                <c:pt idx="496">
                  <c:v>1.34171</c:v>
                </c:pt>
                <c:pt idx="497">
                  <c:v>1.32106</c:v>
                </c:pt>
                <c:pt idx="498">
                  <c:v>1.29794</c:v>
                </c:pt>
                <c:pt idx="499">
                  <c:v>1.27249</c:v>
                </c:pt>
                <c:pt idx="500">
                  <c:v>1.24515</c:v>
                </c:pt>
                <c:pt idx="501">
                  <c:v>1.216</c:v>
                </c:pt>
                <c:pt idx="502">
                  <c:v>1.18518</c:v>
                </c:pt>
                <c:pt idx="503">
                  <c:v>1.1531</c:v>
                </c:pt>
                <c:pt idx="504">
                  <c:v>1.11977</c:v>
                </c:pt>
                <c:pt idx="505">
                  <c:v>1.08545</c:v>
                </c:pt>
                <c:pt idx="506">
                  <c:v>1.05074</c:v>
                </c:pt>
                <c:pt idx="507">
                  <c:v>1.01578</c:v>
                </c:pt>
                <c:pt idx="508">
                  <c:v>0.980354</c:v>
                </c:pt>
                <c:pt idx="509">
                  <c:v>0.944848</c:v>
                </c:pt>
                <c:pt idx="510">
                  <c:v>0.909797</c:v>
                </c:pt>
                <c:pt idx="511">
                  <c:v>0.875182</c:v>
                </c:pt>
                <c:pt idx="512">
                  <c:v>0.840947</c:v>
                </c:pt>
                <c:pt idx="513">
                  <c:v>0.807374</c:v>
                </c:pt>
                <c:pt idx="514">
                  <c:v>0.774552</c:v>
                </c:pt>
                <c:pt idx="515">
                  <c:v>0.742623</c:v>
                </c:pt>
                <c:pt idx="516">
                  <c:v>0.711894</c:v>
                </c:pt>
                <c:pt idx="517">
                  <c:v>0.682201</c:v>
                </c:pt>
                <c:pt idx="518">
                  <c:v>0.653523</c:v>
                </c:pt>
                <c:pt idx="519">
                  <c:v>0.625668</c:v>
                </c:pt>
                <c:pt idx="520">
                  <c:v>0.598725</c:v>
                </c:pt>
                <c:pt idx="521">
                  <c:v>0.572794</c:v>
                </c:pt>
                <c:pt idx="522">
                  <c:v>0.547874</c:v>
                </c:pt>
                <c:pt idx="523">
                  <c:v>0.523985</c:v>
                </c:pt>
                <c:pt idx="524">
                  <c:v>0.501126</c:v>
                </c:pt>
                <c:pt idx="525">
                  <c:v>0.479203</c:v>
                </c:pt>
                <c:pt idx="526">
                  <c:v>0.458219</c:v>
                </c:pt>
                <c:pt idx="527">
                  <c:v>0.438071</c:v>
                </c:pt>
                <c:pt idx="528">
                  <c:v>0.418822</c:v>
                </c:pt>
                <c:pt idx="529">
                  <c:v>0.400404</c:v>
                </c:pt>
                <c:pt idx="530">
                  <c:v>0.382906</c:v>
                </c:pt>
                <c:pt idx="531">
                  <c:v>0.366206</c:v>
                </c:pt>
                <c:pt idx="532">
                  <c:v>0.350167</c:v>
                </c:pt>
                <c:pt idx="533">
                  <c:v>0.334821</c:v>
                </c:pt>
                <c:pt idx="534">
                  <c:v>0.320101</c:v>
                </c:pt>
                <c:pt idx="535">
                  <c:v>0.306046</c:v>
                </c:pt>
                <c:pt idx="536">
                  <c:v>0.292677</c:v>
                </c:pt>
                <c:pt idx="537">
                  <c:v>0.280048</c:v>
                </c:pt>
                <c:pt idx="538">
                  <c:v>0.268028</c:v>
                </c:pt>
                <c:pt idx="539">
                  <c:v>0.256574</c:v>
                </c:pt>
                <c:pt idx="540">
                  <c:v>0.245593</c:v>
                </c:pt>
                <c:pt idx="541">
                  <c:v>0.235024</c:v>
                </c:pt>
                <c:pt idx="542">
                  <c:v>0.224899</c:v>
                </c:pt>
                <c:pt idx="543">
                  <c:v>0.215217</c:v>
                </c:pt>
                <c:pt idx="544">
                  <c:v>0.206012</c:v>
                </c:pt>
                <c:pt idx="545">
                  <c:v>0.197243</c:v>
                </c:pt>
                <c:pt idx="546">
                  <c:v>0.188895</c:v>
                </c:pt>
                <c:pt idx="547">
                  <c:v>0.180965</c:v>
                </c:pt>
                <c:pt idx="548">
                  <c:v>0.173427</c:v>
                </c:pt>
                <c:pt idx="549">
                  <c:v>0.166234</c:v>
                </c:pt>
                <c:pt idx="550">
                  <c:v>0.159385</c:v>
                </c:pt>
                <c:pt idx="551">
                  <c:v>0.15282</c:v>
                </c:pt>
                <c:pt idx="552">
                  <c:v>0.146508</c:v>
                </c:pt>
                <c:pt idx="553">
                  <c:v>0.140475</c:v>
                </c:pt>
                <c:pt idx="554">
                  <c:v>0.134723</c:v>
                </c:pt>
                <c:pt idx="555">
                  <c:v>0.129252</c:v>
                </c:pt>
                <c:pt idx="556">
                  <c:v>0.124028</c:v>
                </c:pt>
                <c:pt idx="557">
                  <c:v>0.119064</c:v>
                </c:pt>
                <c:pt idx="558">
                  <c:v>0.114333</c:v>
                </c:pt>
                <c:pt idx="559">
                  <c:v>0.1098</c:v>
                </c:pt>
                <c:pt idx="560">
                  <c:v>0.105465</c:v>
                </c:pt>
                <c:pt idx="561">
                  <c:v>0.10132</c:v>
                </c:pt>
                <c:pt idx="562">
                  <c:v>0.0973671</c:v>
                </c:pt>
                <c:pt idx="563">
                  <c:v>0.0935895</c:v>
                </c:pt>
                <c:pt idx="564">
                  <c:v>0.0899729</c:v>
                </c:pt>
                <c:pt idx="565">
                  <c:v>0.0865206</c:v>
                </c:pt>
                <c:pt idx="566">
                  <c:v>0.0832171</c:v>
                </c:pt>
                <c:pt idx="567">
                  <c:v>0.0800519</c:v>
                </c:pt>
                <c:pt idx="568">
                  <c:v>0.0770331</c:v>
                </c:pt>
                <c:pt idx="569">
                  <c:v>0.0741464</c:v>
                </c:pt>
                <c:pt idx="570">
                  <c:v>0.0713779</c:v>
                </c:pt>
                <c:pt idx="571">
                  <c:v>0.0687294</c:v>
                </c:pt>
                <c:pt idx="572">
                  <c:v>0.0661987</c:v>
                </c:pt>
                <c:pt idx="573">
                  <c:v>0.0637752</c:v>
                </c:pt>
                <c:pt idx="574">
                  <c:v>0.0614541</c:v>
                </c:pt>
                <c:pt idx="575">
                  <c:v>0.0592352</c:v>
                </c:pt>
                <c:pt idx="576">
                  <c:v>0.0571206</c:v>
                </c:pt>
                <c:pt idx="577">
                  <c:v>0.0550931</c:v>
                </c:pt>
                <c:pt idx="578">
                  <c:v>0.0531497</c:v>
                </c:pt>
                <c:pt idx="579">
                  <c:v>0.0512901</c:v>
                </c:pt>
                <c:pt idx="580">
                  <c:v>0.0495071</c:v>
                </c:pt>
                <c:pt idx="581">
                  <c:v>0.0477967</c:v>
                </c:pt>
                <c:pt idx="582">
                  <c:v>0.0461528</c:v>
                </c:pt>
                <c:pt idx="583">
                  <c:v>0.0445798</c:v>
                </c:pt>
                <c:pt idx="584">
                  <c:v>0.0430702</c:v>
                </c:pt>
                <c:pt idx="585">
                  <c:v>0.0416228</c:v>
                </c:pt>
                <c:pt idx="586">
                  <c:v>0.0402347</c:v>
                </c:pt>
                <c:pt idx="587">
                  <c:v>0.0388952</c:v>
                </c:pt>
                <c:pt idx="588">
                  <c:v>0.037608</c:v>
                </c:pt>
                <c:pt idx="589">
                  <c:v>0.0363732</c:v>
                </c:pt>
                <c:pt idx="590">
                  <c:v>0.0351906</c:v>
                </c:pt>
                <c:pt idx="591">
                  <c:v>0.0340547</c:v>
                </c:pt>
                <c:pt idx="592">
                  <c:v>0.0329642</c:v>
                </c:pt>
                <c:pt idx="593">
                  <c:v>0.0319216</c:v>
                </c:pt>
                <c:pt idx="594">
                  <c:v>0.0309217</c:v>
                </c:pt>
                <c:pt idx="595">
                  <c:v>0.0299573</c:v>
                </c:pt>
                <c:pt idx="596">
                  <c:v>0.029029</c:v>
                </c:pt>
                <c:pt idx="597">
                  <c:v>0.0281349</c:v>
                </c:pt>
                <c:pt idx="598">
                  <c:v>0.0272741</c:v>
                </c:pt>
                <c:pt idx="599">
                  <c:v>0.0264482</c:v>
                </c:pt>
                <c:pt idx="600">
                  <c:v>0.0256549</c:v>
                </c:pt>
                <c:pt idx="601">
                  <c:v>0.0248904</c:v>
                </c:pt>
                <c:pt idx="602">
                  <c:v>0.024152</c:v>
                </c:pt>
                <c:pt idx="603">
                  <c:v>0.0234417</c:v>
                </c:pt>
                <c:pt idx="604">
                  <c:v>0.0227606</c:v>
                </c:pt>
                <c:pt idx="605">
                  <c:v>0.0221032</c:v>
                </c:pt>
                <c:pt idx="606">
                  <c:v>0.0214687</c:v>
                </c:pt>
                <c:pt idx="607">
                  <c:v>0.0208568</c:v>
                </c:pt>
                <c:pt idx="608">
                  <c:v>0.020266</c:v>
                </c:pt>
                <c:pt idx="609">
                  <c:v>0.0196976</c:v>
                </c:pt>
                <c:pt idx="610">
                  <c:v>0.0191507</c:v>
                </c:pt>
                <c:pt idx="611">
                  <c:v>0.0186249</c:v>
                </c:pt>
                <c:pt idx="612">
                  <c:v>0.0181161</c:v>
                </c:pt>
                <c:pt idx="613">
                  <c:v>0.0176227</c:v>
                </c:pt>
                <c:pt idx="614">
                  <c:v>0.0171467</c:v>
                </c:pt>
                <c:pt idx="615">
                  <c:v>0.0166894</c:v>
                </c:pt>
                <c:pt idx="616">
                  <c:v>0.0162481</c:v>
                </c:pt>
                <c:pt idx="617">
                  <c:v>0.0158238</c:v>
                </c:pt>
                <c:pt idx="618">
                  <c:v>0.0154137</c:v>
                </c:pt>
                <c:pt idx="619">
                  <c:v>0.0150163</c:v>
                </c:pt>
                <c:pt idx="620">
                  <c:v>0.0146325</c:v>
                </c:pt>
                <c:pt idx="621">
                  <c:v>0.0142612</c:v>
                </c:pt>
                <c:pt idx="622">
                  <c:v>0.0139027</c:v>
                </c:pt>
                <c:pt idx="623">
                  <c:v>0.0135552</c:v>
                </c:pt>
                <c:pt idx="624">
                  <c:v>0.0132193</c:v>
                </c:pt>
                <c:pt idx="625">
                  <c:v>0.0128955</c:v>
                </c:pt>
                <c:pt idx="626">
                  <c:v>0.0125829</c:v>
                </c:pt>
                <c:pt idx="627">
                  <c:v>0.0122806</c:v>
                </c:pt>
                <c:pt idx="628">
                  <c:v>0.0119861</c:v>
                </c:pt>
                <c:pt idx="629">
                  <c:v>0.0117006</c:v>
                </c:pt>
                <c:pt idx="630">
                  <c:v>0.0114242</c:v>
                </c:pt>
                <c:pt idx="631">
                  <c:v>0.0111577</c:v>
                </c:pt>
                <c:pt idx="632">
                  <c:v>0.0108994</c:v>
                </c:pt>
                <c:pt idx="633">
                  <c:v>0.010649</c:v>
                </c:pt>
                <c:pt idx="634">
                  <c:v>0.0104071</c:v>
                </c:pt>
                <c:pt idx="635">
                  <c:v>0.0101722</c:v>
                </c:pt>
                <c:pt idx="636">
                  <c:v>0.00994389</c:v>
                </c:pt>
                <c:pt idx="637">
                  <c:v>0.00972247</c:v>
                </c:pt>
                <c:pt idx="638">
                  <c:v>0.00950737</c:v>
                </c:pt>
                <c:pt idx="639">
                  <c:v>0.00930045</c:v>
                </c:pt>
                <c:pt idx="640">
                  <c:v>0.00910011</c:v>
                </c:pt>
                <c:pt idx="641">
                  <c:v>0.00890592</c:v>
                </c:pt>
                <c:pt idx="642">
                  <c:v>0.0087168</c:v>
                </c:pt>
                <c:pt idx="643">
                  <c:v>0.00853246</c:v>
                </c:pt>
                <c:pt idx="644">
                  <c:v>0.00835336</c:v>
                </c:pt>
                <c:pt idx="645">
                  <c:v>0.0081797</c:v>
                </c:pt>
                <c:pt idx="646">
                  <c:v>0.00801137</c:v>
                </c:pt>
                <c:pt idx="647">
                  <c:v>0.00784773</c:v>
                </c:pt>
                <c:pt idx="648">
                  <c:v>0.00768876</c:v>
                </c:pt>
                <c:pt idx="649">
                  <c:v>0.00753409</c:v>
                </c:pt>
                <c:pt idx="650">
                  <c:v>0.00738347</c:v>
                </c:pt>
                <c:pt idx="651">
                  <c:v>0.00723697</c:v>
                </c:pt>
                <c:pt idx="652">
                  <c:v>0.00709459</c:v>
                </c:pt>
                <c:pt idx="653">
                  <c:v>0.00695654</c:v>
                </c:pt>
                <c:pt idx="654">
                  <c:v>0.00682264</c:v>
                </c:pt>
                <c:pt idx="655">
                  <c:v>0.00669231</c:v>
                </c:pt>
                <c:pt idx="656">
                  <c:v>0.00656539</c:v>
                </c:pt>
                <c:pt idx="657">
                  <c:v>0.00644154</c:v>
                </c:pt>
                <c:pt idx="658">
                  <c:v>0.00632105</c:v>
                </c:pt>
                <c:pt idx="659">
                  <c:v>0.00620382</c:v>
                </c:pt>
                <c:pt idx="660">
                  <c:v>0.00608956</c:v>
                </c:pt>
                <c:pt idx="661">
                  <c:v>0.00597813</c:v>
                </c:pt>
                <c:pt idx="662">
                  <c:v>0.00586948</c:v>
                </c:pt>
                <c:pt idx="663">
                  <c:v>0.00576363</c:v>
                </c:pt>
                <c:pt idx="664">
                  <c:v>0.00566048</c:v>
                </c:pt>
                <c:pt idx="665">
                  <c:v>0.00556002</c:v>
                </c:pt>
                <c:pt idx="666">
                  <c:v>0.0054624</c:v>
                </c:pt>
                <c:pt idx="667">
                  <c:v>0.00536742</c:v>
                </c:pt>
                <c:pt idx="668">
                  <c:v>0.00527438</c:v>
                </c:pt>
                <c:pt idx="669">
                  <c:v>0.00518347</c:v>
                </c:pt>
                <c:pt idx="670">
                  <c:v>0.00509472</c:v>
                </c:pt>
                <c:pt idx="671">
                  <c:v>0.00500848</c:v>
                </c:pt>
                <c:pt idx="672">
                  <c:v>0.00492447</c:v>
                </c:pt>
                <c:pt idx="673">
                  <c:v>0.00484247</c:v>
                </c:pt>
                <c:pt idx="674">
                  <c:v>0.00476245</c:v>
                </c:pt>
                <c:pt idx="675">
                  <c:v>0.00468362</c:v>
                </c:pt>
                <c:pt idx="676">
                  <c:v>0.00460658</c:v>
                </c:pt>
                <c:pt idx="677">
                  <c:v>0.00453133</c:v>
                </c:pt>
                <c:pt idx="678">
                  <c:v>0.00445812</c:v>
                </c:pt>
                <c:pt idx="679">
                  <c:v>0.00438678</c:v>
                </c:pt>
                <c:pt idx="680">
                  <c:v>0.00431705</c:v>
                </c:pt>
                <c:pt idx="681">
                  <c:v>0.00424891</c:v>
                </c:pt>
                <c:pt idx="682">
                  <c:v>0.00418225</c:v>
                </c:pt>
                <c:pt idx="683">
                  <c:v>0.00411706</c:v>
                </c:pt>
                <c:pt idx="684">
                  <c:v>0.00405334</c:v>
                </c:pt>
                <c:pt idx="685">
                  <c:v>0.00399108</c:v>
                </c:pt>
                <c:pt idx="686">
                  <c:v>0.00393013</c:v>
                </c:pt>
                <c:pt idx="687">
                  <c:v>0.00387041</c:v>
                </c:pt>
                <c:pt idx="688">
                  <c:v>0.00381195</c:v>
                </c:pt>
                <c:pt idx="689">
                  <c:v>0.00375494</c:v>
                </c:pt>
                <c:pt idx="690">
                  <c:v>0.00369898</c:v>
                </c:pt>
                <c:pt idx="691">
                  <c:v>0.00364418</c:v>
                </c:pt>
                <c:pt idx="692">
                  <c:v>0.00359067</c:v>
                </c:pt>
                <c:pt idx="693">
                  <c:v>0.00353831</c:v>
                </c:pt>
                <c:pt idx="694">
                  <c:v>0.00348695</c:v>
                </c:pt>
                <c:pt idx="695">
                  <c:v>0.00343656</c:v>
                </c:pt>
                <c:pt idx="696">
                  <c:v>0.00338705</c:v>
                </c:pt>
                <c:pt idx="697">
                  <c:v>0.00333851</c:v>
                </c:pt>
                <c:pt idx="698">
                  <c:v>0.00329098</c:v>
                </c:pt>
                <c:pt idx="699">
                  <c:v>0.00324449</c:v>
                </c:pt>
                <c:pt idx="700">
                  <c:v>0.00319906</c:v>
                </c:pt>
                <c:pt idx="701">
                  <c:v>0.00315455</c:v>
                </c:pt>
                <c:pt idx="702">
                  <c:v>0.00311095</c:v>
                </c:pt>
                <c:pt idx="703">
                  <c:v>0.00306807</c:v>
                </c:pt>
                <c:pt idx="704">
                  <c:v>0.00302599</c:v>
                </c:pt>
                <c:pt idx="705">
                  <c:v>0.00298471</c:v>
                </c:pt>
                <c:pt idx="706">
                  <c:v>0.00294424</c:v>
                </c:pt>
                <c:pt idx="707">
                  <c:v>0.00290454</c:v>
                </c:pt>
                <c:pt idx="708">
                  <c:v>0.00286561</c:v>
                </c:pt>
                <c:pt idx="709">
                  <c:v>0.0028274</c:v>
                </c:pt>
                <c:pt idx="710">
                  <c:v>0.00278992</c:v>
                </c:pt>
                <c:pt idx="711">
                  <c:v>0.00275309</c:v>
                </c:pt>
                <c:pt idx="712">
                  <c:v>0.00271688</c:v>
                </c:pt>
                <c:pt idx="713">
                  <c:v>0.00268127</c:v>
                </c:pt>
                <c:pt idx="714">
                  <c:v>0.00264634</c:v>
                </c:pt>
                <c:pt idx="715">
                  <c:v>0.00261205</c:v>
                </c:pt>
                <c:pt idx="716">
                  <c:v>0.00257839</c:v>
                </c:pt>
                <c:pt idx="717">
                  <c:v>0.00254536</c:v>
                </c:pt>
                <c:pt idx="718">
                  <c:v>0.00251293</c:v>
                </c:pt>
                <c:pt idx="719">
                  <c:v>0.00248104</c:v>
                </c:pt>
                <c:pt idx="720">
                  <c:v>0.00244967</c:v>
                </c:pt>
                <c:pt idx="721">
                  <c:v>0.00241878</c:v>
                </c:pt>
                <c:pt idx="722">
                  <c:v>0.00238843</c:v>
                </c:pt>
                <c:pt idx="723">
                  <c:v>0.00235864</c:v>
                </c:pt>
                <c:pt idx="724">
                  <c:v>0.00232935</c:v>
                </c:pt>
                <c:pt idx="725">
                  <c:v>0.00230056</c:v>
                </c:pt>
                <c:pt idx="726">
                  <c:v>0.00227224</c:v>
                </c:pt>
                <c:pt idx="727">
                  <c:v>0.00224436</c:v>
                </c:pt>
                <c:pt idx="728">
                  <c:v>0.00221692</c:v>
                </c:pt>
                <c:pt idx="729">
                  <c:v>0.00218994</c:v>
                </c:pt>
                <c:pt idx="730">
                  <c:v>0.00216341</c:v>
                </c:pt>
                <c:pt idx="731">
                  <c:v>0.00213743</c:v>
                </c:pt>
                <c:pt idx="732">
                  <c:v>0.0021119</c:v>
                </c:pt>
                <c:pt idx="733">
                  <c:v>0.00208668</c:v>
                </c:pt>
                <c:pt idx="734">
                  <c:v>0.00206185</c:v>
                </c:pt>
                <c:pt idx="735">
                  <c:v>0.0020374</c:v>
                </c:pt>
                <c:pt idx="736">
                  <c:v>0.00201335</c:v>
                </c:pt>
                <c:pt idx="737">
                  <c:v>0.00198973</c:v>
                </c:pt>
                <c:pt idx="738">
                  <c:v>0.00196641</c:v>
                </c:pt>
                <c:pt idx="739">
                  <c:v>0.00194342</c:v>
                </c:pt>
                <c:pt idx="740">
                  <c:v>0.00192078</c:v>
                </c:pt>
                <c:pt idx="741">
                  <c:v>0.00189857</c:v>
                </c:pt>
                <c:pt idx="742">
                  <c:v>0.00187679</c:v>
                </c:pt>
                <c:pt idx="743">
                  <c:v>0.00185534</c:v>
                </c:pt>
                <c:pt idx="744">
                  <c:v>0.00183422</c:v>
                </c:pt>
                <c:pt idx="745">
                  <c:v>0.00181333</c:v>
                </c:pt>
                <c:pt idx="746">
                  <c:v>0.0017927</c:v>
                </c:pt>
                <c:pt idx="747">
                  <c:v>0.00177237</c:v>
                </c:pt>
                <c:pt idx="748">
                  <c:v>0.00175235</c:v>
                </c:pt>
                <c:pt idx="749">
                  <c:v>0.00173275</c:v>
                </c:pt>
                <c:pt idx="750">
                  <c:v>0.00171343</c:v>
                </c:pt>
                <c:pt idx="751">
                  <c:v>0.00169441</c:v>
                </c:pt>
                <c:pt idx="752">
                  <c:v>0.00167562</c:v>
                </c:pt>
                <c:pt idx="753">
                  <c:v>0.00165708</c:v>
                </c:pt>
                <c:pt idx="754">
                  <c:v>0.00163883</c:v>
                </c:pt>
                <c:pt idx="755">
                  <c:v>0.00162086</c:v>
                </c:pt>
                <c:pt idx="756">
                  <c:v>0.00160314</c:v>
                </c:pt>
                <c:pt idx="757">
                  <c:v>0.00158567</c:v>
                </c:pt>
                <c:pt idx="758">
                  <c:v>0.00156845</c:v>
                </c:pt>
                <c:pt idx="759">
                  <c:v>0.0015515</c:v>
                </c:pt>
                <c:pt idx="760">
                  <c:v>0.00153482</c:v>
                </c:pt>
                <c:pt idx="761">
                  <c:v>0.00151837</c:v>
                </c:pt>
                <c:pt idx="762">
                  <c:v>0.00150215</c:v>
                </c:pt>
                <c:pt idx="763">
                  <c:v>0.00148615</c:v>
                </c:pt>
                <c:pt idx="764">
                  <c:v>0.0014704</c:v>
                </c:pt>
                <c:pt idx="765">
                  <c:v>0.00145487</c:v>
                </c:pt>
                <c:pt idx="766">
                  <c:v>0.00143958</c:v>
                </c:pt>
                <c:pt idx="767">
                  <c:v>0.00142452</c:v>
                </c:pt>
                <c:pt idx="768">
                  <c:v>0.00140967</c:v>
                </c:pt>
                <c:pt idx="769">
                  <c:v>0.00139509</c:v>
                </c:pt>
                <c:pt idx="770">
                  <c:v>0.00138066</c:v>
                </c:pt>
                <c:pt idx="771">
                  <c:v>0.00136642</c:v>
                </c:pt>
                <c:pt idx="772">
                  <c:v>0.00135236</c:v>
                </c:pt>
                <c:pt idx="773">
                  <c:v>0.00133848</c:v>
                </c:pt>
                <c:pt idx="774">
                  <c:v>0.00132483</c:v>
                </c:pt>
                <c:pt idx="775">
                  <c:v>0.00131139</c:v>
                </c:pt>
                <c:pt idx="776">
                  <c:v>0.00129815</c:v>
                </c:pt>
                <c:pt idx="777">
                  <c:v>0.00128509</c:v>
                </c:pt>
                <c:pt idx="778">
                  <c:v>0.00127218</c:v>
                </c:pt>
                <c:pt idx="779">
                  <c:v>0.00125945</c:v>
                </c:pt>
                <c:pt idx="780">
                  <c:v>0.0012469</c:v>
                </c:pt>
                <c:pt idx="781">
                  <c:v>0.00123451</c:v>
                </c:pt>
                <c:pt idx="782">
                  <c:v>0.00122232</c:v>
                </c:pt>
                <c:pt idx="783">
                  <c:v>0.00121032</c:v>
                </c:pt>
                <c:pt idx="784">
                  <c:v>0.00119848</c:v>
                </c:pt>
                <c:pt idx="785">
                  <c:v>0.00118681</c:v>
                </c:pt>
                <c:pt idx="786">
                  <c:v>0.00117531</c:v>
                </c:pt>
                <c:pt idx="787">
                  <c:v>0.001164</c:v>
                </c:pt>
                <c:pt idx="788">
                  <c:v>0.00115284</c:v>
                </c:pt>
                <c:pt idx="789">
                  <c:v>0.00114183</c:v>
                </c:pt>
                <c:pt idx="790">
                  <c:v>0.00113096</c:v>
                </c:pt>
                <c:pt idx="791">
                  <c:v>0.00112026</c:v>
                </c:pt>
                <c:pt idx="792">
                  <c:v>0.0011097</c:v>
                </c:pt>
                <c:pt idx="793">
                  <c:v>0.00109929</c:v>
                </c:pt>
                <c:pt idx="794">
                  <c:v>0.00108902</c:v>
                </c:pt>
                <c:pt idx="795">
                  <c:v>0.00107889</c:v>
                </c:pt>
                <c:pt idx="796">
                  <c:v>0.00106891</c:v>
                </c:pt>
                <c:pt idx="797">
                  <c:v>0.0010591</c:v>
                </c:pt>
                <c:pt idx="798">
                  <c:v>0.00104948</c:v>
                </c:pt>
                <c:pt idx="799">
                  <c:v>0.00104</c:v>
                </c:pt>
                <c:pt idx="800">
                  <c:v>0.00103065</c:v>
                </c:pt>
                <c:pt idx="801">
                  <c:v>0.00102137</c:v>
                </c:pt>
                <c:pt idx="802">
                  <c:v>0.00101219</c:v>
                </c:pt>
                <c:pt idx="803">
                  <c:v>0.00100312</c:v>
                </c:pt>
                <c:pt idx="804">
                  <c:v>0.000994236</c:v>
                </c:pt>
                <c:pt idx="805">
                  <c:v>0.000985542</c:v>
                </c:pt>
                <c:pt idx="806">
                  <c:v>0.000976987</c:v>
                </c:pt>
                <c:pt idx="807">
                  <c:v>0.00096857</c:v>
                </c:pt>
                <c:pt idx="808">
                  <c:v>0.00096024</c:v>
                </c:pt>
                <c:pt idx="809">
                  <c:v>0.000952042</c:v>
                </c:pt>
                <c:pt idx="810">
                  <c:v>0.000943977</c:v>
                </c:pt>
                <c:pt idx="811">
                  <c:v>0.000936034</c:v>
                </c:pt>
                <c:pt idx="812">
                  <c:v>0.00092821</c:v>
                </c:pt>
                <c:pt idx="813">
                  <c:v>0.000920501</c:v>
                </c:pt>
                <c:pt idx="814">
                  <c:v>0.000912907</c:v>
                </c:pt>
                <c:pt idx="815">
                  <c:v>0.000905413</c:v>
                </c:pt>
                <c:pt idx="816">
                  <c:v>0.000898037</c:v>
                </c:pt>
                <c:pt idx="817">
                  <c:v>0.000890785</c:v>
                </c:pt>
                <c:pt idx="818">
                  <c:v>0.000883658</c:v>
                </c:pt>
                <c:pt idx="819">
                  <c:v>0.000876658</c:v>
                </c:pt>
                <c:pt idx="820">
                  <c:v>0.000869772</c:v>
                </c:pt>
                <c:pt idx="821">
                  <c:v>0.000863</c:v>
                </c:pt>
                <c:pt idx="822">
                  <c:v>0.000856342</c:v>
                </c:pt>
                <c:pt idx="823">
                  <c:v>0.000849796</c:v>
                </c:pt>
                <c:pt idx="824">
                  <c:v>0.000843352</c:v>
                </c:pt>
                <c:pt idx="825">
                  <c:v>0.000837008</c:v>
                </c:pt>
                <c:pt idx="826">
                  <c:v>0.000830763</c:v>
                </c:pt>
                <c:pt idx="827">
                  <c:v>0.000824618</c:v>
                </c:pt>
                <c:pt idx="828">
                  <c:v>0.000818588</c:v>
                </c:pt>
                <c:pt idx="829">
                  <c:v>0.000812672</c:v>
                </c:pt>
                <c:pt idx="830">
                  <c:v>0.000806873</c:v>
                </c:pt>
                <c:pt idx="831">
                  <c:v>0.000801192</c:v>
                </c:pt>
                <c:pt idx="832">
                  <c:v>0.0007956</c:v>
                </c:pt>
                <c:pt idx="833">
                  <c:v>0.000790096</c:v>
                </c:pt>
                <c:pt idx="834">
                  <c:v>0.0007847</c:v>
                </c:pt>
                <c:pt idx="835">
                  <c:v>0.000779395</c:v>
                </c:pt>
                <c:pt idx="836">
                  <c:v>0.000774191</c:v>
                </c:pt>
                <c:pt idx="837">
                  <c:v>0.000769088</c:v>
                </c:pt>
                <c:pt idx="838">
                  <c:v>0.000764079</c:v>
                </c:pt>
                <c:pt idx="839">
                  <c:v>0.000759168</c:v>
                </c:pt>
                <c:pt idx="840">
                  <c:v>0.000754358</c:v>
                </c:pt>
                <c:pt idx="841">
                  <c:v>0.000749637</c:v>
                </c:pt>
                <c:pt idx="842">
                  <c:v>0.000745006</c:v>
                </c:pt>
                <c:pt idx="843">
                  <c:v>0.00074047</c:v>
                </c:pt>
                <c:pt idx="844">
                  <c:v>0.00073603</c:v>
                </c:pt>
                <c:pt idx="845">
                  <c:v>0.000731693</c:v>
                </c:pt>
                <c:pt idx="846">
                  <c:v>0.000727452</c:v>
                </c:pt>
                <c:pt idx="847">
                  <c:v>0.000723308</c:v>
                </c:pt>
                <c:pt idx="848">
                  <c:v>0.000719263</c:v>
                </c:pt>
                <c:pt idx="849">
                  <c:v>0.000715317</c:v>
                </c:pt>
                <c:pt idx="850">
                  <c:v>0.000711464</c:v>
                </c:pt>
                <c:pt idx="851">
                  <c:v>0.000707701</c:v>
                </c:pt>
                <c:pt idx="852">
                  <c:v>0.000704</c:v>
                </c:pt>
                <c:pt idx="853">
                  <c:v>0.000700383</c:v>
                </c:pt>
                <c:pt idx="854">
                  <c:v>0.000696855</c:v>
                </c:pt>
                <c:pt idx="855">
                  <c:v>0.000693434</c:v>
                </c:pt>
                <c:pt idx="856">
                  <c:v>0.000690132</c:v>
                </c:pt>
                <c:pt idx="857">
                  <c:v>0.00068691</c:v>
                </c:pt>
                <c:pt idx="858">
                  <c:v>0.000683762</c:v>
                </c:pt>
                <c:pt idx="859">
                  <c:v>0.000680666</c:v>
                </c:pt>
                <c:pt idx="860">
                  <c:v>0.000677652</c:v>
                </c:pt>
                <c:pt idx="861">
                  <c:v>0.00067473</c:v>
                </c:pt>
                <c:pt idx="862">
                  <c:v>0.000671918</c:v>
                </c:pt>
                <c:pt idx="863">
                  <c:v>0.000669177</c:v>
                </c:pt>
                <c:pt idx="864">
                  <c:v>0.000666523</c:v>
                </c:pt>
                <c:pt idx="865">
                  <c:v>0.000663962</c:v>
                </c:pt>
                <c:pt idx="866">
                  <c:v>0.000661502</c:v>
                </c:pt>
                <c:pt idx="867">
                  <c:v>0.000659132</c:v>
                </c:pt>
                <c:pt idx="868">
                  <c:v>0.000656801</c:v>
                </c:pt>
                <c:pt idx="869">
                  <c:v>0.000654536</c:v>
                </c:pt>
                <c:pt idx="870">
                  <c:v>0.000652344</c:v>
                </c:pt>
                <c:pt idx="871">
                  <c:v>0.000650263</c:v>
                </c:pt>
                <c:pt idx="872">
                  <c:v>0.000648278</c:v>
                </c:pt>
                <c:pt idx="873">
                  <c:v>0.000646378</c:v>
                </c:pt>
                <c:pt idx="874">
                  <c:v>0.000644583</c:v>
                </c:pt>
                <c:pt idx="875">
                  <c:v>0.000642844</c:v>
                </c:pt>
                <c:pt idx="876">
                  <c:v>0.000641167</c:v>
                </c:pt>
                <c:pt idx="877">
                  <c:v>0.000639572</c:v>
                </c:pt>
                <c:pt idx="878">
                  <c:v>0.000638052</c:v>
                </c:pt>
                <c:pt idx="879">
                  <c:v>0.000636641</c:v>
                </c:pt>
                <c:pt idx="880">
                  <c:v>0.000635311</c:v>
                </c:pt>
                <c:pt idx="881">
                  <c:v>0.000634046</c:v>
                </c:pt>
                <c:pt idx="882">
                  <c:v>0.000632842</c:v>
                </c:pt>
                <c:pt idx="883">
                  <c:v>0.000631714</c:v>
                </c:pt>
                <c:pt idx="884">
                  <c:v>0.000630671</c:v>
                </c:pt>
                <c:pt idx="885">
                  <c:v>0.000629714</c:v>
                </c:pt>
                <c:pt idx="886">
                  <c:v>0.000628837</c:v>
                </c:pt>
                <c:pt idx="887">
                  <c:v>0.000628039</c:v>
                </c:pt>
                <c:pt idx="888">
                  <c:v>0.00062732</c:v>
                </c:pt>
                <c:pt idx="889">
                  <c:v>0.000626675</c:v>
                </c:pt>
                <c:pt idx="890">
                  <c:v>0.000626104</c:v>
                </c:pt>
                <c:pt idx="891">
                  <c:v>0.000625607</c:v>
                </c:pt>
                <c:pt idx="892">
                  <c:v>0.000625186</c:v>
                </c:pt>
                <c:pt idx="893">
                  <c:v>0.000624842</c:v>
                </c:pt>
                <c:pt idx="894">
                  <c:v>0.000624588</c:v>
                </c:pt>
                <c:pt idx="895">
                  <c:v>0.00062441</c:v>
                </c:pt>
                <c:pt idx="896">
                  <c:v>0.000624312</c:v>
                </c:pt>
                <c:pt idx="897">
                  <c:v>0.000624274</c:v>
                </c:pt>
                <c:pt idx="898">
                  <c:v>0.000624289</c:v>
                </c:pt>
                <c:pt idx="899">
                  <c:v>0.000624373</c:v>
                </c:pt>
                <c:pt idx="900">
                  <c:v>0.000624622</c:v>
                </c:pt>
                <c:pt idx="901">
                  <c:v>0.000624863</c:v>
                </c:pt>
                <c:pt idx="902">
                  <c:v>0.000625111</c:v>
                </c:pt>
                <c:pt idx="903">
                  <c:v>0.000625061</c:v>
                </c:pt>
                <c:pt idx="904">
                  <c:v>0.000624301</c:v>
                </c:pt>
                <c:pt idx="905">
                  <c:v>0.00062375</c:v>
                </c:pt>
                <c:pt idx="906">
                  <c:v>0.000623408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622376"/>
        <c:axId val="-2136677800"/>
      </c:scatterChart>
      <c:valAx>
        <c:axId val="-2136622376"/>
        <c:scaling>
          <c:orientation val="minMax"/>
          <c:max val="8000.0"/>
          <c:min val="450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en-US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677800"/>
        <c:crosses val="autoZero"/>
        <c:crossBetween val="midCat"/>
      </c:valAx>
      <c:valAx>
        <c:axId val="-2136677800"/>
        <c:scaling>
          <c:orientation val="minMax"/>
          <c:max val="0.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defRPr>
                </a:pPr>
                <a:r>
                  <a:rPr lang="en-US" altLang="ja-JP" sz="14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-By [T]</a:t>
                </a:r>
                <a:endParaRPr lang="ja-JP" altLang="en-US" sz="1400" b="0">
                  <a:latin typeface="Arial Unicode MS" pitchFamily="50" charset="-128"/>
                  <a:ea typeface="Arial Unicode MS" pitchFamily="50" charset="-128"/>
                  <a:cs typeface="Arial Unicode MS" pitchFamily="50" charset="-128"/>
                </a:endParaRPr>
              </a:p>
            </c:rich>
          </c:tx>
          <c:layout>
            <c:manualLayout>
              <c:xMode val="edge"/>
              <c:yMode val="edge"/>
              <c:x val="0.00483107880745676"/>
              <c:y val="0.400064896422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6622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0472104448482"/>
          <c:y val="0.134331836205438"/>
          <c:w val="0.301066357089979"/>
          <c:h val="0.160930349100157"/>
        </c:manualLayout>
      </c:layout>
      <c:overlay val="0"/>
      <c:txPr>
        <a:bodyPr/>
        <a:lstStyle/>
        <a:p>
          <a:pPr>
            <a:defRPr sz="14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Sheet1!$F$3:$F$52</c:f>
              <c:numCache>
                <c:formatCode>0.00E+00</c:formatCode>
                <c:ptCount val="50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 formatCode="General">
                  <c:v>25.0</c:v>
                </c:pt>
                <c:pt idx="6" formatCode="General">
                  <c:v>30.0</c:v>
                </c:pt>
                <c:pt idx="7" formatCode="General">
                  <c:v>35.0</c:v>
                </c:pt>
                <c:pt idx="8" formatCode="General">
                  <c:v>40.0</c:v>
                </c:pt>
                <c:pt idx="9" formatCode="General">
                  <c:v>45.0</c:v>
                </c:pt>
                <c:pt idx="10" formatCode="General">
                  <c:v>50.0</c:v>
                </c:pt>
                <c:pt idx="11" formatCode="General">
                  <c:v>55.0</c:v>
                </c:pt>
                <c:pt idx="12" formatCode="General">
                  <c:v>60.0</c:v>
                </c:pt>
                <c:pt idx="13" formatCode="General">
                  <c:v>65.0</c:v>
                </c:pt>
                <c:pt idx="14" formatCode="General">
                  <c:v>70.0</c:v>
                </c:pt>
                <c:pt idx="15" formatCode="General">
                  <c:v>75.0</c:v>
                </c:pt>
                <c:pt idx="16" formatCode="General">
                  <c:v>80.0</c:v>
                </c:pt>
                <c:pt idx="17" formatCode="General">
                  <c:v>85.0</c:v>
                </c:pt>
                <c:pt idx="18" formatCode="General">
                  <c:v>90.0</c:v>
                </c:pt>
                <c:pt idx="19" formatCode="General">
                  <c:v>95.0</c:v>
                </c:pt>
                <c:pt idx="20" formatCode="General">
                  <c:v>100.0</c:v>
                </c:pt>
                <c:pt idx="21" formatCode="General">
                  <c:v>105.0</c:v>
                </c:pt>
                <c:pt idx="22" formatCode="General">
                  <c:v>110.0</c:v>
                </c:pt>
                <c:pt idx="23" formatCode="General">
                  <c:v>115.0</c:v>
                </c:pt>
                <c:pt idx="24" formatCode="General">
                  <c:v>120.0</c:v>
                </c:pt>
                <c:pt idx="25" formatCode="General">
                  <c:v>125.0</c:v>
                </c:pt>
                <c:pt idx="26" formatCode="General">
                  <c:v>130.0</c:v>
                </c:pt>
                <c:pt idx="27" formatCode="General">
                  <c:v>135.0</c:v>
                </c:pt>
                <c:pt idx="28" formatCode="General">
                  <c:v>140.0</c:v>
                </c:pt>
                <c:pt idx="29" formatCode="General">
                  <c:v>145.0</c:v>
                </c:pt>
                <c:pt idx="30" formatCode="General">
                  <c:v>150.0</c:v>
                </c:pt>
                <c:pt idx="31" formatCode="General">
                  <c:v>155.0</c:v>
                </c:pt>
                <c:pt idx="32" formatCode="General">
                  <c:v>160.0</c:v>
                </c:pt>
                <c:pt idx="33" formatCode="General">
                  <c:v>165.0</c:v>
                </c:pt>
                <c:pt idx="34" formatCode="General">
                  <c:v>170.0</c:v>
                </c:pt>
                <c:pt idx="35" formatCode="General">
                  <c:v>175.0</c:v>
                </c:pt>
                <c:pt idx="36" formatCode="General">
                  <c:v>180.0</c:v>
                </c:pt>
                <c:pt idx="37" formatCode="General">
                  <c:v>185.0</c:v>
                </c:pt>
                <c:pt idx="38" formatCode="General">
                  <c:v>190.0</c:v>
                </c:pt>
                <c:pt idx="39" formatCode="General">
                  <c:v>195.0</c:v>
                </c:pt>
                <c:pt idx="40" formatCode="General">
                  <c:v>200.0</c:v>
                </c:pt>
                <c:pt idx="41" formatCode="General">
                  <c:v>205.0</c:v>
                </c:pt>
                <c:pt idx="42" formatCode="General">
                  <c:v>210.0</c:v>
                </c:pt>
                <c:pt idx="43" formatCode="General">
                  <c:v>215.0</c:v>
                </c:pt>
                <c:pt idx="44" formatCode="General">
                  <c:v>220.0</c:v>
                </c:pt>
                <c:pt idx="45" formatCode="General">
                  <c:v>225.0</c:v>
                </c:pt>
                <c:pt idx="46" formatCode="General">
                  <c:v>230.0</c:v>
                </c:pt>
                <c:pt idx="47" formatCode="General">
                  <c:v>235.0</c:v>
                </c:pt>
                <c:pt idx="48" formatCode="General">
                  <c:v>240.0</c:v>
                </c:pt>
                <c:pt idx="49" formatCode="General">
                  <c:v>245.0</c:v>
                </c:pt>
              </c:numCache>
            </c:numRef>
          </c:xVal>
          <c:yVal>
            <c:numRef>
              <c:f>Sheet1!$G$3:$G$52</c:f>
              <c:numCache>
                <c:formatCode>0.00E+00</c:formatCode>
                <c:ptCount val="50"/>
                <c:pt idx="0" formatCode="General">
                  <c:v>0.0</c:v>
                </c:pt>
                <c:pt idx="1">
                  <c:v>0.0352362479325</c:v>
                </c:pt>
                <c:pt idx="2">
                  <c:v>0.0705185702929</c:v>
                </c:pt>
                <c:pt idx="3" formatCode="General">
                  <c:v>0.105846945571</c:v>
                </c:pt>
                <c:pt idx="4" formatCode="General">
                  <c:v>0.141236556384</c:v>
                </c:pt>
                <c:pt idx="5" formatCode="General">
                  <c:v>0.176707428859</c:v>
                </c:pt>
                <c:pt idx="6" formatCode="General">
                  <c:v>0.212219637836</c:v>
                </c:pt>
                <c:pt idx="7" formatCode="General">
                  <c:v>0.247782903272</c:v>
                </c:pt>
                <c:pt idx="8" formatCode="General">
                  <c:v>0.283478232141</c:v>
                </c:pt>
                <c:pt idx="9" formatCode="General">
                  <c:v>0.319282393851</c:v>
                </c:pt>
                <c:pt idx="10" formatCode="General">
                  <c:v>0.355194457758</c:v>
                </c:pt>
                <c:pt idx="11" formatCode="General">
                  <c:v>0.39121722705</c:v>
                </c:pt>
                <c:pt idx="12" formatCode="General">
                  <c:v>0.427445507217</c:v>
                </c:pt>
                <c:pt idx="13" formatCode="General">
                  <c:v>0.463817382963</c:v>
                </c:pt>
                <c:pt idx="14" formatCode="General">
                  <c:v>0.500351593836</c:v>
                </c:pt>
                <c:pt idx="15" formatCode="General">
                  <c:v>0.537103956826</c:v>
                </c:pt>
                <c:pt idx="16" formatCode="General">
                  <c:v>0.573990452617</c:v>
                </c:pt>
                <c:pt idx="17" formatCode="General">
                  <c:v>0.611061817942</c:v>
                </c:pt>
                <c:pt idx="18" formatCode="General">
                  <c:v>0.648242421751</c:v>
                </c:pt>
                <c:pt idx="19" formatCode="General">
                  <c:v>0.685509872675</c:v>
                </c:pt>
                <c:pt idx="20" formatCode="General">
                  <c:v>0.722982373097</c:v>
                </c:pt>
                <c:pt idx="21" formatCode="General">
                  <c:v>0.760673996506</c:v>
                </c:pt>
                <c:pt idx="22" formatCode="General">
                  <c:v>0.798575309873</c:v>
                </c:pt>
                <c:pt idx="23" formatCode="General">
                  <c:v>0.83660672653</c:v>
                </c:pt>
                <c:pt idx="24" formatCode="General">
                  <c:v>0.874697802598</c:v>
                </c:pt>
                <c:pt idx="25" formatCode="General">
                  <c:v>0.912841185298</c:v>
                </c:pt>
                <c:pt idx="26" formatCode="General">
                  <c:v>0.951165300981</c:v>
                </c:pt>
                <c:pt idx="27" formatCode="General">
                  <c:v>0.989688721781</c:v>
                </c:pt>
                <c:pt idx="28" formatCode="General">
                  <c:v>1.02810987747</c:v>
                </c:pt>
                <c:pt idx="29" formatCode="General">
                  <c:v>1.06660002471</c:v>
                </c:pt>
                <c:pt idx="30" formatCode="General">
                  <c:v>1.10530765388</c:v>
                </c:pt>
                <c:pt idx="31" formatCode="General">
                  <c:v>1.14428023401</c:v>
                </c:pt>
                <c:pt idx="32" formatCode="General">
                  <c:v>1.18327719025</c:v>
                </c:pt>
                <c:pt idx="33" formatCode="General">
                  <c:v>1.22219692558</c:v>
                </c:pt>
                <c:pt idx="34" formatCode="General">
                  <c:v>1.26149015653</c:v>
                </c:pt>
                <c:pt idx="35" formatCode="General">
                  <c:v>1.30113741049</c:v>
                </c:pt>
                <c:pt idx="36" formatCode="General">
                  <c:v>1.34114303226</c:v>
                </c:pt>
                <c:pt idx="37" formatCode="General">
                  <c:v>1.38167695669</c:v>
                </c:pt>
                <c:pt idx="38" formatCode="General">
                  <c:v>1.42274806544</c:v>
                </c:pt>
                <c:pt idx="39" formatCode="General">
                  <c:v>1.46447897576</c:v>
                </c:pt>
                <c:pt idx="40" formatCode="General">
                  <c:v>1.50687442834</c:v>
                </c:pt>
                <c:pt idx="41" formatCode="General">
                  <c:v>1.54980860343</c:v>
                </c:pt>
                <c:pt idx="42" formatCode="General">
                  <c:v>1.59357429389</c:v>
                </c:pt>
                <c:pt idx="43" formatCode="General">
                  <c:v>1.63784561601</c:v>
                </c:pt>
                <c:pt idx="44" formatCode="General">
                  <c:v>1.68234175571</c:v>
                </c:pt>
                <c:pt idx="45" formatCode="General">
                  <c:v>1.72588980316</c:v>
                </c:pt>
                <c:pt idx="46" formatCode="General">
                  <c:v>1.76847229332</c:v>
                </c:pt>
                <c:pt idx="47" formatCode="General">
                  <c:v>1.81011227567</c:v>
                </c:pt>
                <c:pt idx="48" formatCode="General">
                  <c:v>1.84812335216</c:v>
                </c:pt>
                <c:pt idx="49" formatCode="General">
                  <c:v>1.87976109027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758824"/>
        <c:axId val="-2136768440"/>
      </c:scatterChart>
      <c:valAx>
        <c:axId val="-213675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768440"/>
        <c:crosses val="autoZero"/>
        <c:crossBetween val="midCat"/>
      </c:valAx>
      <c:valAx>
        <c:axId val="-21367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758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altLang="en-US" b="0"/>
              <a:t>Residual By[T] @(x,y)=(150,0)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55293088364"/>
          <c:y val="0.0327664771070283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X150Y0!$A$4:$A$59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X150Y0!$L$4:$L$59</c:f>
              <c:numCache>
                <c:formatCode>0.00E+00</c:formatCode>
                <c:ptCount val="56"/>
                <c:pt idx="0">
                  <c:v>0.0006902</c:v>
                </c:pt>
                <c:pt idx="1">
                  <c:v>0.0007323</c:v>
                </c:pt>
                <c:pt idx="2">
                  <c:v>0.000745199999999999</c:v>
                </c:pt>
                <c:pt idx="3">
                  <c:v>0.0007325</c:v>
                </c:pt>
                <c:pt idx="4">
                  <c:v>0.000746699999999999</c:v>
                </c:pt>
                <c:pt idx="5">
                  <c:v>0.000804299999999997</c:v>
                </c:pt>
                <c:pt idx="6">
                  <c:v>0.000839299999999997</c:v>
                </c:pt>
                <c:pt idx="7">
                  <c:v>0.000803400000000002</c:v>
                </c:pt>
                <c:pt idx="8">
                  <c:v>0.000832699999999998</c:v>
                </c:pt>
                <c:pt idx="9">
                  <c:v>0.000894600000000002</c:v>
                </c:pt>
                <c:pt idx="10">
                  <c:v>0.000922300000000001</c:v>
                </c:pt>
                <c:pt idx="11">
                  <c:v>0.000945099999999997</c:v>
                </c:pt>
                <c:pt idx="12">
                  <c:v>0.000981100000000005</c:v>
                </c:pt>
                <c:pt idx="13">
                  <c:v>0.0010072</c:v>
                </c:pt>
                <c:pt idx="14">
                  <c:v>0.001055</c:v>
                </c:pt>
                <c:pt idx="15">
                  <c:v>0.00113920000000001</c:v>
                </c:pt>
                <c:pt idx="16">
                  <c:v>0.00116629999999999</c:v>
                </c:pt>
                <c:pt idx="17">
                  <c:v>0.0013616</c:v>
                </c:pt>
                <c:pt idx="18">
                  <c:v>0.00136399999999999</c:v>
                </c:pt>
                <c:pt idx="19">
                  <c:v>0.00139399999999999</c:v>
                </c:pt>
                <c:pt idx="20">
                  <c:v>0.00159599999999999</c:v>
                </c:pt>
                <c:pt idx="21">
                  <c:v>0.00168700000000002</c:v>
                </c:pt>
                <c:pt idx="22">
                  <c:v>0.0018</c:v>
                </c:pt>
                <c:pt idx="23">
                  <c:v>0.00203</c:v>
                </c:pt>
                <c:pt idx="24">
                  <c:v>0.002112</c:v>
                </c:pt>
                <c:pt idx="25">
                  <c:v>0.00243199999999999</c:v>
                </c:pt>
                <c:pt idx="26">
                  <c:v>0.00271399999999999</c:v>
                </c:pt>
                <c:pt idx="27">
                  <c:v>0.00335200000000002</c:v>
                </c:pt>
                <c:pt idx="28">
                  <c:v>0.00393699999999997</c:v>
                </c:pt>
                <c:pt idx="29">
                  <c:v>0.00480999999999998</c:v>
                </c:pt>
                <c:pt idx="30">
                  <c:v>0.00583299999999998</c:v>
                </c:pt>
                <c:pt idx="31">
                  <c:v>0.00462000000000007</c:v>
                </c:pt>
                <c:pt idx="32">
                  <c:v>0.00461100000000003</c:v>
                </c:pt>
                <c:pt idx="33">
                  <c:v>0.000122999999999984</c:v>
                </c:pt>
                <c:pt idx="34">
                  <c:v>0.00170000000000003</c:v>
                </c:pt>
                <c:pt idx="35">
                  <c:v>0.00129000000000001</c:v>
                </c:pt>
                <c:pt idx="36">
                  <c:v>0.000779999999999781</c:v>
                </c:pt>
                <c:pt idx="37">
                  <c:v>0.000960000000000072</c:v>
                </c:pt>
                <c:pt idx="38">
                  <c:v>0.00113000000000008</c:v>
                </c:pt>
                <c:pt idx="39">
                  <c:v>0.00102999999999986</c:v>
                </c:pt>
                <c:pt idx="40">
                  <c:v>0.00117000000000012</c:v>
                </c:pt>
                <c:pt idx="41">
                  <c:v>0.00134999999999996</c:v>
                </c:pt>
                <c:pt idx="42">
                  <c:v>0.00151999999999997</c:v>
                </c:pt>
                <c:pt idx="43">
                  <c:v>0.00173999999999985</c:v>
                </c:pt>
                <c:pt idx="44">
                  <c:v>0.00183999999999984</c:v>
                </c:pt>
                <c:pt idx="45">
                  <c:v>0.00191000000000008</c:v>
                </c:pt>
                <c:pt idx="46">
                  <c:v>0.00188999999999995</c:v>
                </c:pt>
                <c:pt idx="47">
                  <c:v>0.00194000000000005</c:v>
                </c:pt>
                <c:pt idx="48">
                  <c:v>0.00190000000000001</c:v>
                </c:pt>
                <c:pt idx="49">
                  <c:v>0.00192999999999999</c:v>
                </c:pt>
                <c:pt idx="50">
                  <c:v>0.00202000000000013</c:v>
                </c:pt>
                <c:pt idx="51">
                  <c:v>0.00204000000000004</c:v>
                </c:pt>
                <c:pt idx="52">
                  <c:v>0.00210999999999983</c:v>
                </c:pt>
                <c:pt idx="53">
                  <c:v>0.00212000000000012</c:v>
                </c:pt>
                <c:pt idx="54">
                  <c:v>0.00202000000000013</c:v>
                </c:pt>
                <c:pt idx="55">
                  <c:v>0.00188999999999995</c:v>
                </c:pt>
              </c:numCache>
            </c:numRef>
          </c:yVal>
          <c:smooth val="0"/>
        </c:ser>
        <c:ser>
          <c:idx val="0"/>
          <c:order val="1"/>
          <c:tx>
            <c:v>bh13</c:v>
          </c:tx>
          <c:spPr>
            <a:ln w="28575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X150Y0!$N$4:$N$59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X150Y0!$P$4:$P$59</c:f>
              <c:numCache>
                <c:formatCode>0.00E+00</c:formatCode>
                <c:ptCount val="56"/>
                <c:pt idx="0">
                  <c:v>0.000912299999999999</c:v>
                </c:pt>
                <c:pt idx="1">
                  <c:v>0.0009376</c:v>
                </c:pt>
                <c:pt idx="2">
                  <c:v>0.0009242</c:v>
                </c:pt>
                <c:pt idx="3">
                  <c:v>0.000910299999999999</c:v>
                </c:pt>
                <c:pt idx="4">
                  <c:v>0.0009026</c:v>
                </c:pt>
                <c:pt idx="5">
                  <c:v>0.000940899999999998</c:v>
                </c:pt>
                <c:pt idx="6">
                  <c:v>0.000967599999999999</c:v>
                </c:pt>
                <c:pt idx="7">
                  <c:v>0.000920799999999999</c:v>
                </c:pt>
                <c:pt idx="8">
                  <c:v>0.000924999999999998</c:v>
                </c:pt>
                <c:pt idx="9">
                  <c:v>0.000951800000000002</c:v>
                </c:pt>
                <c:pt idx="10">
                  <c:v>0.000982999999999997</c:v>
                </c:pt>
                <c:pt idx="11">
                  <c:v>0.000958099999999996</c:v>
                </c:pt>
                <c:pt idx="12">
                  <c:v>0.0010042</c:v>
                </c:pt>
                <c:pt idx="13">
                  <c:v>0.000968799999999999</c:v>
                </c:pt>
                <c:pt idx="14">
                  <c:v>0.0010095</c:v>
                </c:pt>
                <c:pt idx="15">
                  <c:v>0.0010492</c:v>
                </c:pt>
                <c:pt idx="16">
                  <c:v>0.0010367</c:v>
                </c:pt>
                <c:pt idx="17">
                  <c:v>0.00115470000000001</c:v>
                </c:pt>
                <c:pt idx="18">
                  <c:v>0.0011524</c:v>
                </c:pt>
                <c:pt idx="19">
                  <c:v>0.001153</c:v>
                </c:pt>
                <c:pt idx="20">
                  <c:v>0.00126599999999999</c:v>
                </c:pt>
                <c:pt idx="21">
                  <c:v>0.00139500000000001</c:v>
                </c:pt>
                <c:pt idx="22">
                  <c:v>0.001304</c:v>
                </c:pt>
                <c:pt idx="23">
                  <c:v>0.00147900000000001</c:v>
                </c:pt>
                <c:pt idx="24">
                  <c:v>0.001586</c:v>
                </c:pt>
                <c:pt idx="25">
                  <c:v>0.001523</c:v>
                </c:pt>
                <c:pt idx="26">
                  <c:v>0.00151000000000001</c:v>
                </c:pt>
                <c:pt idx="27">
                  <c:v>0.00172500000000003</c:v>
                </c:pt>
                <c:pt idx="28">
                  <c:v>0.001523</c:v>
                </c:pt>
                <c:pt idx="29">
                  <c:v>0.00126699999999996</c:v>
                </c:pt>
                <c:pt idx="30">
                  <c:v>0.00257499999999999</c:v>
                </c:pt>
                <c:pt idx="31">
                  <c:v>0.00195200000000006</c:v>
                </c:pt>
                <c:pt idx="32">
                  <c:v>0.00038500000000008</c:v>
                </c:pt>
                <c:pt idx="33">
                  <c:v>-0.000874000000000041</c:v>
                </c:pt>
                <c:pt idx="34">
                  <c:v>-0.00436999999999998</c:v>
                </c:pt>
                <c:pt idx="35">
                  <c:v>-0.00460000000000016</c:v>
                </c:pt>
                <c:pt idx="36">
                  <c:v>-0.00564000000000009</c:v>
                </c:pt>
                <c:pt idx="37">
                  <c:v>-0.00647999999999982</c:v>
                </c:pt>
                <c:pt idx="38">
                  <c:v>-0.00658999999999987</c:v>
                </c:pt>
                <c:pt idx="39">
                  <c:v>-0.00659000000000009</c:v>
                </c:pt>
                <c:pt idx="40">
                  <c:v>-0.00644</c:v>
                </c:pt>
                <c:pt idx="41">
                  <c:v>-0.0061500000000001</c:v>
                </c:pt>
                <c:pt idx="42">
                  <c:v>-0.00567000000000006</c:v>
                </c:pt>
                <c:pt idx="43">
                  <c:v>-0.00504000000000015</c:v>
                </c:pt>
                <c:pt idx="44">
                  <c:v>-0.00453999999999999</c:v>
                </c:pt>
                <c:pt idx="45">
                  <c:v>-0.00390999999999986</c:v>
                </c:pt>
                <c:pt idx="46">
                  <c:v>-0.00343000000000004</c:v>
                </c:pt>
                <c:pt idx="47">
                  <c:v>-0.00297999999999998</c:v>
                </c:pt>
                <c:pt idx="48">
                  <c:v>-0.00248000000000004</c:v>
                </c:pt>
                <c:pt idx="49">
                  <c:v>-0.00207000000000002</c:v>
                </c:pt>
                <c:pt idx="50">
                  <c:v>-0.00170999999999988</c:v>
                </c:pt>
                <c:pt idx="51">
                  <c:v>-0.00148999999999999</c:v>
                </c:pt>
                <c:pt idx="52">
                  <c:v>-0.00128000000000017</c:v>
                </c:pt>
                <c:pt idx="53">
                  <c:v>-0.00123000000000006</c:v>
                </c:pt>
                <c:pt idx="54">
                  <c:v>-0.00126999999999988</c:v>
                </c:pt>
                <c:pt idx="55">
                  <c:v>-0.00133000000000005</c:v>
                </c:pt>
              </c:numCache>
            </c:numRef>
          </c:yVal>
          <c:smooth val="0"/>
        </c:ser>
        <c:ser>
          <c:idx val="1"/>
          <c:order val="2"/>
          <c:tx>
            <c:v>S-2S+SKS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X150Y0!$Q$4:$Q$59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X150Y0!$S$4:$S$59</c:f>
              <c:numCache>
                <c:formatCode>0.00E+00</c:formatCode>
                <c:ptCount val="56"/>
                <c:pt idx="0">
                  <c:v>0.0010461</c:v>
                </c:pt>
                <c:pt idx="1">
                  <c:v>0.000966900000000001</c:v>
                </c:pt>
                <c:pt idx="2">
                  <c:v>0.0011513</c:v>
                </c:pt>
                <c:pt idx="3">
                  <c:v>0.0011207</c:v>
                </c:pt>
                <c:pt idx="4">
                  <c:v>0.000984800000000001</c:v>
                </c:pt>
                <c:pt idx="5">
                  <c:v>0.0006958</c:v>
                </c:pt>
                <c:pt idx="6">
                  <c:v>0.0010549</c:v>
                </c:pt>
                <c:pt idx="7">
                  <c:v>0.0010722</c:v>
                </c:pt>
                <c:pt idx="8">
                  <c:v>0.0011226</c:v>
                </c:pt>
                <c:pt idx="9">
                  <c:v>0.0011965</c:v>
                </c:pt>
                <c:pt idx="10">
                  <c:v>0.0012618</c:v>
                </c:pt>
                <c:pt idx="11">
                  <c:v>0.0013004</c:v>
                </c:pt>
                <c:pt idx="12">
                  <c:v>0.001391</c:v>
                </c:pt>
                <c:pt idx="13">
                  <c:v>0.00144</c:v>
                </c:pt>
                <c:pt idx="14">
                  <c:v>0.0015796</c:v>
                </c:pt>
                <c:pt idx="15">
                  <c:v>0.0017091</c:v>
                </c:pt>
                <c:pt idx="16">
                  <c:v>0.0018122</c:v>
                </c:pt>
                <c:pt idx="17">
                  <c:v>0.0020844</c:v>
                </c:pt>
                <c:pt idx="18">
                  <c:v>0.0022432</c:v>
                </c:pt>
                <c:pt idx="19">
                  <c:v>0.002457</c:v>
                </c:pt>
                <c:pt idx="20">
                  <c:v>0.00283299999999999</c:v>
                </c:pt>
                <c:pt idx="21">
                  <c:v>0.00313300000000002</c:v>
                </c:pt>
                <c:pt idx="22">
                  <c:v>0.00351999999999999</c:v>
                </c:pt>
                <c:pt idx="23">
                  <c:v>0.004104</c:v>
                </c:pt>
                <c:pt idx="24">
                  <c:v>0.004605</c:v>
                </c:pt>
                <c:pt idx="25">
                  <c:v>0.00539699999999998</c:v>
                </c:pt>
                <c:pt idx="26">
                  <c:v>0.00642500000000001</c:v>
                </c:pt>
                <c:pt idx="27">
                  <c:v>0.00778899999999999</c:v>
                </c:pt>
                <c:pt idx="28">
                  <c:v>0.00946799999999997</c:v>
                </c:pt>
                <c:pt idx="29">
                  <c:v>0.011447</c:v>
                </c:pt>
                <c:pt idx="30">
                  <c:v>0.013819</c:v>
                </c:pt>
                <c:pt idx="31">
                  <c:v>0.016293</c:v>
                </c:pt>
                <c:pt idx="32">
                  <c:v>0.018827</c:v>
                </c:pt>
                <c:pt idx="33">
                  <c:v>0.0205249999999999</c:v>
                </c:pt>
                <c:pt idx="34">
                  <c:v>0.02094</c:v>
                </c:pt>
                <c:pt idx="35">
                  <c:v>0.0212299999999999</c:v>
                </c:pt>
                <c:pt idx="36">
                  <c:v>0.0215999999999998</c:v>
                </c:pt>
                <c:pt idx="37">
                  <c:v>0.02156</c:v>
                </c:pt>
                <c:pt idx="38">
                  <c:v>0.02142</c:v>
                </c:pt>
                <c:pt idx="39">
                  <c:v>0.0208899999999998</c:v>
                </c:pt>
                <c:pt idx="40">
                  <c:v>0.0205</c:v>
                </c:pt>
                <c:pt idx="41">
                  <c:v>0.0202599999999999</c:v>
                </c:pt>
                <c:pt idx="42">
                  <c:v>0.0202199999999999</c:v>
                </c:pt>
                <c:pt idx="43">
                  <c:v>0.02033</c:v>
                </c:pt>
                <c:pt idx="44">
                  <c:v>0.0203799999999998</c:v>
                </c:pt>
                <c:pt idx="45">
                  <c:v>0.0205600000000001</c:v>
                </c:pt>
                <c:pt idx="46">
                  <c:v>0.0207499999999998</c:v>
                </c:pt>
                <c:pt idx="47">
                  <c:v>0.0209600000000001</c:v>
                </c:pt>
                <c:pt idx="48">
                  <c:v>0.02111</c:v>
                </c:pt>
                <c:pt idx="49">
                  <c:v>0.02132</c:v>
                </c:pt>
                <c:pt idx="50">
                  <c:v>0.0216400000000001</c:v>
                </c:pt>
                <c:pt idx="51">
                  <c:v>0.0216799999999999</c:v>
                </c:pt>
                <c:pt idx="52">
                  <c:v>0.0218499999999999</c:v>
                </c:pt>
                <c:pt idx="53">
                  <c:v>0.0218800000000001</c:v>
                </c:pt>
                <c:pt idx="54">
                  <c:v>0.0217900000000002</c:v>
                </c:pt>
                <c:pt idx="55">
                  <c:v>0.02162</c:v>
                </c:pt>
              </c:numCache>
            </c:numRef>
          </c:yVal>
          <c:smooth val="0"/>
        </c:ser>
        <c:ser>
          <c:idx val="3"/>
          <c:order val="3"/>
          <c:tx>
            <c:v>bh11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X150Y0!$T$4:$T$59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X150Y0!$V$4:$V$59</c:f>
              <c:numCache>
                <c:formatCode>0.00E+00</c:formatCode>
                <c:ptCount val="56"/>
                <c:pt idx="0">
                  <c:v>0.0009416</c:v>
                </c:pt>
                <c:pt idx="1">
                  <c:v>0.000971000000000001</c:v>
                </c:pt>
                <c:pt idx="2">
                  <c:v>0.0009622</c:v>
                </c:pt>
                <c:pt idx="3">
                  <c:v>0.000953799999999999</c:v>
                </c:pt>
                <c:pt idx="4">
                  <c:v>0.000952100000000001</c:v>
                </c:pt>
                <c:pt idx="5">
                  <c:v>0.000997099999999997</c:v>
                </c:pt>
                <c:pt idx="6">
                  <c:v>0.0010316</c:v>
                </c:pt>
                <c:pt idx="7">
                  <c:v>0.0009937</c:v>
                </c:pt>
                <c:pt idx="8">
                  <c:v>0.0010078</c:v>
                </c:pt>
                <c:pt idx="9">
                  <c:v>0.0010459</c:v>
                </c:pt>
                <c:pt idx="10">
                  <c:v>0.00109</c:v>
                </c:pt>
                <c:pt idx="11">
                  <c:v>0.0010796</c:v>
                </c:pt>
                <c:pt idx="12">
                  <c:v>0.0011424</c:v>
                </c:pt>
                <c:pt idx="13">
                  <c:v>0.0011262</c:v>
                </c:pt>
                <c:pt idx="14">
                  <c:v>0.0011885</c:v>
                </c:pt>
                <c:pt idx="15">
                  <c:v>0.00125310000000001</c:v>
                </c:pt>
                <c:pt idx="16">
                  <c:v>0.00126949999999999</c:v>
                </c:pt>
                <c:pt idx="17">
                  <c:v>0.00142110000000001</c:v>
                </c:pt>
                <c:pt idx="18">
                  <c:v>0.0014584</c:v>
                </c:pt>
                <c:pt idx="19">
                  <c:v>0.00150599999999999</c:v>
                </c:pt>
                <c:pt idx="20">
                  <c:v>0.001675</c:v>
                </c:pt>
                <c:pt idx="21">
                  <c:v>0.00187500000000002</c:v>
                </c:pt>
                <c:pt idx="22">
                  <c:v>0.00187099999999998</c:v>
                </c:pt>
                <c:pt idx="23">
                  <c:v>0.00215600000000002</c:v>
                </c:pt>
                <c:pt idx="24">
                  <c:v>0.00240500000000002</c:v>
                </c:pt>
                <c:pt idx="25">
                  <c:v>0.00252599999999997</c:v>
                </c:pt>
                <c:pt idx="26">
                  <c:v>0.00275999999999998</c:v>
                </c:pt>
                <c:pt idx="27">
                  <c:v>0.00330800000000003</c:v>
                </c:pt>
                <c:pt idx="28">
                  <c:v>0.003554</c:v>
                </c:pt>
                <c:pt idx="29">
                  <c:v>0.00390399999999996</c:v>
                </c:pt>
                <c:pt idx="30">
                  <c:v>0.00603699999999996</c:v>
                </c:pt>
                <c:pt idx="31">
                  <c:v>0.006467</c:v>
                </c:pt>
                <c:pt idx="32">
                  <c:v>0.00618700000000005</c:v>
                </c:pt>
                <c:pt idx="33">
                  <c:v>0.00640599999999991</c:v>
                </c:pt>
                <c:pt idx="34">
                  <c:v>0.00424000000000002</c:v>
                </c:pt>
                <c:pt idx="35">
                  <c:v>0.00507999999999997</c:v>
                </c:pt>
                <c:pt idx="36">
                  <c:v>0.00444999999999984</c:v>
                </c:pt>
                <c:pt idx="37">
                  <c:v>0.00350000000000006</c:v>
                </c:pt>
                <c:pt idx="38">
                  <c:v>0.00297999999999998</c:v>
                </c:pt>
                <c:pt idx="39">
                  <c:v>0.00245999999999991</c:v>
                </c:pt>
                <c:pt idx="40">
                  <c:v>0.00208000000000008</c:v>
                </c:pt>
                <c:pt idx="41">
                  <c:v>0.00188999999999995</c:v>
                </c:pt>
                <c:pt idx="42">
                  <c:v>0.00194000000000005</c:v>
                </c:pt>
                <c:pt idx="43">
                  <c:v>0.00221999999999989</c:v>
                </c:pt>
                <c:pt idx="44">
                  <c:v>0.00244</c:v>
                </c:pt>
                <c:pt idx="45">
                  <c:v>0.00287000000000015</c:v>
                </c:pt>
                <c:pt idx="46">
                  <c:v>0.00311999999999979</c:v>
                </c:pt>
                <c:pt idx="47">
                  <c:v>0.00339</c:v>
                </c:pt>
                <c:pt idx="48">
                  <c:v>0.00368999999999997</c:v>
                </c:pt>
                <c:pt idx="49">
                  <c:v>0.00392000000000014</c:v>
                </c:pt>
                <c:pt idx="50">
                  <c:v>0.00411000000000006</c:v>
                </c:pt>
                <c:pt idx="51">
                  <c:v>0.00418000000000007</c:v>
                </c:pt>
                <c:pt idx="52">
                  <c:v>0.00426999999999999</c:v>
                </c:pt>
                <c:pt idx="53">
                  <c:v>0.00422000000000011</c:v>
                </c:pt>
                <c:pt idx="54">
                  <c:v>0.00408000000000008</c:v>
                </c:pt>
                <c:pt idx="55">
                  <c:v>0.00398999999999994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857880"/>
        <c:axId val="-2136871496"/>
      </c:scatterChart>
      <c:valAx>
        <c:axId val="-2136857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871496"/>
        <c:crosses val="autoZero"/>
        <c:crossBetween val="midCat"/>
      </c:valAx>
      <c:valAx>
        <c:axId val="-2136871496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6857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0917541557305"/>
          <c:y val="0.177607174103237"/>
          <c:w val="0.210193569553806"/>
          <c:h val="0.3113367599883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altLang="en-US" b="0"/>
              <a:t>Residual By[T]@(200,0)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55293088364"/>
          <c:y val="0.0327664771070283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X200Y0!$A$3:$A$58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X200Y0!$L$3:$L$58</c:f>
              <c:numCache>
                <c:formatCode>0.00E+00</c:formatCode>
                <c:ptCount val="56"/>
                <c:pt idx="0">
                  <c:v>0.000889799999999999</c:v>
                </c:pt>
                <c:pt idx="1">
                  <c:v>0.000949199999999999</c:v>
                </c:pt>
                <c:pt idx="2">
                  <c:v>0.000911100000000001</c:v>
                </c:pt>
                <c:pt idx="3">
                  <c:v>0.000912699999999999</c:v>
                </c:pt>
                <c:pt idx="4">
                  <c:v>0.000963500000000002</c:v>
                </c:pt>
                <c:pt idx="5">
                  <c:v>0.0009411</c:v>
                </c:pt>
                <c:pt idx="6">
                  <c:v>0.000951</c:v>
                </c:pt>
                <c:pt idx="7">
                  <c:v>0.0010675</c:v>
                </c:pt>
                <c:pt idx="8">
                  <c:v>0.00104149999999999</c:v>
                </c:pt>
                <c:pt idx="9">
                  <c:v>0.0011297</c:v>
                </c:pt>
                <c:pt idx="10">
                  <c:v>0.0011301</c:v>
                </c:pt>
                <c:pt idx="11">
                  <c:v>0.0011351</c:v>
                </c:pt>
                <c:pt idx="12">
                  <c:v>0.0012301</c:v>
                </c:pt>
                <c:pt idx="13">
                  <c:v>0.0012604</c:v>
                </c:pt>
                <c:pt idx="14">
                  <c:v>0.0013532</c:v>
                </c:pt>
                <c:pt idx="15">
                  <c:v>0.00145430000000001</c:v>
                </c:pt>
                <c:pt idx="16">
                  <c:v>0.0015038</c:v>
                </c:pt>
                <c:pt idx="17">
                  <c:v>0.00156300000000001</c:v>
                </c:pt>
                <c:pt idx="18">
                  <c:v>0.001661</c:v>
                </c:pt>
                <c:pt idx="19">
                  <c:v>0.00175299999999998</c:v>
                </c:pt>
                <c:pt idx="20">
                  <c:v>0.00189500000000001</c:v>
                </c:pt>
                <c:pt idx="21">
                  <c:v>0.00196599999999999</c:v>
                </c:pt>
                <c:pt idx="22">
                  <c:v>0.00220499999999998</c:v>
                </c:pt>
                <c:pt idx="23">
                  <c:v>0.002497</c:v>
                </c:pt>
                <c:pt idx="24">
                  <c:v>0.00267600000000001</c:v>
                </c:pt>
                <c:pt idx="25">
                  <c:v>0.00303699999999996</c:v>
                </c:pt>
                <c:pt idx="26">
                  <c:v>0.00322800000000001</c:v>
                </c:pt>
                <c:pt idx="27">
                  <c:v>0.00370200000000004</c:v>
                </c:pt>
                <c:pt idx="28">
                  <c:v>0.00464299999999995</c:v>
                </c:pt>
                <c:pt idx="29">
                  <c:v>0.00557600000000002</c:v>
                </c:pt>
                <c:pt idx="30">
                  <c:v>0.00716399999999995</c:v>
                </c:pt>
                <c:pt idx="31">
                  <c:v>0.0091770000000001</c:v>
                </c:pt>
                <c:pt idx="32">
                  <c:v>0.00890000000000013</c:v>
                </c:pt>
                <c:pt idx="33">
                  <c:v>0.00570000000000004</c:v>
                </c:pt>
                <c:pt idx="34">
                  <c:v>0.00305</c:v>
                </c:pt>
                <c:pt idx="35">
                  <c:v>0.00110999999999994</c:v>
                </c:pt>
                <c:pt idx="36">
                  <c:v>0.00148999999999999</c:v>
                </c:pt>
                <c:pt idx="37">
                  <c:v>0.000709999999999988</c:v>
                </c:pt>
                <c:pt idx="38">
                  <c:v>0.000280000000000058</c:v>
                </c:pt>
                <c:pt idx="39">
                  <c:v>-2.99999999999745E-5</c:v>
                </c:pt>
                <c:pt idx="40">
                  <c:v>-1.00000000000655E-5</c:v>
                </c:pt>
                <c:pt idx="41">
                  <c:v>-0.000310000000000032</c:v>
                </c:pt>
                <c:pt idx="42">
                  <c:v>-4.99999999998835E-5</c:v>
                </c:pt>
                <c:pt idx="43">
                  <c:v>0.000240000000000018</c:v>
                </c:pt>
                <c:pt idx="44">
                  <c:v>0.000490000000000101</c:v>
                </c:pt>
                <c:pt idx="45">
                  <c:v>0.000459999999999905</c:v>
                </c:pt>
                <c:pt idx="46">
                  <c:v>0.000649999999999817</c:v>
                </c:pt>
                <c:pt idx="47">
                  <c:v>0.000280000000000058</c:v>
                </c:pt>
                <c:pt idx="48">
                  <c:v>0.000330000000000163</c:v>
                </c:pt>
                <c:pt idx="49">
                  <c:v>0.000459999999999905</c:v>
                </c:pt>
                <c:pt idx="50">
                  <c:v>0.000290000000000123</c:v>
                </c:pt>
                <c:pt idx="51">
                  <c:v>0.000700000000000145</c:v>
                </c:pt>
                <c:pt idx="52">
                  <c:v>0.000350000000000072</c:v>
                </c:pt>
                <c:pt idx="53">
                  <c:v>0.000459999999999905</c:v>
                </c:pt>
                <c:pt idx="54">
                  <c:v>0.000410000000000021</c:v>
                </c:pt>
                <c:pt idx="55">
                  <c:v>0.000579999999999803</c:v>
                </c:pt>
              </c:numCache>
            </c:numRef>
          </c:yVal>
          <c:smooth val="0"/>
        </c:ser>
        <c:ser>
          <c:idx val="0"/>
          <c:order val="1"/>
          <c:tx>
            <c:v>bh13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X200Y0!$N$3:$N$58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X200Y0!$P$3:$P$58</c:f>
              <c:numCache>
                <c:formatCode>General</c:formatCode>
                <c:ptCount val="56"/>
                <c:pt idx="0">
                  <c:v>0.0011784</c:v>
                </c:pt>
                <c:pt idx="1">
                  <c:v>0.0012172</c:v>
                </c:pt>
                <c:pt idx="2">
                  <c:v>0.0011635</c:v>
                </c:pt>
                <c:pt idx="3">
                  <c:v>0.0011393</c:v>
                </c:pt>
                <c:pt idx="4">
                  <c:v>0.0011766</c:v>
                </c:pt>
                <c:pt idx="5">
                  <c:v>0.001126</c:v>
                </c:pt>
                <c:pt idx="6">
                  <c:v>0.0011167</c:v>
                </c:pt>
                <c:pt idx="7">
                  <c:v>0.0012061</c:v>
                </c:pt>
                <c:pt idx="8">
                  <c:v>0.0011734</c:v>
                </c:pt>
                <c:pt idx="9">
                  <c:v>0.0012232</c:v>
                </c:pt>
                <c:pt idx="10">
                  <c:v>0.0011935</c:v>
                </c:pt>
                <c:pt idx="11">
                  <c:v>0.0011802</c:v>
                </c:pt>
                <c:pt idx="12">
                  <c:v>0.0012476</c:v>
                </c:pt>
                <c:pt idx="13">
                  <c:v>0.0012343</c:v>
                </c:pt>
                <c:pt idx="14">
                  <c:v>0.001274</c:v>
                </c:pt>
                <c:pt idx="15">
                  <c:v>0.0013654</c:v>
                </c:pt>
                <c:pt idx="16">
                  <c:v>0.0013346</c:v>
                </c:pt>
                <c:pt idx="17">
                  <c:v>0.00134500000000001</c:v>
                </c:pt>
                <c:pt idx="18">
                  <c:v>0.001397</c:v>
                </c:pt>
                <c:pt idx="19">
                  <c:v>0.00144399999999997</c:v>
                </c:pt>
                <c:pt idx="20">
                  <c:v>0.00149199999999999</c:v>
                </c:pt>
                <c:pt idx="21">
                  <c:v>0.00154899999999999</c:v>
                </c:pt>
                <c:pt idx="22">
                  <c:v>0.00167399999999998</c:v>
                </c:pt>
                <c:pt idx="23">
                  <c:v>0.00173699999999999</c:v>
                </c:pt>
                <c:pt idx="24">
                  <c:v>0.00191799999999997</c:v>
                </c:pt>
                <c:pt idx="25">
                  <c:v>0.00198799999999999</c:v>
                </c:pt>
                <c:pt idx="26">
                  <c:v>0.00217899999999999</c:v>
                </c:pt>
                <c:pt idx="27">
                  <c:v>0.002444</c:v>
                </c:pt>
                <c:pt idx="28">
                  <c:v>0.002886</c:v>
                </c:pt>
                <c:pt idx="29">
                  <c:v>0.00357600000000002</c:v>
                </c:pt>
                <c:pt idx="30">
                  <c:v>0.00346499999999994</c:v>
                </c:pt>
                <c:pt idx="31">
                  <c:v>0.00503500000000001</c:v>
                </c:pt>
                <c:pt idx="32">
                  <c:v>0.00439000000000011</c:v>
                </c:pt>
                <c:pt idx="33">
                  <c:v>0.000659999999999883</c:v>
                </c:pt>
                <c:pt idx="34">
                  <c:v>-0.0063200000000001</c:v>
                </c:pt>
                <c:pt idx="35">
                  <c:v>-0.00485000000000002</c:v>
                </c:pt>
                <c:pt idx="36">
                  <c:v>-0.00795999999999996</c:v>
                </c:pt>
                <c:pt idx="37">
                  <c:v>-0.00835000000000008</c:v>
                </c:pt>
                <c:pt idx="38">
                  <c:v>-0.00825000000000009</c:v>
                </c:pt>
                <c:pt idx="39">
                  <c:v>-0.00844</c:v>
                </c:pt>
                <c:pt idx="40">
                  <c:v>-0.00875000000000003</c:v>
                </c:pt>
                <c:pt idx="41">
                  <c:v>-0.00926000000000004</c:v>
                </c:pt>
                <c:pt idx="42">
                  <c:v>-0.00863999999999998</c:v>
                </c:pt>
                <c:pt idx="43">
                  <c:v>-0.00844</c:v>
                </c:pt>
                <c:pt idx="44">
                  <c:v>-0.00815999999999994</c:v>
                </c:pt>
                <c:pt idx="45">
                  <c:v>-0.00788000000000011</c:v>
                </c:pt>
                <c:pt idx="46">
                  <c:v>-0.00690999999999997</c:v>
                </c:pt>
                <c:pt idx="47">
                  <c:v>-0.00602999999999998</c:v>
                </c:pt>
                <c:pt idx="48">
                  <c:v>-0.00523999999999991</c:v>
                </c:pt>
                <c:pt idx="49">
                  <c:v>-0.00520000000000009</c:v>
                </c:pt>
                <c:pt idx="50">
                  <c:v>-0.00499999999999989</c:v>
                </c:pt>
                <c:pt idx="51">
                  <c:v>-0.00451999999999986</c:v>
                </c:pt>
                <c:pt idx="52">
                  <c:v>-0.00424999999999986</c:v>
                </c:pt>
                <c:pt idx="53">
                  <c:v>-0.00459000000000009</c:v>
                </c:pt>
                <c:pt idx="54">
                  <c:v>-0.00465999999999989</c:v>
                </c:pt>
                <c:pt idx="55">
                  <c:v>-0.00490000000000013</c:v>
                </c:pt>
              </c:numCache>
            </c:numRef>
          </c:yVal>
          <c:smooth val="0"/>
        </c:ser>
        <c:ser>
          <c:idx val="1"/>
          <c:order val="2"/>
          <c:tx>
            <c:v>S-2S+SKS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X200Y0!$Q$3:$Q$58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X200Y0!$S$3:$S$58</c:f>
              <c:numCache>
                <c:formatCode>General</c:formatCode>
                <c:ptCount val="56"/>
                <c:pt idx="0">
                  <c:v>0.0012636</c:v>
                </c:pt>
                <c:pt idx="1">
                  <c:v>0.0012546</c:v>
                </c:pt>
                <c:pt idx="2">
                  <c:v>0.0012666</c:v>
                </c:pt>
                <c:pt idx="3">
                  <c:v>0.0013038</c:v>
                </c:pt>
                <c:pt idx="4">
                  <c:v>0.0013864</c:v>
                </c:pt>
                <c:pt idx="5">
                  <c:v>0.000898300000000001</c:v>
                </c:pt>
                <c:pt idx="6">
                  <c:v>0.0012589</c:v>
                </c:pt>
                <c:pt idx="7">
                  <c:v>0.0014214</c:v>
                </c:pt>
                <c:pt idx="8">
                  <c:v>0.0014106</c:v>
                </c:pt>
                <c:pt idx="9">
                  <c:v>0.0015266</c:v>
                </c:pt>
                <c:pt idx="10">
                  <c:v>0.0015494</c:v>
                </c:pt>
                <c:pt idx="11">
                  <c:v>0.0015787</c:v>
                </c:pt>
                <c:pt idx="12">
                  <c:v>0.0017174</c:v>
                </c:pt>
                <c:pt idx="13">
                  <c:v>0.0017839</c:v>
                </c:pt>
                <c:pt idx="14">
                  <c:v>0.0019319</c:v>
                </c:pt>
                <c:pt idx="15">
                  <c:v>0.0021081</c:v>
                </c:pt>
                <c:pt idx="16">
                  <c:v>0.0022424</c:v>
                </c:pt>
                <c:pt idx="17">
                  <c:v>0.002432</c:v>
                </c:pt>
                <c:pt idx="18">
                  <c:v>0.00266499999999999</c:v>
                </c:pt>
                <c:pt idx="19">
                  <c:v>0.00293499999999999</c:v>
                </c:pt>
                <c:pt idx="20">
                  <c:v>0.00329299999999999</c:v>
                </c:pt>
                <c:pt idx="21">
                  <c:v>0.00362899999999999</c:v>
                </c:pt>
                <c:pt idx="22">
                  <c:v>0.00426799999999999</c:v>
                </c:pt>
                <c:pt idx="23">
                  <c:v>0.00476899999999999</c:v>
                </c:pt>
                <c:pt idx="24">
                  <c:v>0.00552399999999997</c:v>
                </c:pt>
                <c:pt idx="25">
                  <c:v>0.00642099999999995</c:v>
                </c:pt>
                <c:pt idx="26">
                  <c:v>0.00761400000000001</c:v>
                </c:pt>
                <c:pt idx="27">
                  <c:v>0.00897600000000004</c:v>
                </c:pt>
                <c:pt idx="28">
                  <c:v>0.011192</c:v>
                </c:pt>
                <c:pt idx="29">
                  <c:v>0.013886</c:v>
                </c:pt>
                <c:pt idx="30">
                  <c:v>0.017104</c:v>
                </c:pt>
                <c:pt idx="31">
                  <c:v>0.021978</c:v>
                </c:pt>
                <c:pt idx="32">
                  <c:v>0.0264600000000001</c:v>
                </c:pt>
                <c:pt idx="33">
                  <c:v>0.0286</c:v>
                </c:pt>
                <c:pt idx="34">
                  <c:v>0.0281</c:v>
                </c:pt>
                <c:pt idx="35">
                  <c:v>0.02837</c:v>
                </c:pt>
                <c:pt idx="36">
                  <c:v>0.02858</c:v>
                </c:pt>
                <c:pt idx="37">
                  <c:v>0.0288599999999999</c:v>
                </c:pt>
                <c:pt idx="38">
                  <c:v>0.02824</c:v>
                </c:pt>
                <c:pt idx="39">
                  <c:v>0.0278799999999999</c:v>
                </c:pt>
                <c:pt idx="40">
                  <c:v>0.0276499999999999</c:v>
                </c:pt>
                <c:pt idx="41">
                  <c:v>0.0273399999999999</c:v>
                </c:pt>
                <c:pt idx="42">
                  <c:v>0.0272700000000001</c:v>
                </c:pt>
                <c:pt idx="43">
                  <c:v>0.0274700000000001</c:v>
                </c:pt>
                <c:pt idx="44">
                  <c:v>0.0274300000000001</c:v>
                </c:pt>
                <c:pt idx="45">
                  <c:v>0.0273699999999999</c:v>
                </c:pt>
                <c:pt idx="46">
                  <c:v>0.0275299999999998</c:v>
                </c:pt>
                <c:pt idx="47">
                  <c:v>0.0275000000000001</c:v>
                </c:pt>
                <c:pt idx="48">
                  <c:v>0.02773</c:v>
                </c:pt>
                <c:pt idx="49">
                  <c:v>0.0278099999999999</c:v>
                </c:pt>
                <c:pt idx="50">
                  <c:v>0.0280100000000001</c:v>
                </c:pt>
                <c:pt idx="51">
                  <c:v>0.0281500000000001</c:v>
                </c:pt>
                <c:pt idx="52">
                  <c:v>0.02824</c:v>
                </c:pt>
                <c:pt idx="53">
                  <c:v>0.0281499999999999</c:v>
                </c:pt>
                <c:pt idx="54">
                  <c:v>0.0283100000000001</c:v>
                </c:pt>
                <c:pt idx="55">
                  <c:v>0.0280099999999999</c:v>
                </c:pt>
              </c:numCache>
            </c:numRef>
          </c:yVal>
          <c:smooth val="0"/>
        </c:ser>
        <c:ser>
          <c:idx val="3"/>
          <c:order val="3"/>
          <c:tx>
            <c:v>bh11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X200Y0!$T$3:$T$58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X200Y0!$V$3:$V$58</c:f>
              <c:numCache>
                <c:formatCode>General</c:formatCode>
                <c:ptCount val="56"/>
                <c:pt idx="0">
                  <c:v>0.001215</c:v>
                </c:pt>
                <c:pt idx="1">
                  <c:v>0.001259</c:v>
                </c:pt>
                <c:pt idx="2">
                  <c:v>0.0012113</c:v>
                </c:pt>
                <c:pt idx="3">
                  <c:v>0.0011938</c:v>
                </c:pt>
                <c:pt idx="4">
                  <c:v>0.0012387</c:v>
                </c:pt>
                <c:pt idx="5">
                  <c:v>0.0011967</c:v>
                </c:pt>
                <c:pt idx="6">
                  <c:v>0.001197</c:v>
                </c:pt>
                <c:pt idx="7">
                  <c:v>0.0012975</c:v>
                </c:pt>
                <c:pt idx="8">
                  <c:v>0.00127729999999999</c:v>
                </c:pt>
                <c:pt idx="9">
                  <c:v>0.0013411</c:v>
                </c:pt>
                <c:pt idx="10">
                  <c:v>0.0013274</c:v>
                </c:pt>
                <c:pt idx="11">
                  <c:v>0.0013324</c:v>
                </c:pt>
                <c:pt idx="12">
                  <c:v>0.0014204</c:v>
                </c:pt>
                <c:pt idx="13">
                  <c:v>0.0014305</c:v>
                </c:pt>
                <c:pt idx="14">
                  <c:v>0.00149679999999999</c:v>
                </c:pt>
                <c:pt idx="15">
                  <c:v>0.0016187</c:v>
                </c:pt>
                <c:pt idx="16">
                  <c:v>0.00162240000000001</c:v>
                </c:pt>
                <c:pt idx="17">
                  <c:v>0.00167300000000001</c:v>
                </c:pt>
                <c:pt idx="18">
                  <c:v>0.00177099999999999</c:v>
                </c:pt>
                <c:pt idx="19">
                  <c:v>0.00187099999999998</c:v>
                </c:pt>
                <c:pt idx="20">
                  <c:v>0.00198100000000001</c:v>
                </c:pt>
                <c:pt idx="21">
                  <c:v>0.002112</c:v>
                </c:pt>
                <c:pt idx="22">
                  <c:v>0.00232599999999999</c:v>
                </c:pt>
                <c:pt idx="23">
                  <c:v>0.002498</c:v>
                </c:pt>
                <c:pt idx="24">
                  <c:v>0.00281500000000001</c:v>
                </c:pt>
                <c:pt idx="25">
                  <c:v>0.003058</c:v>
                </c:pt>
                <c:pt idx="26">
                  <c:v>0.00347399999999998</c:v>
                </c:pt>
                <c:pt idx="27">
                  <c:v>0.00403900000000001</c:v>
                </c:pt>
                <c:pt idx="28">
                  <c:v>0.00487699999999996</c:v>
                </c:pt>
                <c:pt idx="29">
                  <c:v>0.00608699999999995</c:v>
                </c:pt>
                <c:pt idx="30">
                  <c:v>0.00663499999999994</c:v>
                </c:pt>
                <c:pt idx="31">
                  <c:v>0.00897900000000007</c:v>
                </c:pt>
                <c:pt idx="32">
                  <c:v>0.00949</c:v>
                </c:pt>
                <c:pt idx="33">
                  <c:v>0.00792999999999999</c:v>
                </c:pt>
                <c:pt idx="34">
                  <c:v>0.00421000000000005</c:v>
                </c:pt>
                <c:pt idx="35">
                  <c:v>0.00788000000000011</c:v>
                </c:pt>
                <c:pt idx="36">
                  <c:v>0.00597999999999987</c:v>
                </c:pt>
                <c:pt idx="37">
                  <c:v>0.00560000000000005</c:v>
                </c:pt>
                <c:pt idx="38">
                  <c:v>0.00539</c:v>
                </c:pt>
                <c:pt idx="39">
                  <c:v>0.00436999999999998</c:v>
                </c:pt>
                <c:pt idx="40">
                  <c:v>0.00346999999999986</c:v>
                </c:pt>
                <c:pt idx="41">
                  <c:v>0.00270999999999999</c:v>
                </c:pt>
                <c:pt idx="42">
                  <c:v>0.00311000000000017</c:v>
                </c:pt>
                <c:pt idx="43">
                  <c:v>0.00314999999999999</c:v>
                </c:pt>
                <c:pt idx="44">
                  <c:v>0.00340000000000007</c:v>
                </c:pt>
                <c:pt idx="45">
                  <c:v>0.00339999999999985</c:v>
                </c:pt>
                <c:pt idx="46">
                  <c:v>0.00373999999999985</c:v>
                </c:pt>
                <c:pt idx="47">
                  <c:v>0.00405999999999995</c:v>
                </c:pt>
                <c:pt idx="48">
                  <c:v>0.00462000000000007</c:v>
                </c:pt>
                <c:pt idx="49">
                  <c:v>0.00452000000000008</c:v>
                </c:pt>
                <c:pt idx="50">
                  <c:v>0.00461</c:v>
                </c:pt>
                <c:pt idx="51">
                  <c:v>0.00483000000000011</c:v>
                </c:pt>
                <c:pt idx="52">
                  <c:v>0.00475000000000003</c:v>
                </c:pt>
                <c:pt idx="53">
                  <c:v>0.00429999999999997</c:v>
                </c:pt>
                <c:pt idx="54">
                  <c:v>0.00412000000000012</c:v>
                </c:pt>
                <c:pt idx="55">
                  <c:v>0.00418999999999991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950056"/>
        <c:axId val="-2136957560"/>
      </c:scatterChart>
      <c:valAx>
        <c:axId val="-213695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957560"/>
        <c:crosses val="autoZero"/>
        <c:crossBetween val="midCat"/>
      </c:valAx>
      <c:valAx>
        <c:axId val="-2136957560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6950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9250874890639"/>
          <c:y val="0.210014581510645"/>
          <c:w val="0.149082458442695"/>
          <c:h val="0.33486876640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4</a:t>
            </a:r>
            <a:r>
              <a:rPr lang="ja-JP" altLang="en-US" sz="2000" b="0"/>
              <a:t>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236527195369"/>
          <c:y val="0.0877555305586802"/>
          <c:w val="0.876517643141018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v>2500A mesh finest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Z方向!$AL$5:$AL$405</c:f>
              <c:numCache>
                <c:formatCode>General</c:formatCode>
                <c:ptCount val="201"/>
                <c:pt idx="0">
                  <c:v>0.0136155049576</c:v>
                </c:pt>
                <c:pt idx="1">
                  <c:v>0.0141134220037</c:v>
                </c:pt>
                <c:pt idx="2">
                  <c:v>0.0146443625073</c:v>
                </c:pt>
                <c:pt idx="3">
                  <c:v>0.0152274372964</c:v>
                </c:pt>
                <c:pt idx="4">
                  <c:v>0.0159422886795</c:v>
                </c:pt>
                <c:pt idx="5">
                  <c:v>0.0166571400636</c:v>
                </c:pt>
                <c:pt idx="6">
                  <c:v>0.0175368642796</c:v>
                </c:pt>
                <c:pt idx="7">
                  <c:v>0.0184472209431</c:v>
                </c:pt>
                <c:pt idx="8">
                  <c:v>0.0193544220047</c:v>
                </c:pt>
                <c:pt idx="9">
                  <c:v>0.0203883661864</c:v>
                </c:pt>
                <c:pt idx="10">
                  <c:v>0.0215997697704</c:v>
                </c:pt>
                <c:pt idx="11">
                  <c:v>0.0224520870024</c:v>
                </c:pt>
                <c:pt idx="12">
                  <c:v>0.023304404235</c:v>
                </c:pt>
                <c:pt idx="13">
                  <c:v>0.0248796877817</c:v>
                </c:pt>
                <c:pt idx="14">
                  <c:v>0.0262502313015</c:v>
                </c:pt>
                <c:pt idx="15">
                  <c:v>0.0275958522294</c:v>
                </c:pt>
                <c:pt idx="16">
                  <c:v>0.0291972141136</c:v>
                </c:pt>
                <c:pt idx="17">
                  <c:v>0.0315125663388</c:v>
                </c:pt>
                <c:pt idx="18">
                  <c:v>0.033970781982</c:v>
                </c:pt>
                <c:pt idx="19">
                  <c:v>0.0364289976468</c:v>
                </c:pt>
                <c:pt idx="20">
                  <c:v>0.0388379776357</c:v>
                </c:pt>
                <c:pt idx="21">
                  <c:v>0.0401419614823</c:v>
                </c:pt>
                <c:pt idx="22">
                  <c:v>0.041445945331</c:v>
                </c:pt>
                <c:pt idx="23">
                  <c:v>0.0432960160331</c:v>
                </c:pt>
                <c:pt idx="24">
                  <c:v>0.0468316049477</c:v>
                </c:pt>
                <c:pt idx="25">
                  <c:v>0.0500378920427</c:v>
                </c:pt>
                <c:pt idx="26">
                  <c:v>0.0532441791613</c:v>
                </c:pt>
                <c:pt idx="27">
                  <c:v>0.0567447887428</c:v>
                </c:pt>
                <c:pt idx="28">
                  <c:v>0.0614459056562</c:v>
                </c:pt>
                <c:pt idx="29">
                  <c:v>0.0661657326647</c:v>
                </c:pt>
                <c:pt idx="30">
                  <c:v>0.0708855597051</c:v>
                </c:pt>
                <c:pt idx="31">
                  <c:v>0.0755170466133</c:v>
                </c:pt>
                <c:pt idx="32">
                  <c:v>0.0813848046224</c:v>
                </c:pt>
                <c:pt idx="33">
                  <c:v>0.0876641424101</c:v>
                </c:pt>
                <c:pt idx="34">
                  <c:v>0.0939434802284</c:v>
                </c:pt>
                <c:pt idx="35">
                  <c:v>0.0998910202367</c:v>
                </c:pt>
                <c:pt idx="36">
                  <c:v>0.107362540301</c:v>
                </c:pt>
                <c:pt idx="37">
                  <c:v>0.115570837297</c:v>
                </c:pt>
                <c:pt idx="38">
                  <c:v>0.123968114511</c:v>
                </c:pt>
                <c:pt idx="39">
                  <c:v>0.133628585671</c:v>
                </c:pt>
                <c:pt idx="40">
                  <c:v>0.142307018492</c:v>
                </c:pt>
                <c:pt idx="41">
                  <c:v>0.156089229111</c:v>
                </c:pt>
                <c:pt idx="42">
                  <c:v>0.168863657135</c:v>
                </c:pt>
                <c:pt idx="43">
                  <c:v>0.182700478678</c:v>
                </c:pt>
                <c:pt idx="44">
                  <c:v>0.197864227102</c:v>
                </c:pt>
                <c:pt idx="45">
                  <c:v>0.214408403353</c:v>
                </c:pt>
                <c:pt idx="46">
                  <c:v>0.232474381197</c:v>
                </c:pt>
                <c:pt idx="47">
                  <c:v>0.252206900994</c:v>
                </c:pt>
                <c:pt idx="48">
                  <c:v>0.273583031727</c:v>
                </c:pt>
                <c:pt idx="49">
                  <c:v>0.296678524888</c:v>
                </c:pt>
                <c:pt idx="50">
                  <c:v>0.321363751051</c:v>
                </c:pt>
                <c:pt idx="51">
                  <c:v>0.347487818329</c:v>
                </c:pt>
                <c:pt idx="52">
                  <c:v>0.374851408548</c:v>
                </c:pt>
                <c:pt idx="53">
                  <c:v>0.402929719186</c:v>
                </c:pt>
                <c:pt idx="54">
                  <c:v>0.431153460499</c:v>
                </c:pt>
                <c:pt idx="55">
                  <c:v>0.459113708446</c:v>
                </c:pt>
                <c:pt idx="56">
                  <c:v>0.486011182795</c:v>
                </c:pt>
                <c:pt idx="57">
                  <c:v>0.511236343378</c:v>
                </c:pt>
                <c:pt idx="58">
                  <c:v>0.534399451865</c:v>
                </c:pt>
                <c:pt idx="59">
                  <c:v>0.555120152429</c:v>
                </c:pt>
                <c:pt idx="60">
                  <c:v>0.573354706453</c:v>
                </c:pt>
                <c:pt idx="61">
                  <c:v>0.589074607853</c:v>
                </c:pt>
                <c:pt idx="62">
                  <c:v>0.602533314529</c:v>
                </c:pt>
                <c:pt idx="63">
                  <c:v>0.613885306652</c:v>
                </c:pt>
                <c:pt idx="64">
                  <c:v>0.623434147845</c:v>
                </c:pt>
                <c:pt idx="65">
                  <c:v>0.631440388719</c:v>
                </c:pt>
                <c:pt idx="66">
                  <c:v>0.638158918331</c:v>
                </c:pt>
                <c:pt idx="67">
                  <c:v>0.643883754127</c:v>
                </c:pt>
                <c:pt idx="68">
                  <c:v>0.648739275524</c:v>
                </c:pt>
                <c:pt idx="69">
                  <c:v>0.652922417862</c:v>
                </c:pt>
                <c:pt idx="70">
                  <c:v>0.656541396872</c:v>
                </c:pt>
                <c:pt idx="71">
                  <c:v>0.659710234712</c:v>
                </c:pt>
                <c:pt idx="72">
                  <c:v>0.662514972661</c:v>
                </c:pt>
                <c:pt idx="73">
                  <c:v>0.665004914047</c:v>
                </c:pt>
                <c:pt idx="74">
                  <c:v>0.667255604046</c:v>
                </c:pt>
                <c:pt idx="75">
                  <c:v>0.669280896746</c:v>
                </c:pt>
                <c:pt idx="76">
                  <c:v>0.671121339296</c:v>
                </c:pt>
                <c:pt idx="77">
                  <c:v>0.672801531193</c:v>
                </c:pt>
                <c:pt idx="78">
                  <c:v>0.674336236795</c:v>
                </c:pt>
                <c:pt idx="79">
                  <c:v>0.675741251314</c:v>
                </c:pt>
                <c:pt idx="80">
                  <c:v>0.677034820325</c:v>
                </c:pt>
                <c:pt idx="81">
                  <c:v>0.678219009711</c:v>
                </c:pt>
                <c:pt idx="82">
                  <c:v>0.679308123603</c:v>
                </c:pt>
                <c:pt idx="83">
                  <c:v>0.68030448558</c:v>
                </c:pt>
                <c:pt idx="84">
                  <c:v>0.681217872194</c:v>
                </c:pt>
                <c:pt idx="85">
                  <c:v>0.682052412568</c:v>
                </c:pt>
                <c:pt idx="86">
                  <c:v>0.682809172549</c:v>
                </c:pt>
                <c:pt idx="87">
                  <c:v>0.683496905079</c:v>
                </c:pt>
                <c:pt idx="88">
                  <c:v>0.684116976738</c:v>
                </c:pt>
                <c:pt idx="89">
                  <c:v>0.684673082545</c:v>
                </c:pt>
                <c:pt idx="90">
                  <c:v>0.68516913871</c:v>
                </c:pt>
                <c:pt idx="91">
                  <c:v>0.685607862201</c:v>
                </c:pt>
                <c:pt idx="92">
                  <c:v>0.685991379908</c:v>
                </c:pt>
                <c:pt idx="93">
                  <c:v>0.686323480626</c:v>
                </c:pt>
                <c:pt idx="94">
                  <c:v>0.686604596606</c:v>
                </c:pt>
                <c:pt idx="95">
                  <c:v>0.686838250701</c:v>
                </c:pt>
                <c:pt idx="96">
                  <c:v>0.687026097707</c:v>
                </c:pt>
                <c:pt idx="97">
                  <c:v>0.687170480222</c:v>
                </c:pt>
                <c:pt idx="98">
                  <c:v>0.687271990225</c:v>
                </c:pt>
                <c:pt idx="99">
                  <c:v>0.687332475324</c:v>
                </c:pt>
                <c:pt idx="100">
                  <c:v>0.687352921107</c:v>
                </c:pt>
                <c:pt idx="101">
                  <c:v>0.687332475324</c:v>
                </c:pt>
                <c:pt idx="102">
                  <c:v>0.687271990225</c:v>
                </c:pt>
                <c:pt idx="103">
                  <c:v>0.687170480222</c:v>
                </c:pt>
                <c:pt idx="104">
                  <c:v>0.687026097707</c:v>
                </c:pt>
                <c:pt idx="105">
                  <c:v>0.686838250701</c:v>
                </c:pt>
                <c:pt idx="106">
                  <c:v>0.686604596606</c:v>
                </c:pt>
                <c:pt idx="107">
                  <c:v>0.686323480626</c:v>
                </c:pt>
                <c:pt idx="108">
                  <c:v>0.685991379908</c:v>
                </c:pt>
                <c:pt idx="109">
                  <c:v>0.685607862201</c:v>
                </c:pt>
                <c:pt idx="110">
                  <c:v>0.68516913871</c:v>
                </c:pt>
                <c:pt idx="111">
                  <c:v>0.684673082545</c:v>
                </c:pt>
                <c:pt idx="112">
                  <c:v>0.684116976738</c:v>
                </c:pt>
                <c:pt idx="113">
                  <c:v>0.683496905079</c:v>
                </c:pt>
                <c:pt idx="114">
                  <c:v>0.682809172549</c:v>
                </c:pt>
                <c:pt idx="115">
                  <c:v>0.682052412568</c:v>
                </c:pt>
                <c:pt idx="116">
                  <c:v>0.681217872194</c:v>
                </c:pt>
                <c:pt idx="117">
                  <c:v>0.68030448558</c:v>
                </c:pt>
                <c:pt idx="118">
                  <c:v>0.679308123603</c:v>
                </c:pt>
                <c:pt idx="119">
                  <c:v>0.678219009711</c:v>
                </c:pt>
                <c:pt idx="120">
                  <c:v>0.677034820325</c:v>
                </c:pt>
                <c:pt idx="121">
                  <c:v>0.675741251314</c:v>
                </c:pt>
                <c:pt idx="122">
                  <c:v>0.674336236795</c:v>
                </c:pt>
                <c:pt idx="123">
                  <c:v>0.672801531193</c:v>
                </c:pt>
                <c:pt idx="124">
                  <c:v>0.671121339296</c:v>
                </c:pt>
                <c:pt idx="125">
                  <c:v>0.669280896746</c:v>
                </c:pt>
                <c:pt idx="126">
                  <c:v>0.667255604046</c:v>
                </c:pt>
                <c:pt idx="127">
                  <c:v>0.665004914047</c:v>
                </c:pt>
                <c:pt idx="128">
                  <c:v>0.662514972661</c:v>
                </c:pt>
                <c:pt idx="129">
                  <c:v>0.659710234712</c:v>
                </c:pt>
                <c:pt idx="130">
                  <c:v>0.656541396872</c:v>
                </c:pt>
                <c:pt idx="131">
                  <c:v>0.652922417862</c:v>
                </c:pt>
                <c:pt idx="132">
                  <c:v>0.648739275524</c:v>
                </c:pt>
                <c:pt idx="133">
                  <c:v>0.643883754127</c:v>
                </c:pt>
                <c:pt idx="134">
                  <c:v>0.638158918331</c:v>
                </c:pt>
                <c:pt idx="135">
                  <c:v>0.631440388719</c:v>
                </c:pt>
                <c:pt idx="136">
                  <c:v>0.623434147845</c:v>
                </c:pt>
                <c:pt idx="137">
                  <c:v>0.613885306652</c:v>
                </c:pt>
                <c:pt idx="138">
                  <c:v>0.602533314529</c:v>
                </c:pt>
                <c:pt idx="139">
                  <c:v>0.589074607853</c:v>
                </c:pt>
                <c:pt idx="140">
                  <c:v>0.573354706453</c:v>
                </c:pt>
                <c:pt idx="141">
                  <c:v>0.555120152429</c:v>
                </c:pt>
                <c:pt idx="142">
                  <c:v>0.534399451865</c:v>
                </c:pt>
                <c:pt idx="143">
                  <c:v>0.511236343378</c:v>
                </c:pt>
                <c:pt idx="144">
                  <c:v>0.486011182795</c:v>
                </c:pt>
                <c:pt idx="145">
                  <c:v>0.459113708446</c:v>
                </c:pt>
                <c:pt idx="146">
                  <c:v>0.431153460499</c:v>
                </c:pt>
                <c:pt idx="147">
                  <c:v>0.402929719186</c:v>
                </c:pt>
                <c:pt idx="148">
                  <c:v>0.374851408548</c:v>
                </c:pt>
                <c:pt idx="149">
                  <c:v>0.347487818329</c:v>
                </c:pt>
                <c:pt idx="150">
                  <c:v>0.321363751051</c:v>
                </c:pt>
                <c:pt idx="151">
                  <c:v>0.296678524888</c:v>
                </c:pt>
                <c:pt idx="152">
                  <c:v>0.273583031727</c:v>
                </c:pt>
                <c:pt idx="153">
                  <c:v>0.252206900994</c:v>
                </c:pt>
                <c:pt idx="154">
                  <c:v>0.232474381197</c:v>
                </c:pt>
                <c:pt idx="155">
                  <c:v>0.214408403353</c:v>
                </c:pt>
                <c:pt idx="156">
                  <c:v>0.197864227102</c:v>
                </c:pt>
                <c:pt idx="157">
                  <c:v>0.182700478678</c:v>
                </c:pt>
                <c:pt idx="158">
                  <c:v>0.168863657135</c:v>
                </c:pt>
                <c:pt idx="159">
                  <c:v>0.156089229111</c:v>
                </c:pt>
                <c:pt idx="160">
                  <c:v>0.142307018492</c:v>
                </c:pt>
                <c:pt idx="161">
                  <c:v>0.133628585671</c:v>
                </c:pt>
                <c:pt idx="162">
                  <c:v>0.123968114511</c:v>
                </c:pt>
                <c:pt idx="163">
                  <c:v>0.115570837297</c:v>
                </c:pt>
                <c:pt idx="164">
                  <c:v>0.107362540301</c:v>
                </c:pt>
                <c:pt idx="165">
                  <c:v>0.0998910202367</c:v>
                </c:pt>
                <c:pt idx="166">
                  <c:v>0.0939434802284</c:v>
                </c:pt>
                <c:pt idx="167">
                  <c:v>0.0876641424101</c:v>
                </c:pt>
                <c:pt idx="168">
                  <c:v>0.0813848046224</c:v>
                </c:pt>
                <c:pt idx="169">
                  <c:v>0.0755170466133</c:v>
                </c:pt>
                <c:pt idx="170">
                  <c:v>0.0708855597051</c:v>
                </c:pt>
                <c:pt idx="171">
                  <c:v>0.0661657326647</c:v>
                </c:pt>
                <c:pt idx="172">
                  <c:v>0.0614459056562</c:v>
                </c:pt>
                <c:pt idx="173">
                  <c:v>0.0567447887428</c:v>
                </c:pt>
                <c:pt idx="174">
                  <c:v>0.0532441791613</c:v>
                </c:pt>
                <c:pt idx="175">
                  <c:v>0.0500378920427</c:v>
                </c:pt>
                <c:pt idx="176">
                  <c:v>0.0468316049477</c:v>
                </c:pt>
                <c:pt idx="177">
                  <c:v>0.0432960160331</c:v>
                </c:pt>
                <c:pt idx="178">
                  <c:v>0.041445945331</c:v>
                </c:pt>
                <c:pt idx="179">
                  <c:v>0.0401419614823</c:v>
                </c:pt>
                <c:pt idx="180">
                  <c:v>0.0388379776357</c:v>
                </c:pt>
                <c:pt idx="181">
                  <c:v>0.0364289976468</c:v>
                </c:pt>
                <c:pt idx="182">
                  <c:v>0.033970781982</c:v>
                </c:pt>
                <c:pt idx="183">
                  <c:v>0.0315125663388</c:v>
                </c:pt>
                <c:pt idx="184">
                  <c:v>0.0291972141136</c:v>
                </c:pt>
                <c:pt idx="185">
                  <c:v>0.0275958522294</c:v>
                </c:pt>
                <c:pt idx="186">
                  <c:v>0.0262502313015</c:v>
                </c:pt>
                <c:pt idx="187">
                  <c:v>0.0248796877817</c:v>
                </c:pt>
                <c:pt idx="188">
                  <c:v>0.023304404235</c:v>
                </c:pt>
                <c:pt idx="189">
                  <c:v>0.0224520870024</c:v>
                </c:pt>
                <c:pt idx="190">
                  <c:v>0.0215997697704</c:v>
                </c:pt>
                <c:pt idx="191">
                  <c:v>0.0203883661864</c:v>
                </c:pt>
                <c:pt idx="192">
                  <c:v>0.0193544220047</c:v>
                </c:pt>
                <c:pt idx="193">
                  <c:v>0.0184472209431</c:v>
                </c:pt>
                <c:pt idx="194">
                  <c:v>0.0175368642796</c:v>
                </c:pt>
                <c:pt idx="195">
                  <c:v>0.0166571400636</c:v>
                </c:pt>
                <c:pt idx="196">
                  <c:v>0.0159422886795</c:v>
                </c:pt>
                <c:pt idx="197">
                  <c:v>0.0152274372964</c:v>
                </c:pt>
                <c:pt idx="198">
                  <c:v>0.0146443625073</c:v>
                </c:pt>
                <c:pt idx="199">
                  <c:v>0.0141134220037</c:v>
                </c:pt>
                <c:pt idx="200">
                  <c:v>0.0136155049576</c:v>
                </c:pt>
              </c:numCache>
            </c:numRef>
          </c:yVal>
          <c:smooth val="0"/>
        </c:ser>
        <c:ser>
          <c:idx val="2"/>
          <c:order val="2"/>
          <c:tx>
            <c:v>2500A gap</c:v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Z方向!$AG$5:$AG$405</c:f>
              <c:numCache>
                <c:formatCode>General</c:formatCode>
                <c:ptCount val="201"/>
                <c:pt idx="0">
                  <c:v>0.0133287973008</c:v>
                </c:pt>
                <c:pt idx="1">
                  <c:v>0.0136952404109</c:v>
                </c:pt>
                <c:pt idx="2">
                  <c:v>0.0142426272936</c:v>
                </c:pt>
                <c:pt idx="3">
                  <c:v>0.014831980104</c:v>
                </c:pt>
                <c:pt idx="4">
                  <c:v>0.0154002342598</c:v>
                </c:pt>
                <c:pt idx="5">
                  <c:v>0.016063401486</c:v>
                </c:pt>
                <c:pt idx="6">
                  <c:v>0.0169137604238</c:v>
                </c:pt>
                <c:pt idx="7">
                  <c:v>0.0177109474118</c:v>
                </c:pt>
                <c:pt idx="8">
                  <c:v>0.018508134401</c:v>
                </c:pt>
                <c:pt idx="9">
                  <c:v>0.0197317515034</c:v>
                </c:pt>
                <c:pt idx="10">
                  <c:v>0.0205075575627</c:v>
                </c:pt>
                <c:pt idx="11">
                  <c:v>0.0212638240821</c:v>
                </c:pt>
                <c:pt idx="12">
                  <c:v>0.022360800653</c:v>
                </c:pt>
                <c:pt idx="13">
                  <c:v>0.0238180797478</c:v>
                </c:pt>
                <c:pt idx="14">
                  <c:v>0.0253499873653</c:v>
                </c:pt>
                <c:pt idx="15">
                  <c:v>0.0269101428545</c:v>
                </c:pt>
                <c:pt idx="16">
                  <c:v>0.0292133328554</c:v>
                </c:pt>
                <c:pt idx="17">
                  <c:v>0.0309105031409</c:v>
                </c:pt>
                <c:pt idx="18">
                  <c:v>0.0326076734356</c:v>
                </c:pt>
                <c:pt idx="19">
                  <c:v>0.0345785846266</c:v>
                </c:pt>
                <c:pt idx="20">
                  <c:v>0.0370531863273</c:v>
                </c:pt>
                <c:pt idx="21">
                  <c:v>0.0396111143429</c:v>
                </c:pt>
                <c:pt idx="22">
                  <c:v>0.0421690423774</c:v>
                </c:pt>
                <c:pt idx="23">
                  <c:v>0.0454888605983</c:v>
                </c:pt>
                <c:pt idx="24">
                  <c:v>0.047793273388</c:v>
                </c:pt>
                <c:pt idx="25">
                  <c:v>0.0500976861889</c:v>
                </c:pt>
                <c:pt idx="26">
                  <c:v>0.0533530532292</c:v>
                </c:pt>
                <c:pt idx="27">
                  <c:v>0.057248588106</c:v>
                </c:pt>
                <c:pt idx="28">
                  <c:v>0.0610193861198</c:v>
                </c:pt>
                <c:pt idx="29">
                  <c:v>0.0647901841564</c:v>
                </c:pt>
                <c:pt idx="30">
                  <c:v>0.0705952193187</c:v>
                </c:pt>
                <c:pt idx="31">
                  <c:v>0.0757042064829</c:v>
                </c:pt>
                <c:pt idx="32">
                  <c:v>0.0808131936749</c:v>
                </c:pt>
                <c:pt idx="33">
                  <c:v>0.0866938379303</c:v>
                </c:pt>
                <c:pt idx="34">
                  <c:v>0.094834521912</c:v>
                </c:pt>
                <c:pt idx="35">
                  <c:v>0.103505743654</c:v>
                </c:pt>
                <c:pt idx="36">
                  <c:v>0.112176965426</c:v>
                </c:pt>
                <c:pt idx="37">
                  <c:v>0.12203442043</c:v>
                </c:pt>
                <c:pt idx="38">
                  <c:v>0.129550446791</c:v>
                </c:pt>
                <c:pt idx="39">
                  <c:v>0.136707801202</c:v>
                </c:pt>
                <c:pt idx="40">
                  <c:v>0.144213421709</c:v>
                </c:pt>
                <c:pt idx="41">
                  <c:v>0.158015349418</c:v>
                </c:pt>
                <c:pt idx="42">
                  <c:v>0.171811140138</c:v>
                </c:pt>
                <c:pt idx="43">
                  <c:v>0.185606930867</c:v>
                </c:pt>
                <c:pt idx="44">
                  <c:v>0.199422183033</c:v>
                </c:pt>
                <c:pt idx="45">
                  <c:v>0.218916664096</c:v>
                </c:pt>
                <c:pt idx="46">
                  <c:v>0.23927153386</c:v>
                </c:pt>
                <c:pt idx="47">
                  <c:v>0.259626403629</c:v>
                </c:pt>
                <c:pt idx="48">
                  <c:v>0.279981273404</c:v>
                </c:pt>
                <c:pt idx="49">
                  <c:v>0.303286918265</c:v>
                </c:pt>
                <c:pt idx="50">
                  <c:v>0.324222458319</c:v>
                </c:pt>
                <c:pt idx="51">
                  <c:v>0.344992872405</c:v>
                </c:pt>
                <c:pt idx="52">
                  <c:v>0.366229204831</c:v>
                </c:pt>
                <c:pt idx="53">
                  <c:v>0.393764708121</c:v>
                </c:pt>
                <c:pt idx="54">
                  <c:v>0.422232407858</c:v>
                </c:pt>
                <c:pt idx="55">
                  <c:v>0.453666245788</c:v>
                </c:pt>
                <c:pt idx="56">
                  <c:v>0.481319291939</c:v>
                </c:pt>
                <c:pt idx="57">
                  <c:v>0.508491207523</c:v>
                </c:pt>
                <c:pt idx="58">
                  <c:v>0.531788583017</c:v>
                </c:pt>
                <c:pt idx="59">
                  <c:v>0.552704811856</c:v>
                </c:pt>
                <c:pt idx="60">
                  <c:v>0.571038508708</c:v>
                </c:pt>
                <c:pt idx="61">
                  <c:v>0.586938401247</c:v>
                </c:pt>
                <c:pt idx="62">
                  <c:v>0.60041886873</c:v>
                </c:pt>
                <c:pt idx="63">
                  <c:v>0.611865254359</c:v>
                </c:pt>
                <c:pt idx="64">
                  <c:v>0.621458160703</c:v>
                </c:pt>
                <c:pt idx="65">
                  <c:v>0.629557560778</c:v>
                </c:pt>
                <c:pt idx="66">
                  <c:v>0.636416382637</c:v>
                </c:pt>
                <c:pt idx="67">
                  <c:v>0.642207961963</c:v>
                </c:pt>
                <c:pt idx="68">
                  <c:v>0.647150710009</c:v>
                </c:pt>
                <c:pt idx="69">
                  <c:v>0.651448895945</c:v>
                </c:pt>
                <c:pt idx="70">
                  <c:v>0.655136295611</c:v>
                </c:pt>
                <c:pt idx="71">
                  <c:v>0.658394183183</c:v>
                </c:pt>
                <c:pt idx="72">
                  <c:v>0.661271949366</c:v>
                </c:pt>
                <c:pt idx="73">
                  <c:v>0.663842764293</c:v>
                </c:pt>
                <c:pt idx="74">
                  <c:v>0.666152501081</c:v>
                </c:pt>
                <c:pt idx="75">
                  <c:v>0.668233169288</c:v>
                </c:pt>
                <c:pt idx="76">
                  <c:v>0.670136682576</c:v>
                </c:pt>
                <c:pt idx="77">
                  <c:v>0.671870146303</c:v>
                </c:pt>
                <c:pt idx="78">
                  <c:v>0.673452163781</c:v>
                </c:pt>
                <c:pt idx="79">
                  <c:v>0.674913759397</c:v>
                </c:pt>
                <c:pt idx="80">
                  <c:v>0.676248513688</c:v>
                </c:pt>
                <c:pt idx="81">
                  <c:v>0.677478414317</c:v>
                </c:pt>
                <c:pt idx="82">
                  <c:v>0.678599924201</c:v>
                </c:pt>
                <c:pt idx="83">
                  <c:v>0.679637701917</c:v>
                </c:pt>
                <c:pt idx="84">
                  <c:v>0.680583743499</c:v>
                </c:pt>
                <c:pt idx="85">
                  <c:v>0.681446014427</c:v>
                </c:pt>
                <c:pt idx="86">
                  <c:v>0.682233097317</c:v>
                </c:pt>
                <c:pt idx="87">
                  <c:v>0.682947207521</c:v>
                </c:pt>
                <c:pt idx="88">
                  <c:v>0.683593253598</c:v>
                </c:pt>
                <c:pt idx="89">
                  <c:v>0.68416848204</c:v>
                </c:pt>
                <c:pt idx="90">
                  <c:v>0.684681157192</c:v>
                </c:pt>
                <c:pt idx="91">
                  <c:v>0.685136510346</c:v>
                </c:pt>
                <c:pt idx="92">
                  <c:v>0.685533209892</c:v>
                </c:pt>
                <c:pt idx="93">
                  <c:v>0.685875724843</c:v>
                </c:pt>
                <c:pt idx="94">
                  <c:v>0.686167948765</c:v>
                </c:pt>
                <c:pt idx="95">
                  <c:v>0.686409609619</c:v>
                </c:pt>
                <c:pt idx="96">
                  <c:v>0.686604412503</c:v>
                </c:pt>
                <c:pt idx="97">
                  <c:v>0.686753020251</c:v>
                </c:pt>
                <c:pt idx="98">
                  <c:v>0.686857438641</c:v>
                </c:pt>
                <c:pt idx="99">
                  <c:v>0.686918530419</c:v>
                </c:pt>
                <c:pt idx="100">
                  <c:v>0.686938296552</c:v>
                </c:pt>
                <c:pt idx="101">
                  <c:v>0.686918530419</c:v>
                </c:pt>
                <c:pt idx="102">
                  <c:v>0.686857438641</c:v>
                </c:pt>
                <c:pt idx="103">
                  <c:v>0.686753020251</c:v>
                </c:pt>
                <c:pt idx="104">
                  <c:v>0.686604412503</c:v>
                </c:pt>
                <c:pt idx="105">
                  <c:v>0.686409609619</c:v>
                </c:pt>
                <c:pt idx="106">
                  <c:v>0.686167948765</c:v>
                </c:pt>
                <c:pt idx="107">
                  <c:v>0.685875724843</c:v>
                </c:pt>
                <c:pt idx="108">
                  <c:v>0.685533209892</c:v>
                </c:pt>
                <c:pt idx="109">
                  <c:v>0.685136510346</c:v>
                </c:pt>
                <c:pt idx="110">
                  <c:v>0.684681157192</c:v>
                </c:pt>
                <c:pt idx="111">
                  <c:v>0.68416848204</c:v>
                </c:pt>
                <c:pt idx="112">
                  <c:v>0.683593253598</c:v>
                </c:pt>
                <c:pt idx="113">
                  <c:v>0.682947207521</c:v>
                </c:pt>
                <c:pt idx="114">
                  <c:v>0.682233097317</c:v>
                </c:pt>
                <c:pt idx="115">
                  <c:v>0.681446014427</c:v>
                </c:pt>
                <c:pt idx="116">
                  <c:v>0.680583743499</c:v>
                </c:pt>
                <c:pt idx="117">
                  <c:v>0.679637701917</c:v>
                </c:pt>
                <c:pt idx="118">
                  <c:v>0.678599924201</c:v>
                </c:pt>
                <c:pt idx="119">
                  <c:v>0.677478414317</c:v>
                </c:pt>
                <c:pt idx="120">
                  <c:v>0.676248513688</c:v>
                </c:pt>
                <c:pt idx="121">
                  <c:v>0.674913759397</c:v>
                </c:pt>
                <c:pt idx="122">
                  <c:v>0.673452163781</c:v>
                </c:pt>
                <c:pt idx="123">
                  <c:v>0.671870146303</c:v>
                </c:pt>
                <c:pt idx="124">
                  <c:v>0.670136682576</c:v>
                </c:pt>
                <c:pt idx="125">
                  <c:v>0.668233169288</c:v>
                </c:pt>
                <c:pt idx="126">
                  <c:v>0.666152501081</c:v>
                </c:pt>
                <c:pt idx="127">
                  <c:v>0.663842764293</c:v>
                </c:pt>
                <c:pt idx="128">
                  <c:v>0.661271949366</c:v>
                </c:pt>
                <c:pt idx="129">
                  <c:v>0.658394183183</c:v>
                </c:pt>
                <c:pt idx="130">
                  <c:v>0.655136295611</c:v>
                </c:pt>
                <c:pt idx="131">
                  <c:v>0.651448895945</c:v>
                </c:pt>
                <c:pt idx="132">
                  <c:v>0.647150710009</c:v>
                </c:pt>
                <c:pt idx="133">
                  <c:v>0.642207961963</c:v>
                </c:pt>
                <c:pt idx="134">
                  <c:v>0.636416382637</c:v>
                </c:pt>
                <c:pt idx="135">
                  <c:v>0.629557560778</c:v>
                </c:pt>
                <c:pt idx="136">
                  <c:v>0.621458160703</c:v>
                </c:pt>
                <c:pt idx="137">
                  <c:v>0.611865254359</c:v>
                </c:pt>
                <c:pt idx="138">
                  <c:v>0.60041886873</c:v>
                </c:pt>
                <c:pt idx="139">
                  <c:v>0.586938401247</c:v>
                </c:pt>
                <c:pt idx="140">
                  <c:v>0.571038508708</c:v>
                </c:pt>
                <c:pt idx="141">
                  <c:v>0.552704811856</c:v>
                </c:pt>
                <c:pt idx="142">
                  <c:v>0.531788583017</c:v>
                </c:pt>
                <c:pt idx="143">
                  <c:v>0.508491207523</c:v>
                </c:pt>
                <c:pt idx="144">
                  <c:v>0.481319291939</c:v>
                </c:pt>
                <c:pt idx="145">
                  <c:v>0.453666245788</c:v>
                </c:pt>
                <c:pt idx="146">
                  <c:v>0.422232407858</c:v>
                </c:pt>
                <c:pt idx="147">
                  <c:v>0.393764708121</c:v>
                </c:pt>
                <c:pt idx="148">
                  <c:v>0.366229204831</c:v>
                </c:pt>
                <c:pt idx="149">
                  <c:v>0.344992872405</c:v>
                </c:pt>
                <c:pt idx="150">
                  <c:v>0.324222458319</c:v>
                </c:pt>
                <c:pt idx="151">
                  <c:v>0.303286918265</c:v>
                </c:pt>
                <c:pt idx="152">
                  <c:v>0.279981273404</c:v>
                </c:pt>
                <c:pt idx="153">
                  <c:v>0.259626403629</c:v>
                </c:pt>
                <c:pt idx="154">
                  <c:v>0.23927153386</c:v>
                </c:pt>
                <c:pt idx="155">
                  <c:v>0.218916664096</c:v>
                </c:pt>
                <c:pt idx="156">
                  <c:v>0.199422183033</c:v>
                </c:pt>
                <c:pt idx="157">
                  <c:v>0.185606930867</c:v>
                </c:pt>
                <c:pt idx="158">
                  <c:v>0.171811140138</c:v>
                </c:pt>
                <c:pt idx="159">
                  <c:v>0.158015349418</c:v>
                </c:pt>
                <c:pt idx="160">
                  <c:v>0.144213421709</c:v>
                </c:pt>
                <c:pt idx="161">
                  <c:v>0.136707801202</c:v>
                </c:pt>
                <c:pt idx="162">
                  <c:v>0.129550446791</c:v>
                </c:pt>
                <c:pt idx="163">
                  <c:v>0.12203442043</c:v>
                </c:pt>
                <c:pt idx="164">
                  <c:v>0.112176965426</c:v>
                </c:pt>
                <c:pt idx="165">
                  <c:v>0.103505743654</c:v>
                </c:pt>
                <c:pt idx="166">
                  <c:v>0.094834521912</c:v>
                </c:pt>
                <c:pt idx="167">
                  <c:v>0.0866938379303</c:v>
                </c:pt>
                <c:pt idx="168">
                  <c:v>0.0808131936749</c:v>
                </c:pt>
                <c:pt idx="169">
                  <c:v>0.0757042064829</c:v>
                </c:pt>
                <c:pt idx="170">
                  <c:v>0.0705952193187</c:v>
                </c:pt>
                <c:pt idx="171">
                  <c:v>0.0647901841564</c:v>
                </c:pt>
                <c:pt idx="172">
                  <c:v>0.0610193861198</c:v>
                </c:pt>
                <c:pt idx="173">
                  <c:v>0.057248588106</c:v>
                </c:pt>
                <c:pt idx="174">
                  <c:v>0.0533530532292</c:v>
                </c:pt>
                <c:pt idx="175">
                  <c:v>0.0500976861889</c:v>
                </c:pt>
                <c:pt idx="176">
                  <c:v>0.047793273388</c:v>
                </c:pt>
                <c:pt idx="177">
                  <c:v>0.0454888605983</c:v>
                </c:pt>
                <c:pt idx="178">
                  <c:v>0.0421690423774</c:v>
                </c:pt>
                <c:pt idx="179">
                  <c:v>0.0396111143429</c:v>
                </c:pt>
                <c:pt idx="180">
                  <c:v>0.0370531863273</c:v>
                </c:pt>
                <c:pt idx="181">
                  <c:v>0.0345785846266</c:v>
                </c:pt>
                <c:pt idx="182">
                  <c:v>0.0326076734356</c:v>
                </c:pt>
                <c:pt idx="183">
                  <c:v>0.0309105031409</c:v>
                </c:pt>
                <c:pt idx="184">
                  <c:v>0.0292133328554</c:v>
                </c:pt>
                <c:pt idx="185">
                  <c:v>0.0269101428545</c:v>
                </c:pt>
                <c:pt idx="186">
                  <c:v>0.0253499873653</c:v>
                </c:pt>
                <c:pt idx="187">
                  <c:v>0.0238180797478</c:v>
                </c:pt>
                <c:pt idx="188">
                  <c:v>0.022360800653</c:v>
                </c:pt>
                <c:pt idx="189">
                  <c:v>0.0212638240821</c:v>
                </c:pt>
                <c:pt idx="190">
                  <c:v>0.0205075575627</c:v>
                </c:pt>
                <c:pt idx="191">
                  <c:v>0.0197317515034</c:v>
                </c:pt>
                <c:pt idx="192">
                  <c:v>0.018508134401</c:v>
                </c:pt>
                <c:pt idx="193">
                  <c:v>0.0177109474118</c:v>
                </c:pt>
                <c:pt idx="194">
                  <c:v>0.0169137604238</c:v>
                </c:pt>
                <c:pt idx="195">
                  <c:v>0.016063401486</c:v>
                </c:pt>
                <c:pt idx="196">
                  <c:v>0.0154002342598</c:v>
                </c:pt>
                <c:pt idx="197">
                  <c:v>0.014831980104</c:v>
                </c:pt>
                <c:pt idx="198">
                  <c:v>0.0142426272936</c:v>
                </c:pt>
                <c:pt idx="199">
                  <c:v>0.0136952404109</c:v>
                </c:pt>
                <c:pt idx="200">
                  <c:v>0.0133287973008</c:v>
                </c:pt>
              </c:numCache>
            </c:numRef>
          </c:yVal>
          <c:smooth val="0"/>
        </c:ser>
        <c:ser>
          <c:idx val="1"/>
          <c:order val="3"/>
          <c:tx>
            <c:v>2500A pole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Z方向!$AH$5:$AH$405</c:f>
              <c:numCache>
                <c:formatCode>General</c:formatCode>
                <c:ptCount val="201"/>
                <c:pt idx="0">
                  <c:v>0.0131798861505</c:v>
                </c:pt>
                <c:pt idx="1">
                  <c:v>0.0135366178114</c:v>
                </c:pt>
                <c:pt idx="2">
                  <c:v>0.014169108739</c:v>
                </c:pt>
                <c:pt idx="3">
                  <c:v>0.0147686602241</c:v>
                </c:pt>
                <c:pt idx="4">
                  <c:v>0.0152528803341</c:v>
                </c:pt>
                <c:pt idx="5">
                  <c:v>0.0158401108135</c:v>
                </c:pt>
                <c:pt idx="6">
                  <c:v>0.0166586300805</c:v>
                </c:pt>
                <c:pt idx="7">
                  <c:v>0.0174994549543</c:v>
                </c:pt>
                <c:pt idx="8">
                  <c:v>0.0183402798302</c:v>
                </c:pt>
                <c:pt idx="9">
                  <c:v>0.0195123569335</c:v>
                </c:pt>
                <c:pt idx="10">
                  <c:v>0.0205431270586</c:v>
                </c:pt>
                <c:pt idx="11">
                  <c:v>0.0215683952936</c:v>
                </c:pt>
                <c:pt idx="12">
                  <c:v>0.0228370732667</c:v>
                </c:pt>
                <c:pt idx="13">
                  <c:v>0.0242301184753</c:v>
                </c:pt>
                <c:pt idx="14">
                  <c:v>0.0255687243041</c:v>
                </c:pt>
                <c:pt idx="15">
                  <c:v>0.0269555649226</c:v>
                </c:pt>
                <c:pt idx="16">
                  <c:v>0.0289637277158</c:v>
                </c:pt>
                <c:pt idx="17">
                  <c:v>0.0307379918371</c:v>
                </c:pt>
                <c:pt idx="18">
                  <c:v>0.0325122559694</c:v>
                </c:pt>
                <c:pt idx="19">
                  <c:v>0.0346465250676</c:v>
                </c:pt>
                <c:pt idx="20">
                  <c:v>0.0371789168016</c:v>
                </c:pt>
                <c:pt idx="21">
                  <c:v>0.0397275382841</c:v>
                </c:pt>
                <c:pt idx="22">
                  <c:v>0.0422766143356</c:v>
                </c:pt>
                <c:pt idx="23">
                  <c:v>0.045471172762</c:v>
                </c:pt>
                <c:pt idx="24">
                  <c:v>0.0474478362462</c:v>
                </c:pt>
                <c:pt idx="25">
                  <c:v>0.0494244997381</c:v>
                </c:pt>
                <c:pt idx="26">
                  <c:v>0.0527187781057</c:v>
                </c:pt>
                <c:pt idx="27">
                  <c:v>0.0571089301895</c:v>
                </c:pt>
                <c:pt idx="28">
                  <c:v>0.0616729827991</c:v>
                </c:pt>
                <c:pt idx="29">
                  <c:v>0.0664886157719</c:v>
                </c:pt>
                <c:pt idx="30">
                  <c:v>0.0724879818999</c:v>
                </c:pt>
                <c:pt idx="31">
                  <c:v>0.0766782556951</c:v>
                </c:pt>
                <c:pt idx="32">
                  <c:v>0.080868529509</c:v>
                </c:pt>
                <c:pt idx="33">
                  <c:v>0.086470410537</c:v>
                </c:pt>
                <c:pt idx="34">
                  <c:v>0.0929841618814</c:v>
                </c:pt>
                <c:pt idx="35">
                  <c:v>0.0994629388088</c:v>
                </c:pt>
                <c:pt idx="36">
                  <c:v>0.106034409434</c:v>
                </c:pt>
                <c:pt idx="37">
                  <c:v>0.115224113073</c:v>
                </c:pt>
                <c:pt idx="38">
                  <c:v>0.123596905147</c:v>
                </c:pt>
                <c:pt idx="39">
                  <c:v>0.131969697238</c:v>
                </c:pt>
                <c:pt idx="40">
                  <c:v>0.142700909709</c:v>
                </c:pt>
                <c:pt idx="41">
                  <c:v>0.155421777224</c:v>
                </c:pt>
                <c:pt idx="42">
                  <c:v>0.168254788493</c:v>
                </c:pt>
                <c:pt idx="43">
                  <c:v>0.181087799771</c:v>
                </c:pt>
                <c:pt idx="44">
                  <c:v>0.199288546295</c:v>
                </c:pt>
                <c:pt idx="45">
                  <c:v>0.216925410619</c:v>
                </c:pt>
                <c:pt idx="46">
                  <c:v>0.234562274948</c:v>
                </c:pt>
                <c:pt idx="47">
                  <c:v>0.253576306489</c:v>
                </c:pt>
                <c:pt idx="48">
                  <c:v>0.277962152443</c:v>
                </c:pt>
                <c:pt idx="49">
                  <c:v>0.302267841157</c:v>
                </c:pt>
                <c:pt idx="50">
                  <c:v>0.325045040354</c:v>
                </c:pt>
                <c:pt idx="51">
                  <c:v>0.347825795229</c:v>
                </c:pt>
                <c:pt idx="52">
                  <c:v>0.375911876776</c:v>
                </c:pt>
                <c:pt idx="53">
                  <c:v>0.403997958327</c:v>
                </c:pt>
                <c:pt idx="54">
                  <c:v>0.426422551461</c:v>
                </c:pt>
                <c:pt idx="55">
                  <c:v>0.445115150959</c:v>
                </c:pt>
                <c:pt idx="56">
                  <c:v>0.475386539328</c:v>
                </c:pt>
                <c:pt idx="57">
                  <c:v>0.507074878953</c:v>
                </c:pt>
                <c:pt idx="58">
                  <c:v>0.533949666892</c:v>
                </c:pt>
                <c:pt idx="59">
                  <c:v>0.554318024164</c:v>
                </c:pt>
                <c:pt idx="60">
                  <c:v>0.571827123415</c:v>
                </c:pt>
                <c:pt idx="61">
                  <c:v>0.587428906494</c:v>
                </c:pt>
                <c:pt idx="62">
                  <c:v>0.601014240828</c:v>
                </c:pt>
                <c:pt idx="63">
                  <c:v>0.612459204863</c:v>
                </c:pt>
                <c:pt idx="64">
                  <c:v>0.622043327571</c:v>
                </c:pt>
                <c:pt idx="65">
                  <c:v>0.62994835857</c:v>
                </c:pt>
                <c:pt idx="66">
                  <c:v>0.63671962486</c:v>
                </c:pt>
                <c:pt idx="67">
                  <c:v>0.642590906452</c:v>
                </c:pt>
                <c:pt idx="68">
                  <c:v>0.64758470972</c:v>
                </c:pt>
                <c:pt idx="69">
                  <c:v>0.651808464756</c:v>
                </c:pt>
                <c:pt idx="70">
                  <c:v>0.655465649015</c:v>
                </c:pt>
                <c:pt idx="71">
                  <c:v>0.658656444697</c:v>
                </c:pt>
                <c:pt idx="72">
                  <c:v>0.66148675521</c:v>
                </c:pt>
                <c:pt idx="73">
                  <c:v>0.664022936108</c:v>
                </c:pt>
                <c:pt idx="74">
                  <c:v>0.666338755003</c:v>
                </c:pt>
                <c:pt idx="75">
                  <c:v>0.668410716185</c:v>
                </c:pt>
                <c:pt idx="76">
                  <c:v>0.670286822887</c:v>
                </c:pt>
                <c:pt idx="77">
                  <c:v>0.671995461914</c:v>
                </c:pt>
                <c:pt idx="78">
                  <c:v>0.673564005169</c:v>
                </c:pt>
                <c:pt idx="79">
                  <c:v>0.674991399575</c:v>
                </c:pt>
                <c:pt idx="80">
                  <c:v>0.676320324467</c:v>
                </c:pt>
                <c:pt idx="81">
                  <c:v>0.677536657619</c:v>
                </c:pt>
                <c:pt idx="82">
                  <c:v>0.678653995212</c:v>
                </c:pt>
                <c:pt idx="83">
                  <c:v>0.679679242631</c:v>
                </c:pt>
                <c:pt idx="84">
                  <c:v>0.680614295039</c:v>
                </c:pt>
                <c:pt idx="85">
                  <c:v>0.681459592502</c:v>
                </c:pt>
                <c:pt idx="86">
                  <c:v>0.682234193772</c:v>
                </c:pt>
                <c:pt idx="87">
                  <c:v>0.682938557103</c:v>
                </c:pt>
                <c:pt idx="88">
                  <c:v>0.68357343346</c:v>
                </c:pt>
                <c:pt idx="89">
                  <c:v>0.684146255081</c:v>
                </c:pt>
                <c:pt idx="90">
                  <c:v>0.684652030865</c:v>
                </c:pt>
                <c:pt idx="91">
                  <c:v>0.685093437696</c:v>
                </c:pt>
                <c:pt idx="92">
                  <c:v>0.685478654568</c:v>
                </c:pt>
                <c:pt idx="93">
                  <c:v>0.685822494121</c:v>
                </c:pt>
                <c:pt idx="94">
                  <c:v>0.686110303763</c:v>
                </c:pt>
                <c:pt idx="95">
                  <c:v>0.686347815455</c:v>
                </c:pt>
                <c:pt idx="96">
                  <c:v>0.686536137854</c:v>
                </c:pt>
                <c:pt idx="97">
                  <c:v>0.686682840649</c:v>
                </c:pt>
                <c:pt idx="98">
                  <c:v>0.686783141067</c:v>
                </c:pt>
                <c:pt idx="99">
                  <c:v>0.686837746679</c:v>
                </c:pt>
                <c:pt idx="100">
                  <c:v>0.686866613353</c:v>
                </c:pt>
                <c:pt idx="101">
                  <c:v>0.686837746679</c:v>
                </c:pt>
                <c:pt idx="102">
                  <c:v>0.686783141067</c:v>
                </c:pt>
                <c:pt idx="103">
                  <c:v>0.686682840649</c:v>
                </c:pt>
                <c:pt idx="104">
                  <c:v>0.686536137854</c:v>
                </c:pt>
                <c:pt idx="105">
                  <c:v>0.686347815455</c:v>
                </c:pt>
                <c:pt idx="106">
                  <c:v>0.686110303763</c:v>
                </c:pt>
                <c:pt idx="107">
                  <c:v>0.685822494121</c:v>
                </c:pt>
                <c:pt idx="108">
                  <c:v>0.685478654568</c:v>
                </c:pt>
                <c:pt idx="109">
                  <c:v>0.685093437696</c:v>
                </c:pt>
                <c:pt idx="110">
                  <c:v>0.684652030865</c:v>
                </c:pt>
                <c:pt idx="111">
                  <c:v>0.684146255081</c:v>
                </c:pt>
                <c:pt idx="112">
                  <c:v>0.68357343346</c:v>
                </c:pt>
                <c:pt idx="113">
                  <c:v>0.682938557103</c:v>
                </c:pt>
                <c:pt idx="114">
                  <c:v>0.682234193772</c:v>
                </c:pt>
                <c:pt idx="115">
                  <c:v>0.681459592502</c:v>
                </c:pt>
                <c:pt idx="116">
                  <c:v>0.680614295039</c:v>
                </c:pt>
                <c:pt idx="117">
                  <c:v>0.679679242631</c:v>
                </c:pt>
                <c:pt idx="118">
                  <c:v>0.678653995212</c:v>
                </c:pt>
                <c:pt idx="119">
                  <c:v>0.677536657619</c:v>
                </c:pt>
                <c:pt idx="120">
                  <c:v>0.676320324467</c:v>
                </c:pt>
                <c:pt idx="121">
                  <c:v>0.674991399575</c:v>
                </c:pt>
                <c:pt idx="122">
                  <c:v>0.673564005169</c:v>
                </c:pt>
                <c:pt idx="123">
                  <c:v>0.671995461914</c:v>
                </c:pt>
                <c:pt idx="124">
                  <c:v>0.670286822887</c:v>
                </c:pt>
                <c:pt idx="125">
                  <c:v>0.668410716185</c:v>
                </c:pt>
                <c:pt idx="126">
                  <c:v>0.666338755003</c:v>
                </c:pt>
                <c:pt idx="127">
                  <c:v>0.664022936108</c:v>
                </c:pt>
                <c:pt idx="128">
                  <c:v>0.66148675521</c:v>
                </c:pt>
                <c:pt idx="129">
                  <c:v>0.658656444697</c:v>
                </c:pt>
                <c:pt idx="130">
                  <c:v>0.655465649015</c:v>
                </c:pt>
                <c:pt idx="131">
                  <c:v>0.651808464756</c:v>
                </c:pt>
                <c:pt idx="132">
                  <c:v>0.64758470972</c:v>
                </c:pt>
                <c:pt idx="133">
                  <c:v>0.642590906452</c:v>
                </c:pt>
                <c:pt idx="134">
                  <c:v>0.63671962486</c:v>
                </c:pt>
                <c:pt idx="135">
                  <c:v>0.62994835857</c:v>
                </c:pt>
                <c:pt idx="136">
                  <c:v>0.622043327571</c:v>
                </c:pt>
                <c:pt idx="137">
                  <c:v>0.612459204863</c:v>
                </c:pt>
                <c:pt idx="138">
                  <c:v>0.601014240828</c:v>
                </c:pt>
                <c:pt idx="139">
                  <c:v>0.587428906494</c:v>
                </c:pt>
                <c:pt idx="140">
                  <c:v>0.571827123415</c:v>
                </c:pt>
                <c:pt idx="141">
                  <c:v>0.554318024164</c:v>
                </c:pt>
                <c:pt idx="142">
                  <c:v>0.533949666892</c:v>
                </c:pt>
                <c:pt idx="143">
                  <c:v>0.507074878953</c:v>
                </c:pt>
                <c:pt idx="144">
                  <c:v>0.475386539328</c:v>
                </c:pt>
                <c:pt idx="145">
                  <c:v>0.445115150959</c:v>
                </c:pt>
                <c:pt idx="146">
                  <c:v>0.426422551461</c:v>
                </c:pt>
                <c:pt idx="147">
                  <c:v>0.403997958327</c:v>
                </c:pt>
                <c:pt idx="148">
                  <c:v>0.375911876776</c:v>
                </c:pt>
                <c:pt idx="149">
                  <c:v>0.347825795229</c:v>
                </c:pt>
                <c:pt idx="150">
                  <c:v>0.325045040354</c:v>
                </c:pt>
                <c:pt idx="151">
                  <c:v>0.302267841157</c:v>
                </c:pt>
                <c:pt idx="152">
                  <c:v>0.277962152443</c:v>
                </c:pt>
                <c:pt idx="153">
                  <c:v>0.253576306489</c:v>
                </c:pt>
                <c:pt idx="154">
                  <c:v>0.234562274948</c:v>
                </c:pt>
                <c:pt idx="155">
                  <c:v>0.216925410619</c:v>
                </c:pt>
                <c:pt idx="156">
                  <c:v>0.199288546295</c:v>
                </c:pt>
                <c:pt idx="157">
                  <c:v>0.181087799771</c:v>
                </c:pt>
                <c:pt idx="158">
                  <c:v>0.168254788493</c:v>
                </c:pt>
                <c:pt idx="159">
                  <c:v>0.155421777224</c:v>
                </c:pt>
                <c:pt idx="160">
                  <c:v>0.142700909709</c:v>
                </c:pt>
                <c:pt idx="161">
                  <c:v>0.131969697238</c:v>
                </c:pt>
                <c:pt idx="162">
                  <c:v>0.123596905147</c:v>
                </c:pt>
                <c:pt idx="163">
                  <c:v>0.115224113073</c:v>
                </c:pt>
                <c:pt idx="164">
                  <c:v>0.106034409434</c:v>
                </c:pt>
                <c:pt idx="165">
                  <c:v>0.0994629388088</c:v>
                </c:pt>
                <c:pt idx="166">
                  <c:v>0.0929841618814</c:v>
                </c:pt>
                <c:pt idx="167">
                  <c:v>0.086470410537</c:v>
                </c:pt>
                <c:pt idx="168">
                  <c:v>0.080868529509</c:v>
                </c:pt>
                <c:pt idx="169">
                  <c:v>0.0766782556951</c:v>
                </c:pt>
                <c:pt idx="170">
                  <c:v>0.0724879818999</c:v>
                </c:pt>
                <c:pt idx="171">
                  <c:v>0.0664886157719</c:v>
                </c:pt>
                <c:pt idx="172">
                  <c:v>0.0616729827991</c:v>
                </c:pt>
                <c:pt idx="173">
                  <c:v>0.0571089301895</c:v>
                </c:pt>
                <c:pt idx="174">
                  <c:v>0.0527187781057</c:v>
                </c:pt>
                <c:pt idx="175">
                  <c:v>0.0494244997381</c:v>
                </c:pt>
                <c:pt idx="176">
                  <c:v>0.0474478362462</c:v>
                </c:pt>
                <c:pt idx="177">
                  <c:v>0.045471172762</c:v>
                </c:pt>
                <c:pt idx="178">
                  <c:v>0.0422766143356</c:v>
                </c:pt>
                <c:pt idx="179">
                  <c:v>0.0397275382841</c:v>
                </c:pt>
                <c:pt idx="180">
                  <c:v>0.0371789168016</c:v>
                </c:pt>
                <c:pt idx="181">
                  <c:v>0.0346465250676</c:v>
                </c:pt>
                <c:pt idx="182">
                  <c:v>0.0325122559694</c:v>
                </c:pt>
                <c:pt idx="183">
                  <c:v>0.0307379918371</c:v>
                </c:pt>
                <c:pt idx="184">
                  <c:v>0.0289637277158</c:v>
                </c:pt>
                <c:pt idx="185">
                  <c:v>0.0269555649226</c:v>
                </c:pt>
                <c:pt idx="186">
                  <c:v>0.0255687243041</c:v>
                </c:pt>
                <c:pt idx="187">
                  <c:v>0.0242301184753</c:v>
                </c:pt>
                <c:pt idx="188">
                  <c:v>0.0228370732667</c:v>
                </c:pt>
                <c:pt idx="189">
                  <c:v>0.0215683952936</c:v>
                </c:pt>
                <c:pt idx="190">
                  <c:v>0.0205431270586</c:v>
                </c:pt>
                <c:pt idx="191">
                  <c:v>0.0195123569335</c:v>
                </c:pt>
                <c:pt idx="192">
                  <c:v>0.0183402798302</c:v>
                </c:pt>
                <c:pt idx="193">
                  <c:v>0.0174994549543</c:v>
                </c:pt>
                <c:pt idx="194">
                  <c:v>0.0166586300805</c:v>
                </c:pt>
                <c:pt idx="195">
                  <c:v>0.0158401108135</c:v>
                </c:pt>
                <c:pt idx="196">
                  <c:v>0.0152528803341</c:v>
                </c:pt>
                <c:pt idx="197">
                  <c:v>0.0147686602241</c:v>
                </c:pt>
                <c:pt idx="198">
                  <c:v>0.014169108739</c:v>
                </c:pt>
                <c:pt idx="199">
                  <c:v>0.0135366178114</c:v>
                </c:pt>
                <c:pt idx="200">
                  <c:v>0.0131798861505</c:v>
                </c:pt>
              </c:numCache>
            </c:numRef>
          </c:yVal>
          <c:smooth val="0"/>
        </c:ser>
        <c:ser>
          <c:idx val="0"/>
          <c:order val="4"/>
          <c:tx>
            <c:v>2500A air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Z方向!$AI$5:$AI$405</c:f>
              <c:numCache>
                <c:formatCode>General</c:formatCode>
                <c:ptCount val="201"/>
                <c:pt idx="0">
                  <c:v>0.0135161427938</c:v>
                </c:pt>
                <c:pt idx="1">
                  <c:v>0.013991124239</c:v>
                </c:pt>
                <c:pt idx="2">
                  <c:v>0.0144129253148</c:v>
                </c:pt>
                <c:pt idx="3">
                  <c:v>0.0149560804707</c:v>
                </c:pt>
                <c:pt idx="4">
                  <c:v>0.0158254609485</c:v>
                </c:pt>
                <c:pt idx="5">
                  <c:v>0.016497115132</c:v>
                </c:pt>
                <c:pt idx="6">
                  <c:v>0.017272828399</c:v>
                </c:pt>
                <c:pt idx="7">
                  <c:v>0.0179646766999</c:v>
                </c:pt>
                <c:pt idx="8">
                  <c:v>0.0188715279093</c:v>
                </c:pt>
                <c:pt idx="9">
                  <c:v>0.0197438415191</c:v>
                </c:pt>
                <c:pt idx="10">
                  <c:v>0.0208726584296</c:v>
                </c:pt>
                <c:pt idx="11">
                  <c:v>0.0219729625603</c:v>
                </c:pt>
                <c:pt idx="12">
                  <c:v>0.0232534588424</c:v>
                </c:pt>
                <c:pt idx="13">
                  <c:v>0.0245809473999</c:v>
                </c:pt>
                <c:pt idx="14">
                  <c:v>0.0260858450196</c:v>
                </c:pt>
                <c:pt idx="15">
                  <c:v>0.0277095421903</c:v>
                </c:pt>
                <c:pt idx="16">
                  <c:v>0.0293072369806</c:v>
                </c:pt>
                <c:pt idx="17">
                  <c:v>0.0311402240568</c:v>
                </c:pt>
                <c:pt idx="18">
                  <c:v>0.0328376748777</c:v>
                </c:pt>
                <c:pt idx="19">
                  <c:v>0.0349087054067</c:v>
                </c:pt>
                <c:pt idx="20">
                  <c:v>0.0370577031146</c:v>
                </c:pt>
                <c:pt idx="21">
                  <c:v>0.0395636741348</c:v>
                </c:pt>
                <c:pt idx="22">
                  <c:v>0.0417813713795</c:v>
                </c:pt>
                <c:pt idx="23">
                  <c:v>0.0446848225931</c:v>
                </c:pt>
                <c:pt idx="24">
                  <c:v>0.0471757737747</c:v>
                </c:pt>
                <c:pt idx="25">
                  <c:v>0.0505534901126</c:v>
                </c:pt>
                <c:pt idx="26">
                  <c:v>0.0537081585866</c:v>
                </c:pt>
                <c:pt idx="27">
                  <c:v>0.0576712873448</c:v>
                </c:pt>
                <c:pt idx="28">
                  <c:v>0.0618061193088</c:v>
                </c:pt>
                <c:pt idx="29">
                  <c:v>0.0663123534019</c:v>
                </c:pt>
                <c:pt idx="30">
                  <c:v>0.0709868911866</c:v>
                </c:pt>
                <c:pt idx="31">
                  <c:v>0.0763393849235</c:v>
                </c:pt>
                <c:pt idx="32">
                  <c:v>0.0817308814093</c:v>
                </c:pt>
                <c:pt idx="33">
                  <c:v>0.087193101316</c:v>
                </c:pt>
                <c:pt idx="34">
                  <c:v>0.0934136656039</c:v>
                </c:pt>
                <c:pt idx="35">
                  <c:v>0.0994698368646</c:v>
                </c:pt>
                <c:pt idx="36">
                  <c:v>0.106755893171</c:v>
                </c:pt>
                <c:pt idx="37">
                  <c:v>0.113423663973</c:v>
                </c:pt>
                <c:pt idx="38">
                  <c:v>0.123310093598</c:v>
                </c:pt>
                <c:pt idx="39">
                  <c:v>0.133872897617</c:v>
                </c:pt>
                <c:pt idx="40">
                  <c:v>0.14539130121</c:v>
                </c:pt>
                <c:pt idx="41">
                  <c:v>0.155956437163</c:v>
                </c:pt>
                <c:pt idx="42">
                  <c:v>0.169022034059</c:v>
                </c:pt>
                <c:pt idx="43">
                  <c:v>0.18150200804</c:v>
                </c:pt>
                <c:pt idx="44">
                  <c:v>0.19839006308</c:v>
                </c:pt>
                <c:pt idx="45">
                  <c:v>0.214076162993</c:v>
                </c:pt>
                <c:pt idx="46">
                  <c:v>0.231201099567</c:v>
                </c:pt>
                <c:pt idx="47">
                  <c:v>0.248320009267</c:v>
                </c:pt>
                <c:pt idx="48">
                  <c:v>0.274394343383</c:v>
                </c:pt>
                <c:pt idx="49">
                  <c:v>0.300078941101</c:v>
                </c:pt>
                <c:pt idx="50">
                  <c:v>0.325122740556</c:v>
                </c:pt>
                <c:pt idx="51">
                  <c:v>0.348548313141</c:v>
                </c:pt>
                <c:pt idx="52">
                  <c:v>0.372046183269</c:v>
                </c:pt>
                <c:pt idx="53">
                  <c:v>0.40127559434</c:v>
                </c:pt>
                <c:pt idx="54">
                  <c:v>0.427663144765</c:v>
                </c:pt>
                <c:pt idx="55">
                  <c:v>0.454291850142</c:v>
                </c:pt>
                <c:pt idx="56">
                  <c:v>0.481273030424</c:v>
                </c:pt>
                <c:pt idx="57">
                  <c:v>0.509138862645</c:v>
                </c:pt>
                <c:pt idx="58">
                  <c:v>0.534632039228</c:v>
                </c:pt>
                <c:pt idx="59">
                  <c:v>0.55403170942</c:v>
                </c:pt>
                <c:pt idx="60">
                  <c:v>0.571338836204</c:v>
                </c:pt>
                <c:pt idx="61">
                  <c:v>0.586969930762</c:v>
                </c:pt>
                <c:pt idx="62">
                  <c:v>0.600269755452</c:v>
                </c:pt>
                <c:pt idx="63">
                  <c:v>0.611599156169</c:v>
                </c:pt>
                <c:pt idx="64">
                  <c:v>0.621183263748</c:v>
                </c:pt>
                <c:pt idx="65">
                  <c:v>0.629256104841</c:v>
                </c:pt>
                <c:pt idx="66">
                  <c:v>0.63613536365</c:v>
                </c:pt>
                <c:pt idx="67">
                  <c:v>0.641976087446</c:v>
                </c:pt>
                <c:pt idx="68">
                  <c:v>0.64696955741</c:v>
                </c:pt>
                <c:pt idx="69">
                  <c:v>0.651183864322</c:v>
                </c:pt>
                <c:pt idx="70">
                  <c:v>0.654845055023</c:v>
                </c:pt>
                <c:pt idx="71">
                  <c:v>0.658097184012</c:v>
                </c:pt>
                <c:pt idx="72">
                  <c:v>0.661012653069</c:v>
                </c:pt>
                <c:pt idx="73">
                  <c:v>0.663590878468</c:v>
                </c:pt>
                <c:pt idx="74">
                  <c:v>0.665910040199</c:v>
                </c:pt>
                <c:pt idx="75">
                  <c:v>0.668000167937</c:v>
                </c:pt>
                <c:pt idx="76">
                  <c:v>0.669929161972</c:v>
                </c:pt>
                <c:pt idx="77">
                  <c:v>0.671676042501</c:v>
                </c:pt>
                <c:pt idx="78">
                  <c:v>0.673280589516</c:v>
                </c:pt>
                <c:pt idx="79">
                  <c:v>0.674746531236</c:v>
                </c:pt>
                <c:pt idx="80">
                  <c:v>0.676100014074</c:v>
                </c:pt>
                <c:pt idx="81">
                  <c:v>0.677348298735</c:v>
                </c:pt>
                <c:pt idx="82">
                  <c:v>0.678496707269</c:v>
                </c:pt>
                <c:pt idx="83">
                  <c:v>0.679544612445</c:v>
                </c:pt>
                <c:pt idx="84">
                  <c:v>0.680508566244</c:v>
                </c:pt>
                <c:pt idx="85">
                  <c:v>0.681392926532</c:v>
                </c:pt>
                <c:pt idx="86">
                  <c:v>0.682200830594</c:v>
                </c:pt>
                <c:pt idx="87">
                  <c:v>0.682936818635</c:v>
                </c:pt>
                <c:pt idx="88">
                  <c:v>0.683597060059</c:v>
                </c:pt>
                <c:pt idx="89">
                  <c:v>0.684190608879</c:v>
                </c:pt>
                <c:pt idx="90">
                  <c:v>0.68472262525</c:v>
                </c:pt>
                <c:pt idx="91">
                  <c:v>0.685199273771</c:v>
                </c:pt>
                <c:pt idx="92">
                  <c:v>0.685614533106</c:v>
                </c:pt>
                <c:pt idx="93">
                  <c:v>0.685974308693</c:v>
                </c:pt>
                <c:pt idx="94">
                  <c:v>0.686275767234</c:v>
                </c:pt>
                <c:pt idx="95">
                  <c:v>0.686529348766</c:v>
                </c:pt>
                <c:pt idx="96">
                  <c:v>0.686731745351</c:v>
                </c:pt>
                <c:pt idx="97">
                  <c:v>0.686889988879</c:v>
                </c:pt>
                <c:pt idx="98">
                  <c:v>0.686996350083</c:v>
                </c:pt>
                <c:pt idx="99">
                  <c:v>0.687060767062</c:v>
                </c:pt>
                <c:pt idx="100">
                  <c:v>0.687091127483</c:v>
                </c:pt>
                <c:pt idx="101">
                  <c:v>0.687060767062</c:v>
                </c:pt>
                <c:pt idx="102">
                  <c:v>0.686996350083</c:v>
                </c:pt>
                <c:pt idx="103">
                  <c:v>0.686889988879</c:v>
                </c:pt>
                <c:pt idx="104">
                  <c:v>0.686731745351</c:v>
                </c:pt>
                <c:pt idx="105">
                  <c:v>0.686529348766</c:v>
                </c:pt>
                <c:pt idx="106">
                  <c:v>0.686275767234</c:v>
                </c:pt>
                <c:pt idx="107">
                  <c:v>0.685974308693</c:v>
                </c:pt>
                <c:pt idx="108">
                  <c:v>0.685614533106</c:v>
                </c:pt>
                <c:pt idx="109">
                  <c:v>0.685199273771</c:v>
                </c:pt>
                <c:pt idx="110">
                  <c:v>0.68472262525</c:v>
                </c:pt>
                <c:pt idx="111">
                  <c:v>0.684190608879</c:v>
                </c:pt>
                <c:pt idx="112">
                  <c:v>0.683597060059</c:v>
                </c:pt>
                <c:pt idx="113">
                  <c:v>0.682936818635</c:v>
                </c:pt>
                <c:pt idx="114">
                  <c:v>0.682200830594</c:v>
                </c:pt>
                <c:pt idx="115">
                  <c:v>0.681392926532</c:v>
                </c:pt>
                <c:pt idx="116">
                  <c:v>0.680508566244</c:v>
                </c:pt>
                <c:pt idx="117">
                  <c:v>0.679544612445</c:v>
                </c:pt>
                <c:pt idx="118">
                  <c:v>0.678496707269</c:v>
                </c:pt>
                <c:pt idx="119">
                  <c:v>0.677348298735</c:v>
                </c:pt>
                <c:pt idx="120">
                  <c:v>0.676100014074</c:v>
                </c:pt>
                <c:pt idx="121">
                  <c:v>0.674746531236</c:v>
                </c:pt>
                <c:pt idx="122">
                  <c:v>0.673280589516</c:v>
                </c:pt>
                <c:pt idx="123">
                  <c:v>0.671676042501</c:v>
                </c:pt>
                <c:pt idx="124">
                  <c:v>0.669929161972</c:v>
                </c:pt>
                <c:pt idx="125">
                  <c:v>0.668000167937</c:v>
                </c:pt>
                <c:pt idx="126">
                  <c:v>0.665910040199</c:v>
                </c:pt>
                <c:pt idx="127">
                  <c:v>0.663590878468</c:v>
                </c:pt>
                <c:pt idx="128">
                  <c:v>0.661012653069</c:v>
                </c:pt>
                <c:pt idx="129">
                  <c:v>0.658097184012</c:v>
                </c:pt>
                <c:pt idx="130">
                  <c:v>0.654845055023</c:v>
                </c:pt>
                <c:pt idx="131">
                  <c:v>0.651183864322</c:v>
                </c:pt>
                <c:pt idx="132">
                  <c:v>0.64696955741</c:v>
                </c:pt>
                <c:pt idx="133">
                  <c:v>0.641976087446</c:v>
                </c:pt>
                <c:pt idx="134">
                  <c:v>0.63613536365</c:v>
                </c:pt>
                <c:pt idx="135">
                  <c:v>0.629256104841</c:v>
                </c:pt>
                <c:pt idx="136">
                  <c:v>0.621183263748</c:v>
                </c:pt>
                <c:pt idx="137">
                  <c:v>0.611599156169</c:v>
                </c:pt>
                <c:pt idx="138">
                  <c:v>0.600269755452</c:v>
                </c:pt>
                <c:pt idx="139">
                  <c:v>0.586969930762</c:v>
                </c:pt>
                <c:pt idx="140">
                  <c:v>0.571338836204</c:v>
                </c:pt>
                <c:pt idx="141">
                  <c:v>0.55403170942</c:v>
                </c:pt>
                <c:pt idx="142">
                  <c:v>0.534632039228</c:v>
                </c:pt>
                <c:pt idx="143">
                  <c:v>0.509138862645</c:v>
                </c:pt>
                <c:pt idx="144">
                  <c:v>0.481273030424</c:v>
                </c:pt>
                <c:pt idx="145">
                  <c:v>0.454291850142</c:v>
                </c:pt>
                <c:pt idx="146">
                  <c:v>0.427663144765</c:v>
                </c:pt>
                <c:pt idx="147">
                  <c:v>0.40127559434</c:v>
                </c:pt>
                <c:pt idx="148">
                  <c:v>0.372046183269</c:v>
                </c:pt>
                <c:pt idx="149">
                  <c:v>0.348548313141</c:v>
                </c:pt>
                <c:pt idx="150">
                  <c:v>0.325122740556</c:v>
                </c:pt>
                <c:pt idx="151">
                  <c:v>0.300078941101</c:v>
                </c:pt>
                <c:pt idx="152">
                  <c:v>0.274394343383</c:v>
                </c:pt>
                <c:pt idx="153">
                  <c:v>0.248320009267</c:v>
                </c:pt>
                <c:pt idx="154">
                  <c:v>0.231201099567</c:v>
                </c:pt>
                <c:pt idx="155">
                  <c:v>0.214076162993</c:v>
                </c:pt>
                <c:pt idx="156">
                  <c:v>0.19839006308</c:v>
                </c:pt>
                <c:pt idx="157">
                  <c:v>0.18150200804</c:v>
                </c:pt>
                <c:pt idx="158">
                  <c:v>0.169022034059</c:v>
                </c:pt>
                <c:pt idx="159">
                  <c:v>0.155956437163</c:v>
                </c:pt>
                <c:pt idx="160">
                  <c:v>0.14539130121</c:v>
                </c:pt>
                <c:pt idx="161">
                  <c:v>0.133872897617</c:v>
                </c:pt>
                <c:pt idx="162">
                  <c:v>0.123310093598</c:v>
                </c:pt>
                <c:pt idx="163">
                  <c:v>0.113423663973</c:v>
                </c:pt>
                <c:pt idx="164">
                  <c:v>0.106755893171</c:v>
                </c:pt>
                <c:pt idx="165">
                  <c:v>0.0994698368646</c:v>
                </c:pt>
                <c:pt idx="166">
                  <c:v>0.0934136656039</c:v>
                </c:pt>
                <c:pt idx="167">
                  <c:v>0.087193101316</c:v>
                </c:pt>
                <c:pt idx="168">
                  <c:v>0.0817308814093</c:v>
                </c:pt>
                <c:pt idx="169">
                  <c:v>0.0763393849235</c:v>
                </c:pt>
                <c:pt idx="170">
                  <c:v>0.0709868911866</c:v>
                </c:pt>
                <c:pt idx="171">
                  <c:v>0.0663123534019</c:v>
                </c:pt>
                <c:pt idx="172">
                  <c:v>0.0618061193088</c:v>
                </c:pt>
                <c:pt idx="173">
                  <c:v>0.0576712873448</c:v>
                </c:pt>
                <c:pt idx="174">
                  <c:v>0.0537081585866</c:v>
                </c:pt>
                <c:pt idx="175">
                  <c:v>0.0505534901126</c:v>
                </c:pt>
                <c:pt idx="176">
                  <c:v>0.0471757737747</c:v>
                </c:pt>
                <c:pt idx="177">
                  <c:v>0.0446848225931</c:v>
                </c:pt>
                <c:pt idx="178">
                  <c:v>0.0417813713795</c:v>
                </c:pt>
                <c:pt idx="179">
                  <c:v>0.0395636741348</c:v>
                </c:pt>
                <c:pt idx="180">
                  <c:v>0.0370577031146</c:v>
                </c:pt>
                <c:pt idx="181">
                  <c:v>0.0349087054067</c:v>
                </c:pt>
                <c:pt idx="182">
                  <c:v>0.0328376748777</c:v>
                </c:pt>
                <c:pt idx="183">
                  <c:v>0.0311402240568</c:v>
                </c:pt>
                <c:pt idx="184">
                  <c:v>0.0293072369806</c:v>
                </c:pt>
                <c:pt idx="185">
                  <c:v>0.0277095421903</c:v>
                </c:pt>
                <c:pt idx="186">
                  <c:v>0.0260858450196</c:v>
                </c:pt>
                <c:pt idx="187">
                  <c:v>0.0245809473999</c:v>
                </c:pt>
                <c:pt idx="188">
                  <c:v>0.0232534588424</c:v>
                </c:pt>
                <c:pt idx="189">
                  <c:v>0.0219729625603</c:v>
                </c:pt>
                <c:pt idx="190">
                  <c:v>0.0208726584296</c:v>
                </c:pt>
                <c:pt idx="191">
                  <c:v>0.0197438415191</c:v>
                </c:pt>
                <c:pt idx="192">
                  <c:v>0.0188715279093</c:v>
                </c:pt>
                <c:pt idx="193">
                  <c:v>0.0179646766999</c:v>
                </c:pt>
                <c:pt idx="194">
                  <c:v>0.017272828399</c:v>
                </c:pt>
                <c:pt idx="195">
                  <c:v>0.016497115132</c:v>
                </c:pt>
                <c:pt idx="196">
                  <c:v>0.0158254609485</c:v>
                </c:pt>
                <c:pt idx="197">
                  <c:v>0.0149560804707</c:v>
                </c:pt>
                <c:pt idx="198">
                  <c:v>0.0144129253148</c:v>
                </c:pt>
                <c:pt idx="199">
                  <c:v>0.013991124239</c:v>
                </c:pt>
                <c:pt idx="200">
                  <c:v>0.0135161427938</c:v>
                </c:pt>
              </c:numCache>
            </c:numRef>
          </c:yVal>
          <c:smooth val="0"/>
        </c:ser>
        <c:ser>
          <c:idx val="5"/>
          <c:order val="5"/>
          <c:tx>
            <c:v>2500A pole quad</c:v>
          </c:tx>
          <c:spPr>
            <a:ln w="19050"/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Z方向!$AJ$5:$AJ$405</c:f>
              <c:numCache>
                <c:formatCode>General</c:formatCode>
                <c:ptCount val="201"/>
                <c:pt idx="0">
                  <c:v>0.0134514442286</c:v>
                </c:pt>
                <c:pt idx="1">
                  <c:v>0.0137499892577</c:v>
                </c:pt>
                <c:pt idx="2">
                  <c:v>0.0144362588172</c:v>
                </c:pt>
                <c:pt idx="3">
                  <c:v>0.0151524983995</c:v>
                </c:pt>
                <c:pt idx="4">
                  <c:v>0.015776200602</c:v>
                </c:pt>
                <c:pt idx="5">
                  <c:v>0.0164610749868</c:v>
                </c:pt>
                <c:pt idx="6">
                  <c:v>0.0173180493867</c:v>
                </c:pt>
                <c:pt idx="7">
                  <c:v>0.0182516269796</c:v>
                </c:pt>
                <c:pt idx="8">
                  <c:v>0.0191852045754</c:v>
                </c:pt>
                <c:pt idx="9">
                  <c:v>0.0203151875695</c:v>
                </c:pt>
                <c:pt idx="10">
                  <c:v>0.021154543375</c:v>
                </c:pt>
                <c:pt idx="11">
                  <c:v>0.0219845327695</c:v>
                </c:pt>
                <c:pt idx="12">
                  <c:v>0.0232099261793</c:v>
                </c:pt>
                <c:pt idx="13">
                  <c:v>0.0246020548402</c:v>
                </c:pt>
                <c:pt idx="14">
                  <c:v>0.0258700462484</c:v>
                </c:pt>
                <c:pt idx="15">
                  <c:v>0.0271965402668</c:v>
                </c:pt>
                <c:pt idx="16">
                  <c:v>0.0293192540888</c:v>
                </c:pt>
                <c:pt idx="17">
                  <c:v>0.0312904815367</c:v>
                </c:pt>
                <c:pt idx="18">
                  <c:v>0.0332617089989</c:v>
                </c:pt>
                <c:pt idx="19">
                  <c:v>0.0354677675019</c:v>
                </c:pt>
                <c:pt idx="20">
                  <c:v>0.0375317983516</c:v>
                </c:pt>
                <c:pt idx="21">
                  <c:v>0.0394570260356</c:v>
                </c:pt>
                <c:pt idx="22">
                  <c:v>0.0413867338777</c:v>
                </c:pt>
                <c:pt idx="23">
                  <c:v>0.0444858004902</c:v>
                </c:pt>
                <c:pt idx="24">
                  <c:v>0.0472611664692</c:v>
                </c:pt>
                <c:pt idx="25">
                  <c:v>0.0500365324665</c:v>
                </c:pt>
                <c:pt idx="26">
                  <c:v>0.0539143376521</c:v>
                </c:pt>
                <c:pt idx="27">
                  <c:v>0.0578864601872</c:v>
                </c:pt>
                <c:pt idx="28">
                  <c:v>0.0616461959627</c:v>
                </c:pt>
                <c:pt idx="29">
                  <c:v>0.0656345782833</c:v>
                </c:pt>
                <c:pt idx="30">
                  <c:v>0.070709302217</c:v>
                </c:pt>
                <c:pt idx="31">
                  <c:v>0.0741514661536</c:v>
                </c:pt>
                <c:pt idx="32">
                  <c:v>0.0775936301051</c:v>
                </c:pt>
                <c:pt idx="33">
                  <c:v>0.0826196144449</c:v>
                </c:pt>
                <c:pt idx="34">
                  <c:v>0.0897761758037</c:v>
                </c:pt>
                <c:pt idx="35">
                  <c:v>0.0970942842556</c:v>
                </c:pt>
                <c:pt idx="36">
                  <c:v>0.10451726628</c:v>
                </c:pt>
                <c:pt idx="37">
                  <c:v>0.114750124969</c:v>
                </c:pt>
                <c:pt idx="38">
                  <c:v>0.122540191731</c:v>
                </c:pt>
                <c:pt idx="39">
                  <c:v>0.130330258507</c:v>
                </c:pt>
                <c:pt idx="40">
                  <c:v>0.141311605565</c:v>
                </c:pt>
                <c:pt idx="41">
                  <c:v>0.154868896404</c:v>
                </c:pt>
                <c:pt idx="42">
                  <c:v>0.168551206896</c:v>
                </c:pt>
                <c:pt idx="43">
                  <c:v>0.182233517398</c:v>
                </c:pt>
                <c:pt idx="44">
                  <c:v>0.199441921225</c:v>
                </c:pt>
                <c:pt idx="45">
                  <c:v>0.217595420539</c:v>
                </c:pt>
                <c:pt idx="46">
                  <c:v>0.235748919859</c:v>
                </c:pt>
                <c:pt idx="47">
                  <c:v>0.25539148367</c:v>
                </c:pt>
                <c:pt idx="48">
                  <c:v>0.277860912872</c:v>
                </c:pt>
                <c:pt idx="49">
                  <c:v>0.299653934171</c:v>
                </c:pt>
                <c:pt idx="50">
                  <c:v>0.320198566031</c:v>
                </c:pt>
                <c:pt idx="51">
                  <c:v>0.340552927582</c:v>
                </c:pt>
                <c:pt idx="52">
                  <c:v>0.36671555949</c:v>
                </c:pt>
                <c:pt idx="53">
                  <c:v>0.392878191401</c:v>
                </c:pt>
                <c:pt idx="54">
                  <c:v>0.417570800068</c:v>
                </c:pt>
                <c:pt idx="55">
                  <c:v>0.442001266973</c:v>
                </c:pt>
                <c:pt idx="56">
                  <c:v>0.472046238574</c:v>
                </c:pt>
                <c:pt idx="57">
                  <c:v>0.502860220007</c:v>
                </c:pt>
                <c:pt idx="58">
                  <c:v>0.533468099944</c:v>
                </c:pt>
                <c:pt idx="59">
                  <c:v>0.554022428186</c:v>
                </c:pt>
                <c:pt idx="60">
                  <c:v>0.571548947246</c:v>
                </c:pt>
                <c:pt idx="61">
                  <c:v>0.587411539512</c:v>
                </c:pt>
                <c:pt idx="62">
                  <c:v>0.600874213597</c:v>
                </c:pt>
                <c:pt idx="63">
                  <c:v>0.612302960692</c:v>
                </c:pt>
                <c:pt idx="64">
                  <c:v>0.621945592567</c:v>
                </c:pt>
                <c:pt idx="65">
                  <c:v>0.630046239715</c:v>
                </c:pt>
                <c:pt idx="66">
                  <c:v>0.636930908158</c:v>
                </c:pt>
                <c:pt idx="67">
                  <c:v>0.64275878412</c:v>
                </c:pt>
                <c:pt idx="68">
                  <c:v>0.647726812194</c:v>
                </c:pt>
                <c:pt idx="69">
                  <c:v>0.651906950344</c:v>
                </c:pt>
                <c:pt idx="70">
                  <c:v>0.655528428674</c:v>
                </c:pt>
                <c:pt idx="71">
                  <c:v>0.658735565767</c:v>
                </c:pt>
                <c:pt idx="72">
                  <c:v>0.661603100315</c:v>
                </c:pt>
                <c:pt idx="73">
                  <c:v>0.664131545122</c:v>
                </c:pt>
                <c:pt idx="74">
                  <c:v>0.6664008427</c:v>
                </c:pt>
                <c:pt idx="75">
                  <c:v>0.668440729324</c:v>
                </c:pt>
                <c:pt idx="76">
                  <c:v>0.670318708667</c:v>
                </c:pt>
                <c:pt idx="77">
                  <c:v>0.672015173907</c:v>
                </c:pt>
                <c:pt idx="78">
                  <c:v>0.673569841622</c:v>
                </c:pt>
                <c:pt idx="79">
                  <c:v>0.674986470678</c:v>
                </c:pt>
                <c:pt idx="80">
                  <c:v>0.676291404938</c:v>
                </c:pt>
                <c:pt idx="81">
                  <c:v>0.677490936989</c:v>
                </c:pt>
                <c:pt idx="82">
                  <c:v>0.678590834355</c:v>
                </c:pt>
                <c:pt idx="83">
                  <c:v>0.679591370171</c:v>
                </c:pt>
                <c:pt idx="84">
                  <c:v>0.680510142551</c:v>
                </c:pt>
                <c:pt idx="85">
                  <c:v>0.681350474193</c:v>
                </c:pt>
                <c:pt idx="86">
                  <c:v>0.68211492739</c:v>
                </c:pt>
                <c:pt idx="87">
                  <c:v>0.682809467105</c:v>
                </c:pt>
                <c:pt idx="88">
                  <c:v>0.683431807799</c:v>
                </c:pt>
                <c:pt idx="89">
                  <c:v>0.683990179411</c:v>
                </c:pt>
                <c:pt idx="90">
                  <c:v>0.684488909191</c:v>
                </c:pt>
                <c:pt idx="91">
                  <c:v>0.684934313514</c:v>
                </c:pt>
                <c:pt idx="92">
                  <c:v>0.68532109512</c:v>
                </c:pt>
                <c:pt idx="93">
                  <c:v>0.685655910945</c:v>
                </c:pt>
                <c:pt idx="94">
                  <c:v>0.685936161564</c:v>
                </c:pt>
                <c:pt idx="95">
                  <c:v>0.6861716415</c:v>
                </c:pt>
                <c:pt idx="96">
                  <c:v>0.686359129212</c:v>
                </c:pt>
                <c:pt idx="97">
                  <c:v>0.686504981658</c:v>
                </c:pt>
                <c:pt idx="98">
                  <c:v>0.686603071954</c:v>
                </c:pt>
                <c:pt idx="99">
                  <c:v>0.686662139971</c:v>
                </c:pt>
                <c:pt idx="100">
                  <c:v>0.68669044239</c:v>
                </c:pt>
                <c:pt idx="101">
                  <c:v>0.686662139971</c:v>
                </c:pt>
                <c:pt idx="102">
                  <c:v>0.686603071954</c:v>
                </c:pt>
                <c:pt idx="103">
                  <c:v>0.686504981658</c:v>
                </c:pt>
                <c:pt idx="104">
                  <c:v>0.686359129212</c:v>
                </c:pt>
                <c:pt idx="105">
                  <c:v>0.6861716415</c:v>
                </c:pt>
                <c:pt idx="106">
                  <c:v>0.685936161564</c:v>
                </c:pt>
                <c:pt idx="107">
                  <c:v>0.685655910945</c:v>
                </c:pt>
                <c:pt idx="108">
                  <c:v>0.68532109512</c:v>
                </c:pt>
                <c:pt idx="109">
                  <c:v>0.684934313514</c:v>
                </c:pt>
                <c:pt idx="110">
                  <c:v>0.684488909191</c:v>
                </c:pt>
                <c:pt idx="111">
                  <c:v>0.683990179411</c:v>
                </c:pt>
                <c:pt idx="112">
                  <c:v>0.683431807799</c:v>
                </c:pt>
                <c:pt idx="113">
                  <c:v>0.682809467105</c:v>
                </c:pt>
                <c:pt idx="114">
                  <c:v>0.68211492739</c:v>
                </c:pt>
                <c:pt idx="115">
                  <c:v>0.681350474193</c:v>
                </c:pt>
                <c:pt idx="116">
                  <c:v>0.680510142551</c:v>
                </c:pt>
                <c:pt idx="117">
                  <c:v>0.679591370171</c:v>
                </c:pt>
                <c:pt idx="118">
                  <c:v>0.678590834355</c:v>
                </c:pt>
                <c:pt idx="119">
                  <c:v>0.677490936989</c:v>
                </c:pt>
                <c:pt idx="120">
                  <c:v>0.676291404938</c:v>
                </c:pt>
                <c:pt idx="121">
                  <c:v>0.674986470678</c:v>
                </c:pt>
                <c:pt idx="122">
                  <c:v>0.673569841622</c:v>
                </c:pt>
                <c:pt idx="123">
                  <c:v>0.672015173907</c:v>
                </c:pt>
                <c:pt idx="124">
                  <c:v>0.670318708667</c:v>
                </c:pt>
                <c:pt idx="125">
                  <c:v>0.668440729324</c:v>
                </c:pt>
                <c:pt idx="126">
                  <c:v>0.6664008427</c:v>
                </c:pt>
                <c:pt idx="127">
                  <c:v>0.664131545122</c:v>
                </c:pt>
                <c:pt idx="128">
                  <c:v>0.661603100315</c:v>
                </c:pt>
                <c:pt idx="129">
                  <c:v>0.658735565767</c:v>
                </c:pt>
                <c:pt idx="130">
                  <c:v>0.655528428674</c:v>
                </c:pt>
                <c:pt idx="131">
                  <c:v>0.651906950344</c:v>
                </c:pt>
                <c:pt idx="132">
                  <c:v>0.647726812194</c:v>
                </c:pt>
                <c:pt idx="133">
                  <c:v>0.64275878412</c:v>
                </c:pt>
                <c:pt idx="134">
                  <c:v>0.636930908158</c:v>
                </c:pt>
                <c:pt idx="135">
                  <c:v>0.630046239715</c:v>
                </c:pt>
                <c:pt idx="136">
                  <c:v>0.621945592567</c:v>
                </c:pt>
                <c:pt idx="137">
                  <c:v>0.612302960692</c:v>
                </c:pt>
                <c:pt idx="138">
                  <c:v>0.600874213597</c:v>
                </c:pt>
                <c:pt idx="139">
                  <c:v>0.587411539512</c:v>
                </c:pt>
                <c:pt idx="140">
                  <c:v>0.571548947246</c:v>
                </c:pt>
                <c:pt idx="141">
                  <c:v>0.554022428186</c:v>
                </c:pt>
                <c:pt idx="142">
                  <c:v>0.533468099944</c:v>
                </c:pt>
                <c:pt idx="143">
                  <c:v>0.502860220007</c:v>
                </c:pt>
                <c:pt idx="144">
                  <c:v>0.472046238574</c:v>
                </c:pt>
                <c:pt idx="145">
                  <c:v>0.442001266973</c:v>
                </c:pt>
                <c:pt idx="146">
                  <c:v>0.417570800068</c:v>
                </c:pt>
                <c:pt idx="147">
                  <c:v>0.392878191401</c:v>
                </c:pt>
                <c:pt idx="148">
                  <c:v>0.36671555949</c:v>
                </c:pt>
                <c:pt idx="149">
                  <c:v>0.340552927582</c:v>
                </c:pt>
                <c:pt idx="150">
                  <c:v>0.320198566031</c:v>
                </c:pt>
                <c:pt idx="151">
                  <c:v>0.299653934171</c:v>
                </c:pt>
                <c:pt idx="152">
                  <c:v>0.277860912872</c:v>
                </c:pt>
                <c:pt idx="153">
                  <c:v>0.25539148367</c:v>
                </c:pt>
                <c:pt idx="154">
                  <c:v>0.235748919859</c:v>
                </c:pt>
                <c:pt idx="155">
                  <c:v>0.217595420539</c:v>
                </c:pt>
                <c:pt idx="156">
                  <c:v>0.199441921225</c:v>
                </c:pt>
                <c:pt idx="157">
                  <c:v>0.182233517398</c:v>
                </c:pt>
                <c:pt idx="158">
                  <c:v>0.168551206896</c:v>
                </c:pt>
                <c:pt idx="159">
                  <c:v>0.154868896404</c:v>
                </c:pt>
                <c:pt idx="160">
                  <c:v>0.141311605565</c:v>
                </c:pt>
                <c:pt idx="161">
                  <c:v>0.130330258507</c:v>
                </c:pt>
                <c:pt idx="162">
                  <c:v>0.122540191731</c:v>
                </c:pt>
                <c:pt idx="163">
                  <c:v>0.114750124969</c:v>
                </c:pt>
                <c:pt idx="164">
                  <c:v>0.10451726628</c:v>
                </c:pt>
                <c:pt idx="165">
                  <c:v>0.0970942842556</c:v>
                </c:pt>
                <c:pt idx="166">
                  <c:v>0.0897761758037</c:v>
                </c:pt>
                <c:pt idx="167">
                  <c:v>0.0826196144449</c:v>
                </c:pt>
                <c:pt idx="168">
                  <c:v>0.0775936301051</c:v>
                </c:pt>
                <c:pt idx="169">
                  <c:v>0.0741514661536</c:v>
                </c:pt>
                <c:pt idx="170">
                  <c:v>0.070709302217</c:v>
                </c:pt>
                <c:pt idx="171">
                  <c:v>0.0656345782833</c:v>
                </c:pt>
                <c:pt idx="172">
                  <c:v>0.0616461959627</c:v>
                </c:pt>
                <c:pt idx="173">
                  <c:v>0.0578864601872</c:v>
                </c:pt>
                <c:pt idx="174">
                  <c:v>0.0539143376521</c:v>
                </c:pt>
                <c:pt idx="175">
                  <c:v>0.0500365324665</c:v>
                </c:pt>
                <c:pt idx="176">
                  <c:v>0.0472611664692</c:v>
                </c:pt>
                <c:pt idx="177">
                  <c:v>0.0444858004902</c:v>
                </c:pt>
                <c:pt idx="178">
                  <c:v>0.0413867338777</c:v>
                </c:pt>
                <c:pt idx="179">
                  <c:v>0.0394570260356</c:v>
                </c:pt>
                <c:pt idx="180">
                  <c:v>0.0375317983516</c:v>
                </c:pt>
                <c:pt idx="181">
                  <c:v>0.0354677675019</c:v>
                </c:pt>
                <c:pt idx="182">
                  <c:v>0.0332617089989</c:v>
                </c:pt>
                <c:pt idx="183">
                  <c:v>0.0312904815367</c:v>
                </c:pt>
                <c:pt idx="184">
                  <c:v>0.0293192540888</c:v>
                </c:pt>
                <c:pt idx="185">
                  <c:v>0.0271965402668</c:v>
                </c:pt>
                <c:pt idx="186">
                  <c:v>0.0258700462484</c:v>
                </c:pt>
                <c:pt idx="187">
                  <c:v>0.0246020548402</c:v>
                </c:pt>
                <c:pt idx="188">
                  <c:v>0.0232099261793</c:v>
                </c:pt>
                <c:pt idx="189">
                  <c:v>0.0219845327695</c:v>
                </c:pt>
                <c:pt idx="190">
                  <c:v>0.021154543375</c:v>
                </c:pt>
                <c:pt idx="191">
                  <c:v>0.0203151875695</c:v>
                </c:pt>
                <c:pt idx="192">
                  <c:v>0.0191852045754</c:v>
                </c:pt>
                <c:pt idx="193">
                  <c:v>0.0182516269796</c:v>
                </c:pt>
                <c:pt idx="194">
                  <c:v>0.0173180493867</c:v>
                </c:pt>
                <c:pt idx="195">
                  <c:v>0.0164610749868</c:v>
                </c:pt>
                <c:pt idx="196">
                  <c:v>0.015776200602</c:v>
                </c:pt>
                <c:pt idx="197">
                  <c:v>0.0151524983995</c:v>
                </c:pt>
                <c:pt idx="198">
                  <c:v>0.0144362588172</c:v>
                </c:pt>
                <c:pt idx="199">
                  <c:v>0.0137499892577</c:v>
                </c:pt>
                <c:pt idx="200">
                  <c:v>0.0134514442286</c:v>
                </c:pt>
              </c:numCache>
            </c:numRef>
          </c:yVal>
          <c:smooth val="0"/>
        </c:ser>
        <c:ser>
          <c:idx val="6"/>
          <c:order val="6"/>
          <c:tx>
            <c:v>2500A gap wide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Z方向!$AK$5:$AK$405</c:f>
              <c:numCache>
                <c:formatCode>General</c:formatCode>
                <c:ptCount val="201"/>
                <c:pt idx="0">
                  <c:v>0.0136865792051</c:v>
                </c:pt>
                <c:pt idx="1">
                  <c:v>0.0140443574635</c:v>
                </c:pt>
                <c:pt idx="2">
                  <c:v>0.0145870480141</c:v>
                </c:pt>
                <c:pt idx="3">
                  <c:v>0.0154064064254</c:v>
                </c:pt>
                <c:pt idx="4">
                  <c:v>0.0159490398673</c:v>
                </c:pt>
                <c:pt idx="5">
                  <c:v>0.0164916733093</c:v>
                </c:pt>
                <c:pt idx="6">
                  <c:v>0.0171956645351</c:v>
                </c:pt>
                <c:pt idx="7">
                  <c:v>0.0180638718898</c:v>
                </c:pt>
                <c:pt idx="8">
                  <c:v>0.0189692626247</c:v>
                </c:pt>
                <c:pt idx="9">
                  <c:v>0.0199655062344</c:v>
                </c:pt>
                <c:pt idx="10">
                  <c:v>0.0211346664949</c:v>
                </c:pt>
                <c:pt idx="11">
                  <c:v>0.0221612477365</c:v>
                </c:pt>
                <c:pt idx="12">
                  <c:v>0.0231878289807</c:v>
                </c:pt>
                <c:pt idx="13">
                  <c:v>0.0248308115032</c:v>
                </c:pt>
                <c:pt idx="14">
                  <c:v>0.0261905311317</c:v>
                </c:pt>
                <c:pt idx="15">
                  <c:v>0.0275381637984</c:v>
                </c:pt>
                <c:pt idx="16">
                  <c:v>0.0292192680917</c:v>
                </c:pt>
                <c:pt idx="17">
                  <c:v>0.031379779249</c:v>
                </c:pt>
                <c:pt idx="18">
                  <c:v>0.0335459376957</c:v>
                </c:pt>
                <c:pt idx="19">
                  <c:v>0.0357120961579</c:v>
                </c:pt>
                <c:pt idx="20">
                  <c:v>0.0381065725126</c:v>
                </c:pt>
                <c:pt idx="21">
                  <c:v>0.0401555963676</c:v>
                </c:pt>
                <c:pt idx="22">
                  <c:v>0.0422046202326</c:v>
                </c:pt>
                <c:pt idx="23">
                  <c:v>0.0449082928455</c:v>
                </c:pt>
                <c:pt idx="24">
                  <c:v>0.0477096324568</c:v>
                </c:pt>
                <c:pt idx="25">
                  <c:v>0.0502612416061</c:v>
                </c:pt>
                <c:pt idx="26">
                  <c:v>0.0528128507685</c:v>
                </c:pt>
                <c:pt idx="27">
                  <c:v>0.0569218692683</c:v>
                </c:pt>
                <c:pt idx="28">
                  <c:v>0.0611989563521</c:v>
                </c:pt>
                <c:pt idx="29">
                  <c:v>0.0654760434669</c:v>
                </c:pt>
                <c:pt idx="30">
                  <c:v>0.0697531306069</c:v>
                </c:pt>
                <c:pt idx="31">
                  <c:v>0.0758121197188</c:v>
                </c:pt>
                <c:pt idx="32">
                  <c:v>0.0817340551833</c:v>
                </c:pt>
                <c:pt idx="33">
                  <c:v>0.0876559906787</c:v>
                </c:pt>
                <c:pt idx="34">
                  <c:v>0.0935779261991</c:v>
                </c:pt>
                <c:pt idx="35">
                  <c:v>0.101384453741</c:v>
                </c:pt>
                <c:pt idx="36">
                  <c:v>0.108067316432</c:v>
                </c:pt>
                <c:pt idx="37">
                  <c:v>0.114750179145</c:v>
                </c:pt>
                <c:pt idx="38">
                  <c:v>0.121655414564</c:v>
                </c:pt>
                <c:pt idx="39">
                  <c:v>0.130178558133</c:v>
                </c:pt>
                <c:pt idx="40">
                  <c:v>0.13960530389</c:v>
                </c:pt>
                <c:pt idx="41">
                  <c:v>0.152771820312</c:v>
                </c:pt>
                <c:pt idx="42">
                  <c:v>0.167601424347</c:v>
                </c:pt>
                <c:pt idx="43">
                  <c:v>0.181781497099</c:v>
                </c:pt>
                <c:pt idx="44">
                  <c:v>0.197422385325</c:v>
                </c:pt>
                <c:pt idx="45">
                  <c:v>0.214080121011</c:v>
                </c:pt>
                <c:pt idx="46">
                  <c:v>0.23232195583</c:v>
                </c:pt>
                <c:pt idx="47">
                  <c:v>0.252009393898</c:v>
                </c:pt>
                <c:pt idx="48">
                  <c:v>0.273433612536</c:v>
                </c:pt>
                <c:pt idx="49">
                  <c:v>0.296521484438</c:v>
                </c:pt>
                <c:pt idx="50">
                  <c:v>0.321028932495</c:v>
                </c:pt>
                <c:pt idx="51">
                  <c:v>0.346877274721</c:v>
                </c:pt>
                <c:pt idx="52">
                  <c:v>0.374137569977</c:v>
                </c:pt>
                <c:pt idx="53">
                  <c:v>0.402267429455</c:v>
                </c:pt>
                <c:pt idx="54">
                  <c:v>0.430809393173</c:v>
                </c:pt>
                <c:pt idx="55">
                  <c:v>0.458489901085</c:v>
                </c:pt>
                <c:pt idx="56">
                  <c:v>0.485003313027</c:v>
                </c:pt>
                <c:pt idx="57">
                  <c:v>0.510205192468</c:v>
                </c:pt>
                <c:pt idx="58">
                  <c:v>0.533169834682</c:v>
                </c:pt>
                <c:pt idx="59">
                  <c:v>0.553679964306</c:v>
                </c:pt>
                <c:pt idx="60">
                  <c:v>0.571939945266</c:v>
                </c:pt>
                <c:pt idx="61">
                  <c:v>0.587863790428</c:v>
                </c:pt>
                <c:pt idx="62">
                  <c:v>0.601654044674</c:v>
                </c:pt>
                <c:pt idx="63">
                  <c:v>0.612921209495</c:v>
                </c:pt>
                <c:pt idx="64">
                  <c:v>0.622340055774</c:v>
                </c:pt>
                <c:pt idx="65">
                  <c:v>0.630290887218</c:v>
                </c:pt>
                <c:pt idx="66">
                  <c:v>0.637025055067</c:v>
                </c:pt>
                <c:pt idx="67">
                  <c:v>0.642672370941</c:v>
                </c:pt>
                <c:pt idx="68">
                  <c:v>0.647613817133</c:v>
                </c:pt>
                <c:pt idx="69">
                  <c:v>0.651838495454</c:v>
                </c:pt>
                <c:pt idx="70">
                  <c:v>0.655573318315</c:v>
                </c:pt>
                <c:pt idx="71">
                  <c:v>0.658813411507</c:v>
                </c:pt>
                <c:pt idx="72">
                  <c:v>0.661699399067</c:v>
                </c:pt>
                <c:pt idx="73">
                  <c:v>0.664253863365</c:v>
                </c:pt>
                <c:pt idx="74">
                  <c:v>0.666561698001</c:v>
                </c:pt>
                <c:pt idx="75">
                  <c:v>0.668639054523</c:v>
                </c:pt>
                <c:pt idx="76">
                  <c:v>0.670541242988</c:v>
                </c:pt>
                <c:pt idx="77">
                  <c:v>0.672271240541</c:v>
                </c:pt>
                <c:pt idx="78">
                  <c:v>0.673880011354</c:v>
                </c:pt>
                <c:pt idx="79">
                  <c:v>0.675359322462</c:v>
                </c:pt>
                <c:pt idx="80">
                  <c:v>0.676716751606</c:v>
                </c:pt>
                <c:pt idx="81">
                  <c:v>0.677960422791</c:v>
                </c:pt>
                <c:pt idx="82">
                  <c:v>0.67909799526</c:v>
                </c:pt>
                <c:pt idx="83">
                  <c:v>0.680135072817</c:v>
                </c:pt>
                <c:pt idx="84">
                  <c:v>0.681103841678</c:v>
                </c:pt>
                <c:pt idx="85">
                  <c:v>0.681999222237</c:v>
                </c:pt>
                <c:pt idx="86">
                  <c:v>0.682803695586</c:v>
                </c:pt>
                <c:pt idx="87">
                  <c:v>0.683537286451</c:v>
                </c:pt>
                <c:pt idx="88">
                  <c:v>0.684198219375</c:v>
                </c:pt>
                <c:pt idx="89">
                  <c:v>0.684799774434</c:v>
                </c:pt>
                <c:pt idx="90">
                  <c:v>0.685332376686</c:v>
                </c:pt>
                <c:pt idx="91">
                  <c:v>0.685800644974</c:v>
                </c:pt>
                <c:pt idx="92">
                  <c:v>0.686212302908</c:v>
                </c:pt>
                <c:pt idx="93">
                  <c:v>0.68657618502</c:v>
                </c:pt>
                <c:pt idx="94">
                  <c:v>0.686878237983</c:v>
                </c:pt>
                <c:pt idx="95">
                  <c:v>0.687133362259</c:v>
                </c:pt>
                <c:pt idx="96">
                  <c:v>0.687339597842</c:v>
                </c:pt>
                <c:pt idx="97">
                  <c:v>0.687495691551</c:v>
                </c:pt>
                <c:pt idx="98">
                  <c:v>0.687600620448</c:v>
                </c:pt>
                <c:pt idx="99">
                  <c:v>0.687661990186</c:v>
                </c:pt>
                <c:pt idx="100">
                  <c:v>0.687693834643</c:v>
                </c:pt>
                <c:pt idx="101">
                  <c:v>0.687661990186</c:v>
                </c:pt>
                <c:pt idx="102">
                  <c:v>0.687600620448</c:v>
                </c:pt>
                <c:pt idx="103">
                  <c:v>0.687495691551</c:v>
                </c:pt>
                <c:pt idx="104">
                  <c:v>0.687339597842</c:v>
                </c:pt>
                <c:pt idx="105">
                  <c:v>0.687133362259</c:v>
                </c:pt>
                <c:pt idx="106">
                  <c:v>0.686878237983</c:v>
                </c:pt>
                <c:pt idx="107">
                  <c:v>0.68657618502</c:v>
                </c:pt>
                <c:pt idx="108">
                  <c:v>0.686212302908</c:v>
                </c:pt>
                <c:pt idx="109">
                  <c:v>0.685800644974</c:v>
                </c:pt>
                <c:pt idx="110">
                  <c:v>0.685332376686</c:v>
                </c:pt>
                <c:pt idx="111">
                  <c:v>0.684799774434</c:v>
                </c:pt>
                <c:pt idx="112">
                  <c:v>0.684198219375</c:v>
                </c:pt>
                <c:pt idx="113">
                  <c:v>0.683537286451</c:v>
                </c:pt>
                <c:pt idx="114">
                  <c:v>0.682803695586</c:v>
                </c:pt>
                <c:pt idx="115">
                  <c:v>0.681999222237</c:v>
                </c:pt>
                <c:pt idx="116">
                  <c:v>0.681103841678</c:v>
                </c:pt>
                <c:pt idx="117">
                  <c:v>0.680135072817</c:v>
                </c:pt>
                <c:pt idx="118">
                  <c:v>0.67909799526</c:v>
                </c:pt>
                <c:pt idx="119">
                  <c:v>0.677960422791</c:v>
                </c:pt>
                <c:pt idx="120">
                  <c:v>0.676716751606</c:v>
                </c:pt>
                <c:pt idx="121">
                  <c:v>0.675359322462</c:v>
                </c:pt>
                <c:pt idx="122">
                  <c:v>0.673880011354</c:v>
                </c:pt>
                <c:pt idx="123">
                  <c:v>0.672271240541</c:v>
                </c:pt>
                <c:pt idx="124">
                  <c:v>0.670541242988</c:v>
                </c:pt>
                <c:pt idx="125">
                  <c:v>0.668639054523</c:v>
                </c:pt>
                <c:pt idx="126">
                  <c:v>0.666561698001</c:v>
                </c:pt>
                <c:pt idx="127">
                  <c:v>0.664253863365</c:v>
                </c:pt>
                <c:pt idx="128">
                  <c:v>0.661699399067</c:v>
                </c:pt>
                <c:pt idx="129">
                  <c:v>0.658813411507</c:v>
                </c:pt>
                <c:pt idx="130">
                  <c:v>0.655573318315</c:v>
                </c:pt>
                <c:pt idx="131">
                  <c:v>0.651838495454</c:v>
                </c:pt>
                <c:pt idx="132">
                  <c:v>0.647613817133</c:v>
                </c:pt>
                <c:pt idx="133">
                  <c:v>0.642672370941</c:v>
                </c:pt>
                <c:pt idx="134">
                  <c:v>0.637025055067</c:v>
                </c:pt>
                <c:pt idx="135">
                  <c:v>0.630290887218</c:v>
                </c:pt>
                <c:pt idx="136">
                  <c:v>0.622340055774</c:v>
                </c:pt>
                <c:pt idx="137">
                  <c:v>0.612921209495</c:v>
                </c:pt>
                <c:pt idx="138">
                  <c:v>0.601654044674</c:v>
                </c:pt>
                <c:pt idx="139">
                  <c:v>0.587863790428</c:v>
                </c:pt>
                <c:pt idx="140">
                  <c:v>0.571939945266</c:v>
                </c:pt>
                <c:pt idx="141">
                  <c:v>0.553679964306</c:v>
                </c:pt>
                <c:pt idx="142">
                  <c:v>0.533169834682</c:v>
                </c:pt>
                <c:pt idx="143">
                  <c:v>0.510205192468</c:v>
                </c:pt>
                <c:pt idx="144">
                  <c:v>0.485003313027</c:v>
                </c:pt>
                <c:pt idx="145">
                  <c:v>0.458489901085</c:v>
                </c:pt>
                <c:pt idx="146">
                  <c:v>0.430809393173</c:v>
                </c:pt>
                <c:pt idx="147">
                  <c:v>0.402267429455</c:v>
                </c:pt>
                <c:pt idx="148">
                  <c:v>0.374137569977</c:v>
                </c:pt>
                <c:pt idx="149">
                  <c:v>0.346877274721</c:v>
                </c:pt>
                <c:pt idx="150">
                  <c:v>0.321028932495</c:v>
                </c:pt>
                <c:pt idx="151">
                  <c:v>0.296521484438</c:v>
                </c:pt>
                <c:pt idx="152">
                  <c:v>0.273433612536</c:v>
                </c:pt>
                <c:pt idx="153">
                  <c:v>0.252009393898</c:v>
                </c:pt>
                <c:pt idx="154">
                  <c:v>0.23232195583</c:v>
                </c:pt>
                <c:pt idx="155">
                  <c:v>0.214080121011</c:v>
                </c:pt>
                <c:pt idx="156">
                  <c:v>0.197422385325</c:v>
                </c:pt>
                <c:pt idx="157">
                  <c:v>0.181781497099</c:v>
                </c:pt>
                <c:pt idx="158">
                  <c:v>0.167601424347</c:v>
                </c:pt>
                <c:pt idx="159">
                  <c:v>0.152771820312</c:v>
                </c:pt>
                <c:pt idx="160">
                  <c:v>0.13960530389</c:v>
                </c:pt>
                <c:pt idx="161">
                  <c:v>0.130178558133</c:v>
                </c:pt>
                <c:pt idx="162">
                  <c:v>0.121655414564</c:v>
                </c:pt>
                <c:pt idx="163">
                  <c:v>0.114750179145</c:v>
                </c:pt>
                <c:pt idx="164">
                  <c:v>0.108067316432</c:v>
                </c:pt>
                <c:pt idx="165">
                  <c:v>0.101384453741</c:v>
                </c:pt>
                <c:pt idx="166">
                  <c:v>0.0935779261991</c:v>
                </c:pt>
                <c:pt idx="167">
                  <c:v>0.0876559906787</c:v>
                </c:pt>
                <c:pt idx="168">
                  <c:v>0.0817340551833</c:v>
                </c:pt>
                <c:pt idx="169">
                  <c:v>0.0758121197188</c:v>
                </c:pt>
                <c:pt idx="170">
                  <c:v>0.0697531306069</c:v>
                </c:pt>
                <c:pt idx="171">
                  <c:v>0.0654760434669</c:v>
                </c:pt>
                <c:pt idx="172">
                  <c:v>0.0611989563521</c:v>
                </c:pt>
                <c:pt idx="173">
                  <c:v>0.0569218692683</c:v>
                </c:pt>
                <c:pt idx="174">
                  <c:v>0.0528128507685</c:v>
                </c:pt>
                <c:pt idx="175">
                  <c:v>0.0502612416061</c:v>
                </c:pt>
                <c:pt idx="176">
                  <c:v>0.0477096324568</c:v>
                </c:pt>
                <c:pt idx="177">
                  <c:v>0.0449082928455</c:v>
                </c:pt>
                <c:pt idx="178">
                  <c:v>0.0422046202326</c:v>
                </c:pt>
                <c:pt idx="179">
                  <c:v>0.0401555963676</c:v>
                </c:pt>
                <c:pt idx="180">
                  <c:v>0.0381065725126</c:v>
                </c:pt>
                <c:pt idx="181">
                  <c:v>0.0357120961579</c:v>
                </c:pt>
                <c:pt idx="182">
                  <c:v>0.0335459376957</c:v>
                </c:pt>
                <c:pt idx="183">
                  <c:v>0.031379779249</c:v>
                </c:pt>
                <c:pt idx="184">
                  <c:v>0.0292192680917</c:v>
                </c:pt>
                <c:pt idx="185">
                  <c:v>0.0275381637984</c:v>
                </c:pt>
                <c:pt idx="186">
                  <c:v>0.0261905311317</c:v>
                </c:pt>
                <c:pt idx="187">
                  <c:v>0.0248308115032</c:v>
                </c:pt>
                <c:pt idx="188">
                  <c:v>0.0231878289807</c:v>
                </c:pt>
                <c:pt idx="189">
                  <c:v>0.0221612477365</c:v>
                </c:pt>
                <c:pt idx="190">
                  <c:v>0.0211346664949</c:v>
                </c:pt>
                <c:pt idx="191">
                  <c:v>0.0199655062344</c:v>
                </c:pt>
                <c:pt idx="192">
                  <c:v>0.0189692626247</c:v>
                </c:pt>
                <c:pt idx="193">
                  <c:v>0.0180638718898</c:v>
                </c:pt>
                <c:pt idx="194">
                  <c:v>0.0171956645351</c:v>
                </c:pt>
                <c:pt idx="195">
                  <c:v>0.0164916733093</c:v>
                </c:pt>
                <c:pt idx="196">
                  <c:v>0.0159490398673</c:v>
                </c:pt>
                <c:pt idx="197">
                  <c:v>0.0154064064254</c:v>
                </c:pt>
                <c:pt idx="198">
                  <c:v>0.0145870480141</c:v>
                </c:pt>
                <c:pt idx="199">
                  <c:v>0.0140443574635</c:v>
                </c:pt>
                <c:pt idx="200">
                  <c:v>0.0136865792051</c:v>
                </c:pt>
              </c:numCache>
            </c:numRef>
          </c:yVal>
          <c:smooth val="0"/>
        </c:ser>
        <c:ser>
          <c:idx val="7"/>
          <c:order val="7"/>
          <c:tx>
            <c:v>2500A (測定)</c:v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385784"/>
        <c:axId val="2081281064"/>
      </c:scatterChart>
      <c:valAx>
        <c:axId val="-2133385784"/>
        <c:scaling>
          <c:orientation val="minMax"/>
          <c:max val="300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2081281064"/>
        <c:crosses val="autoZero"/>
        <c:crossBetween val="midCat"/>
      </c:valAx>
      <c:valAx>
        <c:axId val="2081281064"/>
        <c:scaling>
          <c:orientation val="minMax"/>
          <c:min val="0.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906383780491545"/>
              <c:y val="0.3952532433445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385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791647496484"/>
          <c:y val="0.0771442069741282"/>
          <c:w val="0.239109802426617"/>
          <c:h val="0.456447694038245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altLang="en-US" b="0"/>
              <a:t>Residual By[T]@(50,50)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488626421697"/>
          <c:y val="0.0373961067366579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X50Y50!$A$3:$A$58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X50Y50!$L$3:$L$58</c:f>
              <c:numCache>
                <c:formatCode>0.00E+00</c:formatCode>
                <c:ptCount val="56"/>
                <c:pt idx="0">
                  <c:v>0.00032046</c:v>
                </c:pt>
                <c:pt idx="1">
                  <c:v>0.00035314</c:v>
                </c:pt>
                <c:pt idx="2">
                  <c:v>0.00034717</c:v>
                </c:pt>
                <c:pt idx="3">
                  <c:v>0.00030125</c:v>
                </c:pt>
                <c:pt idx="4">
                  <c:v>0.000333170000000001</c:v>
                </c:pt>
                <c:pt idx="5">
                  <c:v>0.00035482</c:v>
                </c:pt>
                <c:pt idx="6">
                  <c:v>0.0003681</c:v>
                </c:pt>
                <c:pt idx="7">
                  <c:v>0.000392249999999998</c:v>
                </c:pt>
                <c:pt idx="8">
                  <c:v>0.000356690000000001</c:v>
                </c:pt>
                <c:pt idx="9">
                  <c:v>0.000362599999999999</c:v>
                </c:pt>
                <c:pt idx="10">
                  <c:v>0.000345600000000001</c:v>
                </c:pt>
                <c:pt idx="11">
                  <c:v>0.000421099999999999</c:v>
                </c:pt>
                <c:pt idx="12">
                  <c:v>0.0003353</c:v>
                </c:pt>
                <c:pt idx="13">
                  <c:v>0.000407299999999999</c:v>
                </c:pt>
                <c:pt idx="14">
                  <c:v>0.000374099999999999</c:v>
                </c:pt>
                <c:pt idx="15">
                  <c:v>0.000436799999999997</c:v>
                </c:pt>
                <c:pt idx="16">
                  <c:v>0.0004516</c:v>
                </c:pt>
                <c:pt idx="17">
                  <c:v>0.000526800000000001</c:v>
                </c:pt>
                <c:pt idx="18">
                  <c:v>0.000464699999999998</c:v>
                </c:pt>
                <c:pt idx="19">
                  <c:v>0.000463699999999997</c:v>
                </c:pt>
                <c:pt idx="20">
                  <c:v>0.000436899999999997</c:v>
                </c:pt>
                <c:pt idx="21">
                  <c:v>0.000432799999999997</c:v>
                </c:pt>
                <c:pt idx="22">
                  <c:v>0.000500100000000003</c:v>
                </c:pt>
                <c:pt idx="23">
                  <c:v>0.000383599999999998</c:v>
                </c:pt>
                <c:pt idx="24">
                  <c:v>0.00031210000000001</c:v>
                </c:pt>
                <c:pt idx="25">
                  <c:v>0.000189899999999993</c:v>
                </c:pt>
                <c:pt idx="26">
                  <c:v>0.000108999999999998</c:v>
                </c:pt>
                <c:pt idx="27">
                  <c:v>-2.39999999999962E-5</c:v>
                </c:pt>
                <c:pt idx="28">
                  <c:v>-0.000251000000000001</c:v>
                </c:pt>
                <c:pt idx="29">
                  <c:v>4.29999999999875E-5</c:v>
                </c:pt>
                <c:pt idx="30">
                  <c:v>0.000143000000000004</c:v>
                </c:pt>
                <c:pt idx="31">
                  <c:v>0.000570000000000015</c:v>
                </c:pt>
                <c:pt idx="32">
                  <c:v>0.00185100000000005</c:v>
                </c:pt>
                <c:pt idx="33">
                  <c:v>0.00325999999999998</c:v>
                </c:pt>
                <c:pt idx="34">
                  <c:v>0.00397900000000001</c:v>
                </c:pt>
                <c:pt idx="35">
                  <c:v>0.00454500000000002</c:v>
                </c:pt>
                <c:pt idx="36">
                  <c:v>0.00489299999999998</c:v>
                </c:pt>
                <c:pt idx="37">
                  <c:v>0.00464699999999996</c:v>
                </c:pt>
                <c:pt idx="38">
                  <c:v>0.00461699999999998</c:v>
                </c:pt>
                <c:pt idx="39">
                  <c:v>0.004502</c:v>
                </c:pt>
                <c:pt idx="40">
                  <c:v>0.00449699999999997</c:v>
                </c:pt>
                <c:pt idx="41">
                  <c:v>0.00456899999999999</c:v>
                </c:pt>
                <c:pt idx="42">
                  <c:v>0.00473199999999996</c:v>
                </c:pt>
                <c:pt idx="43">
                  <c:v>0.004801</c:v>
                </c:pt>
                <c:pt idx="44">
                  <c:v>0.00492099999999995</c:v>
                </c:pt>
                <c:pt idx="45">
                  <c:v>0.00501600000000002</c:v>
                </c:pt>
                <c:pt idx="46">
                  <c:v>0.00500899999999998</c:v>
                </c:pt>
                <c:pt idx="47">
                  <c:v>0.00506000000000001</c:v>
                </c:pt>
                <c:pt idx="48">
                  <c:v>0.00499699999999997</c:v>
                </c:pt>
                <c:pt idx="49">
                  <c:v>0.005162</c:v>
                </c:pt>
                <c:pt idx="50">
                  <c:v>0.005245</c:v>
                </c:pt>
                <c:pt idx="51">
                  <c:v>0.00528899999999999</c:v>
                </c:pt>
                <c:pt idx="52">
                  <c:v>0.00528699999999999</c:v>
                </c:pt>
                <c:pt idx="53">
                  <c:v>0.00525699999999996</c:v>
                </c:pt>
                <c:pt idx="54">
                  <c:v>0.00511899999999998</c:v>
                </c:pt>
                <c:pt idx="55">
                  <c:v>0.00507000000000002</c:v>
                </c:pt>
              </c:numCache>
            </c:numRef>
          </c:yVal>
          <c:smooth val="0"/>
        </c:ser>
        <c:ser>
          <c:idx val="0"/>
          <c:order val="1"/>
          <c:tx>
            <c:v>bh13</c:v>
          </c:tx>
          <c:spPr>
            <a:ln w="28575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X50Y50!$N$3:$N$58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X50Y50!$P$3:$P$58</c:f>
              <c:numCache>
                <c:formatCode>General</c:formatCode>
                <c:ptCount val="56"/>
                <c:pt idx="0">
                  <c:v>0.00039534</c:v>
                </c:pt>
                <c:pt idx="1">
                  <c:v>0.00042132</c:v>
                </c:pt>
                <c:pt idx="2">
                  <c:v>0.00041014</c:v>
                </c:pt>
                <c:pt idx="3">
                  <c:v>0.00036062</c:v>
                </c:pt>
                <c:pt idx="4">
                  <c:v>0.000382820000000001</c:v>
                </c:pt>
                <c:pt idx="5">
                  <c:v>0.00039621</c:v>
                </c:pt>
                <c:pt idx="6">
                  <c:v>0.000407409999999999</c:v>
                </c:pt>
                <c:pt idx="7">
                  <c:v>0.00043236</c:v>
                </c:pt>
                <c:pt idx="8">
                  <c:v>0.00038496</c:v>
                </c:pt>
                <c:pt idx="9">
                  <c:v>0.000385199999999999</c:v>
                </c:pt>
                <c:pt idx="10">
                  <c:v>0.000347100000000001</c:v>
                </c:pt>
                <c:pt idx="11">
                  <c:v>0.000431599999999999</c:v>
                </c:pt>
                <c:pt idx="12">
                  <c:v>0.000338900000000001</c:v>
                </c:pt>
                <c:pt idx="13">
                  <c:v>0.0004048</c:v>
                </c:pt>
                <c:pt idx="14">
                  <c:v>0.000357599999999999</c:v>
                </c:pt>
                <c:pt idx="15">
                  <c:v>0.0003762</c:v>
                </c:pt>
                <c:pt idx="16">
                  <c:v>0.000407299999999999</c:v>
                </c:pt>
                <c:pt idx="17">
                  <c:v>0.0004148</c:v>
                </c:pt>
                <c:pt idx="18">
                  <c:v>0.000389799999999996</c:v>
                </c:pt>
                <c:pt idx="19">
                  <c:v>0.000365400000000002</c:v>
                </c:pt>
                <c:pt idx="20">
                  <c:v>0.00034</c:v>
                </c:pt>
                <c:pt idx="21">
                  <c:v>0.000261999999999998</c:v>
                </c:pt>
                <c:pt idx="22">
                  <c:v>0.000269900000000003</c:v>
                </c:pt>
                <c:pt idx="23">
                  <c:v>0.000146000000000007</c:v>
                </c:pt>
                <c:pt idx="24">
                  <c:v>-1.03999999999937E-5</c:v>
                </c:pt>
                <c:pt idx="25">
                  <c:v>-0.000272999999999995</c:v>
                </c:pt>
                <c:pt idx="26">
                  <c:v>-0.000235000000000013</c:v>
                </c:pt>
                <c:pt idx="27">
                  <c:v>-0.000423000000000007</c:v>
                </c:pt>
                <c:pt idx="28">
                  <c:v>-0.000889000000000001</c:v>
                </c:pt>
                <c:pt idx="29">
                  <c:v>-0.000788000000000011</c:v>
                </c:pt>
                <c:pt idx="30">
                  <c:v>-0.000963999999999992</c:v>
                </c:pt>
                <c:pt idx="31">
                  <c:v>-0.000451000000000007</c:v>
                </c:pt>
                <c:pt idx="32">
                  <c:v>0.000214000000000047</c:v>
                </c:pt>
                <c:pt idx="33">
                  <c:v>0.00137399999999999</c:v>
                </c:pt>
                <c:pt idx="34">
                  <c:v>0.00232599999999999</c:v>
                </c:pt>
                <c:pt idx="35">
                  <c:v>0.00266699999999997</c:v>
                </c:pt>
                <c:pt idx="36">
                  <c:v>0.00225099999999995</c:v>
                </c:pt>
                <c:pt idx="37">
                  <c:v>0.00214099999999995</c:v>
                </c:pt>
                <c:pt idx="38">
                  <c:v>0.00205</c:v>
                </c:pt>
                <c:pt idx="39">
                  <c:v>0.00188900000000003</c:v>
                </c:pt>
                <c:pt idx="40">
                  <c:v>0.00194499999999997</c:v>
                </c:pt>
                <c:pt idx="41">
                  <c:v>0.002054</c:v>
                </c:pt>
                <c:pt idx="42">
                  <c:v>0.002388</c:v>
                </c:pt>
                <c:pt idx="43">
                  <c:v>0.00262999999999997</c:v>
                </c:pt>
                <c:pt idx="44">
                  <c:v>0.00296599999999997</c:v>
                </c:pt>
                <c:pt idx="45">
                  <c:v>0.00326300000000001</c:v>
                </c:pt>
                <c:pt idx="46">
                  <c:v>0.00348799999999999</c:v>
                </c:pt>
                <c:pt idx="47">
                  <c:v>0.00372900000000004</c:v>
                </c:pt>
                <c:pt idx="48">
                  <c:v>0.00382299999999996</c:v>
                </c:pt>
                <c:pt idx="49">
                  <c:v>0.00410899999999997</c:v>
                </c:pt>
                <c:pt idx="50">
                  <c:v>0.00429800000000002</c:v>
                </c:pt>
                <c:pt idx="51">
                  <c:v>0.00439100000000003</c:v>
                </c:pt>
                <c:pt idx="52">
                  <c:v>0.00443899999999997</c:v>
                </c:pt>
                <c:pt idx="53">
                  <c:v>0.00443199999999999</c:v>
                </c:pt>
                <c:pt idx="54">
                  <c:v>0.00430900000000001</c:v>
                </c:pt>
                <c:pt idx="55">
                  <c:v>0.00425800000000004</c:v>
                </c:pt>
              </c:numCache>
            </c:numRef>
          </c:yVal>
          <c:smooth val="0"/>
        </c:ser>
        <c:ser>
          <c:idx val="1"/>
          <c:order val="2"/>
          <c:tx>
            <c:v>S-2S+SKS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X50Y50!$Q$3:$Q$58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X50Y50!$S$3:$S$58</c:f>
              <c:numCache>
                <c:formatCode>General</c:formatCode>
                <c:ptCount val="56"/>
                <c:pt idx="0">
                  <c:v>0.00052619</c:v>
                </c:pt>
                <c:pt idx="1">
                  <c:v>0.00048036</c:v>
                </c:pt>
                <c:pt idx="2">
                  <c:v>0.00047566</c:v>
                </c:pt>
                <c:pt idx="3">
                  <c:v>0.00038514</c:v>
                </c:pt>
                <c:pt idx="4">
                  <c:v>0.0004582</c:v>
                </c:pt>
                <c:pt idx="5">
                  <c:v>0.00038549</c:v>
                </c:pt>
                <c:pt idx="6">
                  <c:v>0.00045929</c:v>
                </c:pt>
                <c:pt idx="7">
                  <c:v>0.00049222</c:v>
                </c:pt>
                <c:pt idx="8">
                  <c:v>0.0004577</c:v>
                </c:pt>
                <c:pt idx="9">
                  <c:v>0.0004738</c:v>
                </c:pt>
                <c:pt idx="10">
                  <c:v>0.000462</c:v>
                </c:pt>
                <c:pt idx="11">
                  <c:v>0.000556299999999999</c:v>
                </c:pt>
                <c:pt idx="12">
                  <c:v>0.0004767</c:v>
                </c:pt>
                <c:pt idx="13">
                  <c:v>0.000561699999999998</c:v>
                </c:pt>
                <c:pt idx="14">
                  <c:v>0.0005596</c:v>
                </c:pt>
                <c:pt idx="15">
                  <c:v>0.000615499999999998</c:v>
                </c:pt>
                <c:pt idx="16">
                  <c:v>0.000688499999999998</c:v>
                </c:pt>
                <c:pt idx="17">
                  <c:v>0.000745800000000001</c:v>
                </c:pt>
                <c:pt idx="18">
                  <c:v>0.0007664</c:v>
                </c:pt>
                <c:pt idx="19">
                  <c:v>0.000835799999999997</c:v>
                </c:pt>
                <c:pt idx="20">
                  <c:v>0.000885999999999998</c:v>
                </c:pt>
                <c:pt idx="21">
                  <c:v>0.000947999999999997</c:v>
                </c:pt>
                <c:pt idx="22">
                  <c:v>0.0011091</c:v>
                </c:pt>
                <c:pt idx="23">
                  <c:v>0.0011246</c:v>
                </c:pt>
                <c:pt idx="24">
                  <c:v>0.00118460000000001</c:v>
                </c:pt>
                <c:pt idx="25">
                  <c:v>0.00127049999999999</c:v>
                </c:pt>
                <c:pt idx="26">
                  <c:v>0.00147</c:v>
                </c:pt>
                <c:pt idx="27">
                  <c:v>0.001788</c:v>
                </c:pt>
                <c:pt idx="28">
                  <c:v>0.00210200000000002</c:v>
                </c:pt>
                <c:pt idx="29">
                  <c:v>0.00273100000000001</c:v>
                </c:pt>
                <c:pt idx="30">
                  <c:v>0.00361799999999998</c:v>
                </c:pt>
                <c:pt idx="31">
                  <c:v>0.00484300000000001</c:v>
                </c:pt>
                <c:pt idx="32">
                  <c:v>0.00680200000000003</c:v>
                </c:pt>
                <c:pt idx="33">
                  <c:v>0.00875399999999998</c:v>
                </c:pt>
                <c:pt idx="34">
                  <c:v>0.010568</c:v>
                </c:pt>
                <c:pt idx="35">
                  <c:v>0.01133</c:v>
                </c:pt>
                <c:pt idx="36">
                  <c:v>0.011544</c:v>
                </c:pt>
                <c:pt idx="37">
                  <c:v>0.011456</c:v>
                </c:pt>
                <c:pt idx="38">
                  <c:v>0.011204</c:v>
                </c:pt>
                <c:pt idx="39">
                  <c:v>0.010952</c:v>
                </c:pt>
                <c:pt idx="40">
                  <c:v>0.010747</c:v>
                </c:pt>
                <c:pt idx="41">
                  <c:v>0.0107</c:v>
                </c:pt>
                <c:pt idx="42">
                  <c:v>0.010798</c:v>
                </c:pt>
                <c:pt idx="43">
                  <c:v>0.010826</c:v>
                </c:pt>
                <c:pt idx="44">
                  <c:v>0.010971</c:v>
                </c:pt>
                <c:pt idx="45">
                  <c:v>0.011109</c:v>
                </c:pt>
                <c:pt idx="46">
                  <c:v>0.011171</c:v>
                </c:pt>
                <c:pt idx="47">
                  <c:v>0.011306</c:v>
                </c:pt>
                <c:pt idx="48">
                  <c:v>0.011323</c:v>
                </c:pt>
                <c:pt idx="49">
                  <c:v>0.011549</c:v>
                </c:pt>
                <c:pt idx="50">
                  <c:v>0.01169</c:v>
                </c:pt>
                <c:pt idx="51">
                  <c:v>0.011767</c:v>
                </c:pt>
                <c:pt idx="52">
                  <c:v>0.011798</c:v>
                </c:pt>
                <c:pt idx="53">
                  <c:v>0.01179</c:v>
                </c:pt>
                <c:pt idx="54">
                  <c:v>0.01166</c:v>
                </c:pt>
                <c:pt idx="55">
                  <c:v>0.011613</c:v>
                </c:pt>
              </c:numCache>
            </c:numRef>
          </c:yVal>
          <c:smooth val="0"/>
        </c:ser>
        <c:ser>
          <c:idx val="3"/>
          <c:order val="3"/>
          <c:tx>
            <c:v>bh11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X50Y50!$T$3:$T$58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X50Y50!$V$3:$V$58</c:f>
              <c:numCache>
                <c:formatCode>General</c:formatCode>
                <c:ptCount val="56"/>
                <c:pt idx="0">
                  <c:v>0.00040552</c:v>
                </c:pt>
                <c:pt idx="1">
                  <c:v>0.00043293</c:v>
                </c:pt>
                <c:pt idx="2">
                  <c:v>0.00042343</c:v>
                </c:pt>
                <c:pt idx="3">
                  <c:v>0.00037574</c:v>
                </c:pt>
                <c:pt idx="4">
                  <c:v>0.00040002</c:v>
                </c:pt>
                <c:pt idx="5">
                  <c:v>0.00041579</c:v>
                </c:pt>
                <c:pt idx="6">
                  <c:v>0.00042969</c:v>
                </c:pt>
                <c:pt idx="7">
                  <c:v>0.00045771</c:v>
                </c:pt>
                <c:pt idx="8">
                  <c:v>0.000413770000000001</c:v>
                </c:pt>
                <c:pt idx="9">
                  <c:v>0.000418</c:v>
                </c:pt>
                <c:pt idx="10">
                  <c:v>0.0003843</c:v>
                </c:pt>
                <c:pt idx="11">
                  <c:v>0.000473899999999999</c:v>
                </c:pt>
                <c:pt idx="12">
                  <c:v>0.000387100000000001</c:v>
                </c:pt>
                <c:pt idx="13">
                  <c:v>0.0004598</c:v>
                </c:pt>
                <c:pt idx="14">
                  <c:v>0.000420299999999998</c:v>
                </c:pt>
                <c:pt idx="15">
                  <c:v>0.000447999999999997</c:v>
                </c:pt>
                <c:pt idx="16">
                  <c:v>0.000489699999999999</c:v>
                </c:pt>
                <c:pt idx="17">
                  <c:v>0.000509700000000002</c:v>
                </c:pt>
                <c:pt idx="18">
                  <c:v>0.000499699999999999</c:v>
                </c:pt>
                <c:pt idx="19">
                  <c:v>0.000493199999999999</c:v>
                </c:pt>
                <c:pt idx="20">
                  <c:v>0.000490199999999996</c:v>
                </c:pt>
                <c:pt idx="21">
                  <c:v>0.000439700000000001</c:v>
                </c:pt>
                <c:pt idx="22">
                  <c:v>0.0004826</c:v>
                </c:pt>
                <c:pt idx="23">
                  <c:v>0.000403799999999996</c:v>
                </c:pt>
                <c:pt idx="24">
                  <c:v>0.000306400000000012</c:v>
                </c:pt>
                <c:pt idx="25">
                  <c:v>0.000120599999999998</c:v>
                </c:pt>
                <c:pt idx="26">
                  <c:v>0.000262999999999999</c:v>
                </c:pt>
                <c:pt idx="27">
                  <c:v>0.000213999999999992</c:v>
                </c:pt>
                <c:pt idx="28">
                  <c:v>-6.59999999999827E-5</c:v>
                </c:pt>
                <c:pt idx="29">
                  <c:v>0.000268999999999991</c:v>
                </c:pt>
                <c:pt idx="30">
                  <c:v>0.000390000000000001</c:v>
                </c:pt>
                <c:pt idx="31">
                  <c:v>0.00126699999999999</c:v>
                </c:pt>
                <c:pt idx="32">
                  <c:v>0.002336</c:v>
                </c:pt>
                <c:pt idx="33">
                  <c:v>0.00390200000000002</c:v>
                </c:pt>
                <c:pt idx="34">
                  <c:v>0.005191</c:v>
                </c:pt>
                <c:pt idx="35">
                  <c:v>0.00572899999999998</c:v>
                </c:pt>
                <c:pt idx="36">
                  <c:v>0.00534299999999999</c:v>
                </c:pt>
                <c:pt idx="37">
                  <c:v>0.00515499999999996</c:v>
                </c:pt>
                <c:pt idx="38">
                  <c:v>0.00490999999999997</c:v>
                </c:pt>
                <c:pt idx="39">
                  <c:v>0.00457800000000003</c:v>
                </c:pt>
                <c:pt idx="40">
                  <c:v>0.00445899999999999</c:v>
                </c:pt>
                <c:pt idx="41">
                  <c:v>0.004413</c:v>
                </c:pt>
                <c:pt idx="42">
                  <c:v>0.00460299999999997</c:v>
                </c:pt>
                <c:pt idx="43">
                  <c:v>0.00471399999999999</c:v>
                </c:pt>
                <c:pt idx="44">
                  <c:v>0.00493099999999996</c:v>
                </c:pt>
                <c:pt idx="45">
                  <c:v>0.00512200000000001</c:v>
                </c:pt>
                <c:pt idx="46">
                  <c:v>0.00524799999999997</c:v>
                </c:pt>
                <c:pt idx="47">
                  <c:v>0.00540400000000002</c:v>
                </c:pt>
                <c:pt idx="48">
                  <c:v>0.00542399999999998</c:v>
                </c:pt>
                <c:pt idx="49">
                  <c:v>0.00564300000000001</c:v>
                </c:pt>
                <c:pt idx="50">
                  <c:v>0.00577500000000003</c:v>
                </c:pt>
                <c:pt idx="51">
                  <c:v>0.00582100000000002</c:v>
                </c:pt>
                <c:pt idx="52">
                  <c:v>0.005828</c:v>
                </c:pt>
                <c:pt idx="53">
                  <c:v>0.00579299999999999</c:v>
                </c:pt>
                <c:pt idx="54">
                  <c:v>0.00564999999999999</c:v>
                </c:pt>
                <c:pt idx="55">
                  <c:v>0.00559500000000002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507176"/>
        <c:axId val="-2137686536"/>
      </c:scatterChart>
      <c:valAx>
        <c:axId val="-213750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686536"/>
        <c:crosses val="autoZero"/>
        <c:crossBetween val="midCat"/>
      </c:valAx>
      <c:valAx>
        <c:axId val="-2137686536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7507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altLang="en-US" b="0"/>
              <a:t>Residual By[T] @(100,100)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488626421697"/>
          <c:y val="0.0373961067366579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X100Y100!$A$3:$A$58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X100Y100!$L$3:$L$58</c:f>
              <c:numCache>
                <c:formatCode>0.0E+00</c:formatCode>
                <c:ptCount val="56"/>
                <c:pt idx="0">
                  <c:v>-0.00042256</c:v>
                </c:pt>
                <c:pt idx="1">
                  <c:v>-0.00039977</c:v>
                </c:pt>
                <c:pt idx="2">
                  <c:v>-0.00037916</c:v>
                </c:pt>
                <c:pt idx="3">
                  <c:v>-0.000379029999999999</c:v>
                </c:pt>
                <c:pt idx="4">
                  <c:v>-0.000404399999999999</c:v>
                </c:pt>
                <c:pt idx="5">
                  <c:v>-0.0003846</c:v>
                </c:pt>
                <c:pt idx="6">
                  <c:v>-0.000343300000000001</c:v>
                </c:pt>
                <c:pt idx="7">
                  <c:v>-0.0003975</c:v>
                </c:pt>
                <c:pt idx="8">
                  <c:v>-0.0002752</c:v>
                </c:pt>
                <c:pt idx="9">
                  <c:v>-0.000314499999999999</c:v>
                </c:pt>
                <c:pt idx="10">
                  <c:v>-0.000252700000000001</c:v>
                </c:pt>
                <c:pt idx="11">
                  <c:v>-0.000243299999999998</c:v>
                </c:pt>
                <c:pt idx="12">
                  <c:v>-0.000136799999999999</c:v>
                </c:pt>
                <c:pt idx="13">
                  <c:v>-8.00000000000002E-5</c:v>
                </c:pt>
                <c:pt idx="14">
                  <c:v>-4.06999999999977E-5</c:v>
                </c:pt>
                <c:pt idx="15">
                  <c:v>-2.27999999999964E-5</c:v>
                </c:pt>
                <c:pt idx="16">
                  <c:v>0.000118199999999999</c:v>
                </c:pt>
                <c:pt idx="17">
                  <c:v>0.000232299999999998</c:v>
                </c:pt>
                <c:pt idx="18">
                  <c:v>0.0003342</c:v>
                </c:pt>
                <c:pt idx="19">
                  <c:v>0.000467499999999996</c:v>
                </c:pt>
                <c:pt idx="20">
                  <c:v>0.000676799999999991</c:v>
                </c:pt>
                <c:pt idx="21">
                  <c:v>0.000902699999999992</c:v>
                </c:pt>
                <c:pt idx="22">
                  <c:v>0.001218</c:v>
                </c:pt>
                <c:pt idx="23">
                  <c:v>0.001583</c:v>
                </c:pt>
                <c:pt idx="24">
                  <c:v>0.00214500000000001</c:v>
                </c:pt>
                <c:pt idx="25">
                  <c:v>0.00284199999999998</c:v>
                </c:pt>
                <c:pt idx="26">
                  <c:v>0.003664</c:v>
                </c:pt>
                <c:pt idx="27">
                  <c:v>0.00468399999999999</c:v>
                </c:pt>
                <c:pt idx="28">
                  <c:v>0.00653800000000001</c:v>
                </c:pt>
                <c:pt idx="29">
                  <c:v>0.00886000000000003</c:v>
                </c:pt>
                <c:pt idx="30">
                  <c:v>0.014069</c:v>
                </c:pt>
                <c:pt idx="31">
                  <c:v>0.015604</c:v>
                </c:pt>
                <c:pt idx="32">
                  <c:v>0.021485</c:v>
                </c:pt>
                <c:pt idx="33">
                  <c:v>-0.0245120000000001</c:v>
                </c:pt>
                <c:pt idx="34">
                  <c:v>-0.0221479999999999</c:v>
                </c:pt>
                <c:pt idx="35">
                  <c:v>-0.0128780000000001</c:v>
                </c:pt>
                <c:pt idx="36">
                  <c:v>-0.012792</c:v>
                </c:pt>
                <c:pt idx="37">
                  <c:v>-0.012941</c:v>
                </c:pt>
                <c:pt idx="38">
                  <c:v>-0.0120750000000001</c:v>
                </c:pt>
                <c:pt idx="39">
                  <c:v>-0.011172</c:v>
                </c:pt>
                <c:pt idx="40">
                  <c:v>-0.011055</c:v>
                </c:pt>
                <c:pt idx="41">
                  <c:v>-0.0115460000000001</c:v>
                </c:pt>
                <c:pt idx="42">
                  <c:v>-0.0120859999999999</c:v>
                </c:pt>
                <c:pt idx="43">
                  <c:v>-0.012424</c:v>
                </c:pt>
                <c:pt idx="44">
                  <c:v>-0.01254</c:v>
                </c:pt>
                <c:pt idx="45">
                  <c:v>-0.012173</c:v>
                </c:pt>
                <c:pt idx="46">
                  <c:v>-0.012005</c:v>
                </c:pt>
                <c:pt idx="47">
                  <c:v>-0.01185</c:v>
                </c:pt>
                <c:pt idx="48">
                  <c:v>-0.011831</c:v>
                </c:pt>
                <c:pt idx="49">
                  <c:v>-0.0120370000000001</c:v>
                </c:pt>
                <c:pt idx="50">
                  <c:v>-0.012169</c:v>
                </c:pt>
                <c:pt idx="51">
                  <c:v>-0.012447</c:v>
                </c:pt>
                <c:pt idx="52">
                  <c:v>-0.0125890000000001</c:v>
                </c:pt>
                <c:pt idx="53">
                  <c:v>-0.012762</c:v>
                </c:pt>
                <c:pt idx="54">
                  <c:v>-0.012687</c:v>
                </c:pt>
                <c:pt idx="55">
                  <c:v>-0.012385</c:v>
                </c:pt>
              </c:numCache>
            </c:numRef>
          </c:yVal>
          <c:smooth val="0"/>
        </c:ser>
        <c:ser>
          <c:idx val="0"/>
          <c:order val="1"/>
          <c:tx>
            <c:v>bh13</c:v>
          </c:tx>
          <c:spPr>
            <a:ln w="28575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X100Y100!$N$3:$N$58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X100Y100!$P$3:$P$58</c:f>
              <c:numCache>
                <c:formatCode>General</c:formatCode>
                <c:ptCount val="56"/>
                <c:pt idx="0">
                  <c:v>0.00057118</c:v>
                </c:pt>
                <c:pt idx="1">
                  <c:v>0.00053519</c:v>
                </c:pt>
                <c:pt idx="2">
                  <c:v>0.00050918</c:v>
                </c:pt>
                <c:pt idx="3">
                  <c:v>0.00049837</c:v>
                </c:pt>
                <c:pt idx="4">
                  <c:v>0.000508999999999999</c:v>
                </c:pt>
                <c:pt idx="5">
                  <c:v>0.000475</c:v>
                </c:pt>
                <c:pt idx="6">
                  <c:v>0.000428000000000001</c:v>
                </c:pt>
                <c:pt idx="7">
                  <c:v>0.0004708</c:v>
                </c:pt>
                <c:pt idx="8">
                  <c:v>0.000338700000000001</c:v>
                </c:pt>
                <c:pt idx="9">
                  <c:v>0.000362299999999999</c:v>
                </c:pt>
                <c:pt idx="10">
                  <c:v>0.0002915</c:v>
                </c:pt>
                <c:pt idx="11">
                  <c:v>0.000277199999999998</c:v>
                </c:pt>
                <c:pt idx="12">
                  <c:v>0.000139699999999999</c:v>
                </c:pt>
                <c:pt idx="13">
                  <c:v>7.8700000000001E-5</c:v>
                </c:pt>
                <c:pt idx="14">
                  <c:v>1.66999999999945E-5</c:v>
                </c:pt>
                <c:pt idx="15">
                  <c:v>-6.00000000003376E-7</c:v>
                </c:pt>
                <c:pt idx="16">
                  <c:v>-0.000173400000000004</c:v>
                </c:pt>
                <c:pt idx="17">
                  <c:v>-0.000311199999999998</c:v>
                </c:pt>
                <c:pt idx="18">
                  <c:v>-0.0004334</c:v>
                </c:pt>
                <c:pt idx="19">
                  <c:v>-0.000568499999999999</c:v>
                </c:pt>
                <c:pt idx="20">
                  <c:v>-0.00088669999999999</c:v>
                </c:pt>
                <c:pt idx="21">
                  <c:v>-0.001139</c:v>
                </c:pt>
                <c:pt idx="22">
                  <c:v>-0.0014835</c:v>
                </c:pt>
                <c:pt idx="23">
                  <c:v>-0.00185200000000001</c:v>
                </c:pt>
                <c:pt idx="24">
                  <c:v>-0.00251399999999999</c:v>
                </c:pt>
                <c:pt idx="25">
                  <c:v>-0.003249</c:v>
                </c:pt>
                <c:pt idx="26">
                  <c:v>-0.00409200000000001</c:v>
                </c:pt>
                <c:pt idx="27">
                  <c:v>-0.00542599999999999</c:v>
                </c:pt>
                <c:pt idx="28">
                  <c:v>-0.00719800000000001</c:v>
                </c:pt>
                <c:pt idx="29">
                  <c:v>-0.010229</c:v>
                </c:pt>
                <c:pt idx="30">
                  <c:v>-0.013543</c:v>
                </c:pt>
                <c:pt idx="31">
                  <c:v>-0.016613</c:v>
                </c:pt>
                <c:pt idx="32">
                  <c:v>-0.02501</c:v>
                </c:pt>
                <c:pt idx="33">
                  <c:v>0.00980500000000006</c:v>
                </c:pt>
                <c:pt idx="34">
                  <c:v>0.03576</c:v>
                </c:pt>
                <c:pt idx="35">
                  <c:v>0.004247</c:v>
                </c:pt>
                <c:pt idx="36">
                  <c:v>0.00592400000000004</c:v>
                </c:pt>
                <c:pt idx="37">
                  <c:v>0.006691</c:v>
                </c:pt>
                <c:pt idx="38">
                  <c:v>0.00612199999999996</c:v>
                </c:pt>
                <c:pt idx="39">
                  <c:v>0.00556900000000005</c:v>
                </c:pt>
                <c:pt idx="40">
                  <c:v>0.00528200000000001</c:v>
                </c:pt>
                <c:pt idx="41">
                  <c:v>0.00582100000000007</c:v>
                </c:pt>
                <c:pt idx="42">
                  <c:v>0.00705899999999992</c:v>
                </c:pt>
                <c:pt idx="43">
                  <c:v>0.00794300000000003</c:v>
                </c:pt>
                <c:pt idx="44">
                  <c:v>0.00863500000000006</c:v>
                </c:pt>
                <c:pt idx="45">
                  <c:v>0.00931300000000001</c:v>
                </c:pt>
                <c:pt idx="46">
                  <c:v>0.0101140000000001</c:v>
                </c:pt>
                <c:pt idx="47">
                  <c:v>0.010557</c:v>
                </c:pt>
                <c:pt idx="48">
                  <c:v>0.010751</c:v>
                </c:pt>
                <c:pt idx="49">
                  <c:v>0.0110950000000001</c:v>
                </c:pt>
                <c:pt idx="50">
                  <c:v>0.01124</c:v>
                </c:pt>
                <c:pt idx="51">
                  <c:v>0.011501</c:v>
                </c:pt>
                <c:pt idx="52">
                  <c:v>0.011421</c:v>
                </c:pt>
                <c:pt idx="53">
                  <c:v>0.0115770000000001</c:v>
                </c:pt>
                <c:pt idx="54">
                  <c:v>0.0114580000000001</c:v>
                </c:pt>
                <c:pt idx="55">
                  <c:v>0.0110929999999999</c:v>
                </c:pt>
              </c:numCache>
            </c:numRef>
          </c:yVal>
          <c:smooth val="0"/>
        </c:ser>
        <c:ser>
          <c:idx val="1"/>
          <c:order val="2"/>
          <c:tx>
            <c:v>S-2S+SKS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X100Y100!$Q$3:$Q$58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X100Y100!$S$3:$S$58</c:f>
              <c:numCache>
                <c:formatCode>General</c:formatCode>
                <c:ptCount val="56"/>
                <c:pt idx="0">
                  <c:v>0.00060174</c:v>
                </c:pt>
                <c:pt idx="1">
                  <c:v>0.000613809999999999</c:v>
                </c:pt>
                <c:pt idx="2">
                  <c:v>0.00054772</c:v>
                </c:pt>
                <c:pt idx="3">
                  <c:v>0.000547799999999999</c:v>
                </c:pt>
                <c:pt idx="4">
                  <c:v>0.000570899999999999</c:v>
                </c:pt>
                <c:pt idx="5">
                  <c:v>0.0004598</c:v>
                </c:pt>
                <c:pt idx="6">
                  <c:v>0.000528200000000001</c:v>
                </c:pt>
                <c:pt idx="7">
                  <c:v>0.000579599999999999</c:v>
                </c:pt>
                <c:pt idx="8">
                  <c:v>0.000459899999999999</c:v>
                </c:pt>
                <c:pt idx="9">
                  <c:v>0.000510499999999997</c:v>
                </c:pt>
                <c:pt idx="10">
                  <c:v>0.000468099999999999</c:v>
                </c:pt>
                <c:pt idx="11">
                  <c:v>0.000472899999999998</c:v>
                </c:pt>
                <c:pt idx="12">
                  <c:v>0.000378099999999999</c:v>
                </c:pt>
                <c:pt idx="13">
                  <c:v>0.000340399999999998</c:v>
                </c:pt>
                <c:pt idx="14">
                  <c:v>0.000343499999999996</c:v>
                </c:pt>
                <c:pt idx="15">
                  <c:v>0.000364400000000001</c:v>
                </c:pt>
                <c:pt idx="16">
                  <c:v>0.000274900000000001</c:v>
                </c:pt>
                <c:pt idx="17">
                  <c:v>0.000221300000000001</c:v>
                </c:pt>
                <c:pt idx="18">
                  <c:v>0.000190599999999999</c:v>
                </c:pt>
                <c:pt idx="19">
                  <c:v>0.000141100000000005</c:v>
                </c:pt>
                <c:pt idx="20">
                  <c:v>1.82999999999989E-5</c:v>
                </c:pt>
                <c:pt idx="21">
                  <c:v>-9.3899999999994E-5</c:v>
                </c:pt>
                <c:pt idx="22">
                  <c:v>-0.000302999999999998</c:v>
                </c:pt>
                <c:pt idx="23">
                  <c:v>-0.000410000000000007</c:v>
                </c:pt>
                <c:pt idx="24">
                  <c:v>-0.000702000000000008</c:v>
                </c:pt>
                <c:pt idx="25">
                  <c:v>-0.001139</c:v>
                </c:pt>
                <c:pt idx="26">
                  <c:v>-0.001804</c:v>
                </c:pt>
                <c:pt idx="27">
                  <c:v>-0.002387</c:v>
                </c:pt>
                <c:pt idx="28">
                  <c:v>-0.00364700000000001</c:v>
                </c:pt>
                <c:pt idx="29">
                  <c:v>-0.005162</c:v>
                </c:pt>
                <c:pt idx="30">
                  <c:v>-0.00720099999999996</c:v>
                </c:pt>
                <c:pt idx="31">
                  <c:v>-0.00903399999999998</c:v>
                </c:pt>
                <c:pt idx="32">
                  <c:v>-0.001664</c:v>
                </c:pt>
                <c:pt idx="33">
                  <c:v>0.054351</c:v>
                </c:pt>
                <c:pt idx="34">
                  <c:v>0.0407259999999999</c:v>
                </c:pt>
                <c:pt idx="35">
                  <c:v>0.0308470000000001</c:v>
                </c:pt>
                <c:pt idx="36">
                  <c:v>0.028541</c:v>
                </c:pt>
                <c:pt idx="37">
                  <c:v>0.027045</c:v>
                </c:pt>
                <c:pt idx="38">
                  <c:v>0.025133</c:v>
                </c:pt>
                <c:pt idx="39">
                  <c:v>0.023304</c:v>
                </c:pt>
                <c:pt idx="40">
                  <c:v>0.022673</c:v>
                </c:pt>
                <c:pt idx="41">
                  <c:v>0.022727</c:v>
                </c:pt>
                <c:pt idx="42">
                  <c:v>0.0230929999999999</c:v>
                </c:pt>
                <c:pt idx="43">
                  <c:v>0.023449</c:v>
                </c:pt>
                <c:pt idx="44">
                  <c:v>0.0238700000000001</c:v>
                </c:pt>
                <c:pt idx="45">
                  <c:v>0.02411</c:v>
                </c:pt>
                <c:pt idx="46">
                  <c:v>0.024409</c:v>
                </c:pt>
                <c:pt idx="47">
                  <c:v>0.024599</c:v>
                </c:pt>
                <c:pt idx="48">
                  <c:v>0.024726</c:v>
                </c:pt>
                <c:pt idx="49">
                  <c:v>0.0251370000000001</c:v>
                </c:pt>
                <c:pt idx="50">
                  <c:v>0.0253410000000001</c:v>
                </c:pt>
                <c:pt idx="51">
                  <c:v>0.0256109999999999</c:v>
                </c:pt>
                <c:pt idx="52">
                  <c:v>0.025756</c:v>
                </c:pt>
                <c:pt idx="53">
                  <c:v>0.025914</c:v>
                </c:pt>
                <c:pt idx="54">
                  <c:v>0.0258780000000001</c:v>
                </c:pt>
                <c:pt idx="55">
                  <c:v>0.02567</c:v>
                </c:pt>
              </c:numCache>
            </c:numRef>
          </c:yVal>
          <c:smooth val="0"/>
        </c:ser>
        <c:ser>
          <c:idx val="3"/>
          <c:order val="3"/>
          <c:tx>
            <c:v>bh11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X100Y100!$T$3:$T$58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X100Y100!$V$3:$V$58</c:f>
              <c:numCache>
                <c:formatCode>General</c:formatCode>
                <c:ptCount val="56"/>
                <c:pt idx="0">
                  <c:v>0.00058945</c:v>
                </c:pt>
                <c:pt idx="1">
                  <c:v>0.00055606</c:v>
                </c:pt>
                <c:pt idx="2">
                  <c:v>0.00053303</c:v>
                </c:pt>
                <c:pt idx="3">
                  <c:v>0.000525569999999999</c:v>
                </c:pt>
                <c:pt idx="4">
                  <c:v>0.000539999999999999</c:v>
                </c:pt>
                <c:pt idx="5">
                  <c:v>0.000510099999999999</c:v>
                </c:pt>
                <c:pt idx="6">
                  <c:v>0.000468100000000001</c:v>
                </c:pt>
                <c:pt idx="7">
                  <c:v>0.0005164</c:v>
                </c:pt>
                <c:pt idx="8">
                  <c:v>0.000390499999999998</c:v>
                </c:pt>
                <c:pt idx="9">
                  <c:v>0.000421099999999997</c:v>
                </c:pt>
                <c:pt idx="10">
                  <c:v>0.000358299999999999</c:v>
                </c:pt>
                <c:pt idx="11">
                  <c:v>0.0003529</c:v>
                </c:pt>
                <c:pt idx="12">
                  <c:v>0.000225599999999999</c:v>
                </c:pt>
                <c:pt idx="13">
                  <c:v>0.000176300000000001</c:v>
                </c:pt>
                <c:pt idx="14">
                  <c:v>0.000127299999999997</c:v>
                </c:pt>
                <c:pt idx="15">
                  <c:v>0.000124899999999997</c:v>
                </c:pt>
                <c:pt idx="16">
                  <c:v>-3.12000000000021E-5</c:v>
                </c:pt>
                <c:pt idx="17">
                  <c:v>-0.000149699999999996</c:v>
                </c:pt>
                <c:pt idx="18">
                  <c:v>-0.00025</c:v>
                </c:pt>
                <c:pt idx="19">
                  <c:v>-0.000359999999999999</c:v>
                </c:pt>
                <c:pt idx="20">
                  <c:v>-0.000648399999999993</c:v>
                </c:pt>
                <c:pt idx="21">
                  <c:v>-0.000868099999999996</c:v>
                </c:pt>
                <c:pt idx="22">
                  <c:v>-0.00117200000000001</c:v>
                </c:pt>
                <c:pt idx="23">
                  <c:v>-0.00149400000000001</c:v>
                </c:pt>
                <c:pt idx="24">
                  <c:v>-0.00209799999999999</c:v>
                </c:pt>
                <c:pt idx="25">
                  <c:v>-0.00275799999999998</c:v>
                </c:pt>
                <c:pt idx="26">
                  <c:v>-0.00350300000000001</c:v>
                </c:pt>
                <c:pt idx="27">
                  <c:v>-0.00470299999999998</c:v>
                </c:pt>
                <c:pt idx="28">
                  <c:v>-0.006277</c:v>
                </c:pt>
                <c:pt idx="29">
                  <c:v>-0.00900900000000004</c:v>
                </c:pt>
                <c:pt idx="30">
                  <c:v>-0.011823</c:v>
                </c:pt>
                <c:pt idx="31">
                  <c:v>-0.014083</c:v>
                </c:pt>
                <c:pt idx="32">
                  <c:v>-0.021316</c:v>
                </c:pt>
                <c:pt idx="33">
                  <c:v>0.015391</c:v>
                </c:pt>
                <c:pt idx="34">
                  <c:v>0.044994</c:v>
                </c:pt>
                <c:pt idx="35">
                  <c:v>0.014416</c:v>
                </c:pt>
                <c:pt idx="36">
                  <c:v>0.013636</c:v>
                </c:pt>
                <c:pt idx="37">
                  <c:v>0.0127740000000001</c:v>
                </c:pt>
                <c:pt idx="38">
                  <c:v>0.011526</c:v>
                </c:pt>
                <c:pt idx="39">
                  <c:v>0.00998100000000001</c:v>
                </c:pt>
                <c:pt idx="40">
                  <c:v>0.00955499999999998</c:v>
                </c:pt>
                <c:pt idx="41">
                  <c:v>0.010031</c:v>
                </c:pt>
                <c:pt idx="42">
                  <c:v>0.0108159999999999</c:v>
                </c:pt>
                <c:pt idx="43">
                  <c:v>0.0115270000000001</c:v>
                </c:pt>
                <c:pt idx="44">
                  <c:v>0.0120210000000001</c:v>
                </c:pt>
                <c:pt idx="45">
                  <c:v>0.0124879999999999</c:v>
                </c:pt>
                <c:pt idx="46">
                  <c:v>0.0128520000000001</c:v>
                </c:pt>
                <c:pt idx="47">
                  <c:v>0.013127</c:v>
                </c:pt>
                <c:pt idx="48">
                  <c:v>0.0133839999999999</c:v>
                </c:pt>
                <c:pt idx="49">
                  <c:v>0.013676</c:v>
                </c:pt>
                <c:pt idx="50">
                  <c:v>0.0135500000000001</c:v>
                </c:pt>
                <c:pt idx="51">
                  <c:v>0.0137079999999999</c:v>
                </c:pt>
                <c:pt idx="52">
                  <c:v>0.0136660000000001</c:v>
                </c:pt>
                <c:pt idx="53">
                  <c:v>0.013707</c:v>
                </c:pt>
                <c:pt idx="54">
                  <c:v>0.013545</c:v>
                </c:pt>
                <c:pt idx="55">
                  <c:v>0.0132179999999999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385928"/>
        <c:axId val="-2137795720"/>
      </c:scatterChart>
      <c:valAx>
        <c:axId val="-2137385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795720"/>
        <c:crosses val="autoZero"/>
        <c:crossBetween val="midCat"/>
      </c:valAx>
      <c:valAx>
        <c:axId val="-2137795720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7385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Residual By[T]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488626421697"/>
          <c:y val="0.0373961067366579"/>
          <c:w val="0.825817804024497"/>
          <c:h val="0.846624015748032"/>
        </c:manualLayout>
      </c:layout>
      <c:scatterChart>
        <c:scatterStyle val="lineMarker"/>
        <c:varyColors val="0"/>
        <c:ser>
          <c:idx val="2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X75Y0!$A$3:$A$58</c:f>
              <c:numCache>
                <c:formatCode>General</c:formatCode>
                <c:ptCount val="56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</c:numCache>
            </c:numRef>
          </c:xVal>
          <c:yVal>
            <c:numRef>
              <c:f>X75Y0!$L$3:$L$58</c:f>
              <c:numCache>
                <c:formatCode>0.0E+00</c:formatCode>
                <c:ptCount val="56"/>
                <c:pt idx="0">
                  <c:v>0.00046372</c:v>
                </c:pt>
                <c:pt idx="1">
                  <c:v>0.00041988</c:v>
                </c:pt>
                <c:pt idx="2">
                  <c:v>0.00046803</c:v>
                </c:pt>
                <c:pt idx="3">
                  <c:v>0.000516009999999999</c:v>
                </c:pt>
                <c:pt idx="4">
                  <c:v>0.000480970000000001</c:v>
                </c:pt>
                <c:pt idx="5">
                  <c:v>0.00047664</c:v>
                </c:pt>
                <c:pt idx="6">
                  <c:v>0.0005226</c:v>
                </c:pt>
                <c:pt idx="7">
                  <c:v>0.0005383</c:v>
                </c:pt>
                <c:pt idx="8">
                  <c:v>0.0005509</c:v>
                </c:pt>
                <c:pt idx="9">
                  <c:v>0.000507199999999999</c:v>
                </c:pt>
                <c:pt idx="10">
                  <c:v>0.0006209</c:v>
                </c:pt>
                <c:pt idx="11">
                  <c:v>0.000629000000000001</c:v>
                </c:pt>
                <c:pt idx="12">
                  <c:v>0.000594799999999999</c:v>
                </c:pt>
                <c:pt idx="13">
                  <c:v>0.000654100000000001</c:v>
                </c:pt>
                <c:pt idx="14">
                  <c:v>0.000700700000000002</c:v>
                </c:pt>
                <c:pt idx="15">
                  <c:v>0.000682999999999996</c:v>
                </c:pt>
                <c:pt idx="16">
                  <c:v>0.000761700000000004</c:v>
                </c:pt>
                <c:pt idx="17">
                  <c:v>0.000829999999999997</c:v>
                </c:pt>
                <c:pt idx="18">
                  <c:v>0.000812</c:v>
                </c:pt>
                <c:pt idx="19">
                  <c:v>0.0009288</c:v>
                </c:pt>
                <c:pt idx="20">
                  <c:v>0.0010597</c:v>
                </c:pt>
                <c:pt idx="21">
                  <c:v>0.0010356</c:v>
                </c:pt>
                <c:pt idx="22">
                  <c:v>0.0010761</c:v>
                </c:pt>
                <c:pt idx="23">
                  <c:v>0.001142</c:v>
                </c:pt>
                <c:pt idx="24">
                  <c:v>0.001208</c:v>
                </c:pt>
                <c:pt idx="25">
                  <c:v>0.00142200000000001</c:v>
                </c:pt>
                <c:pt idx="26">
                  <c:v>0.00154799999999999</c:v>
                </c:pt>
                <c:pt idx="27">
                  <c:v>0.00164500000000001</c:v>
                </c:pt>
                <c:pt idx="28">
                  <c:v>0.00201100000000001</c:v>
                </c:pt>
                <c:pt idx="29">
                  <c:v>0.00189100000000003</c:v>
                </c:pt>
                <c:pt idx="30">
                  <c:v>0.00195400000000001</c:v>
                </c:pt>
                <c:pt idx="31">
                  <c:v>0.00157299999999999</c:v>
                </c:pt>
                <c:pt idx="32">
                  <c:v>0.00154199999999999</c:v>
                </c:pt>
                <c:pt idx="33">
                  <c:v>0.000844000000000011</c:v>
                </c:pt>
                <c:pt idx="34">
                  <c:v>0.000323999999999991</c:v>
                </c:pt>
                <c:pt idx="35">
                  <c:v>7.10000000000432E-5</c:v>
                </c:pt>
                <c:pt idx="36">
                  <c:v>-0.000156000000000045</c:v>
                </c:pt>
                <c:pt idx="37">
                  <c:v>-0.000267000000000017</c:v>
                </c:pt>
                <c:pt idx="38">
                  <c:v>-0.000461999999999962</c:v>
                </c:pt>
                <c:pt idx="39">
                  <c:v>-0.000457000000000041</c:v>
                </c:pt>
                <c:pt idx="40">
                  <c:v>-0.000384000000000051</c:v>
                </c:pt>
                <c:pt idx="41">
                  <c:v>-0.000294000000000016</c:v>
                </c:pt>
                <c:pt idx="42">
                  <c:v>-0.000123000000000095</c:v>
                </c:pt>
                <c:pt idx="43">
                  <c:v>-6.8000000000068E-5</c:v>
                </c:pt>
                <c:pt idx="44">
                  <c:v>0.000128999999999935</c:v>
                </c:pt>
                <c:pt idx="45">
                  <c:v>0.000126999999999988</c:v>
                </c:pt>
                <c:pt idx="46">
                  <c:v>6.60000000000105E-5</c:v>
                </c:pt>
                <c:pt idx="47">
                  <c:v>9.1999999999981E-5</c:v>
                </c:pt>
                <c:pt idx="48">
                  <c:v>0.00010600000000005</c:v>
                </c:pt>
                <c:pt idx="49">
                  <c:v>0.00015199999999993</c:v>
                </c:pt>
                <c:pt idx="50">
                  <c:v>0.000228999999999924</c:v>
                </c:pt>
                <c:pt idx="51">
                  <c:v>0.000268000000000046</c:v>
                </c:pt>
                <c:pt idx="52">
                  <c:v>0.000295999999999963</c:v>
                </c:pt>
                <c:pt idx="53">
                  <c:v>0.000228000000000006</c:v>
                </c:pt>
                <c:pt idx="54">
                  <c:v>0.000186000000000019</c:v>
                </c:pt>
                <c:pt idx="55">
                  <c:v>7.10000000000432E-5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031928"/>
        <c:axId val="-2137028840"/>
      </c:scatterChart>
      <c:valAx>
        <c:axId val="-2137031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028840"/>
        <c:crosses val="autoZero"/>
        <c:crossBetween val="midCat"/>
      </c:valAx>
      <c:valAx>
        <c:axId val="-2137028840"/>
        <c:scaling>
          <c:orientation val="minMax"/>
        </c:scaling>
        <c:delete val="0"/>
        <c:axPos val="l"/>
        <c:majorGridlines/>
        <c:numFmt formatCode="0.E+00" sourceLinked="0"/>
        <c:majorTickMark val="out"/>
        <c:minorTickMark val="none"/>
        <c:tickLblPos val="nextTo"/>
        <c:crossAx val="-2137031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5</a:t>
            </a:r>
            <a:r>
              <a:rPr lang="ja-JP" altLang="en-US" sz="2000" b="0"/>
              <a:t>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68976290317633"/>
          <c:y val="0.0877555305586802"/>
          <c:w val="0.879856541304624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v>2500A mesh finest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Z方向!$AL$5:$AL$405</c:f>
              <c:numCache>
                <c:formatCode>General</c:formatCode>
                <c:ptCount val="201"/>
                <c:pt idx="0">
                  <c:v>0.0136155049576</c:v>
                </c:pt>
                <c:pt idx="1">
                  <c:v>0.0141134220037</c:v>
                </c:pt>
                <c:pt idx="2">
                  <c:v>0.0146443625073</c:v>
                </c:pt>
                <c:pt idx="3">
                  <c:v>0.0152274372964</c:v>
                </c:pt>
                <c:pt idx="4">
                  <c:v>0.0159422886795</c:v>
                </c:pt>
                <c:pt idx="5">
                  <c:v>0.0166571400636</c:v>
                </c:pt>
                <c:pt idx="6">
                  <c:v>0.0175368642796</c:v>
                </c:pt>
                <c:pt idx="7">
                  <c:v>0.0184472209431</c:v>
                </c:pt>
                <c:pt idx="8">
                  <c:v>0.0193544220047</c:v>
                </c:pt>
                <c:pt idx="9">
                  <c:v>0.0203883661864</c:v>
                </c:pt>
                <c:pt idx="10">
                  <c:v>0.0215997697704</c:v>
                </c:pt>
                <c:pt idx="11">
                  <c:v>0.0224520870024</c:v>
                </c:pt>
                <c:pt idx="12">
                  <c:v>0.023304404235</c:v>
                </c:pt>
                <c:pt idx="13">
                  <c:v>0.0248796877817</c:v>
                </c:pt>
                <c:pt idx="14">
                  <c:v>0.0262502313015</c:v>
                </c:pt>
                <c:pt idx="15">
                  <c:v>0.0275958522294</c:v>
                </c:pt>
                <c:pt idx="16">
                  <c:v>0.0291972141136</c:v>
                </c:pt>
                <c:pt idx="17">
                  <c:v>0.0315125663388</c:v>
                </c:pt>
                <c:pt idx="18">
                  <c:v>0.033970781982</c:v>
                </c:pt>
                <c:pt idx="19">
                  <c:v>0.0364289976468</c:v>
                </c:pt>
                <c:pt idx="20">
                  <c:v>0.0388379776357</c:v>
                </c:pt>
                <c:pt idx="21">
                  <c:v>0.0401419614823</c:v>
                </c:pt>
                <c:pt idx="22">
                  <c:v>0.041445945331</c:v>
                </c:pt>
                <c:pt idx="23">
                  <c:v>0.0432960160331</c:v>
                </c:pt>
                <c:pt idx="24">
                  <c:v>0.0468316049477</c:v>
                </c:pt>
                <c:pt idx="25">
                  <c:v>0.0500378920427</c:v>
                </c:pt>
                <c:pt idx="26">
                  <c:v>0.0532441791613</c:v>
                </c:pt>
                <c:pt idx="27">
                  <c:v>0.0567447887428</c:v>
                </c:pt>
                <c:pt idx="28">
                  <c:v>0.0614459056562</c:v>
                </c:pt>
                <c:pt idx="29">
                  <c:v>0.0661657326647</c:v>
                </c:pt>
                <c:pt idx="30">
                  <c:v>0.0708855597051</c:v>
                </c:pt>
                <c:pt idx="31">
                  <c:v>0.0755170466133</c:v>
                </c:pt>
                <c:pt idx="32">
                  <c:v>0.0813848046224</c:v>
                </c:pt>
                <c:pt idx="33">
                  <c:v>0.0876641424101</c:v>
                </c:pt>
                <c:pt idx="34">
                  <c:v>0.0939434802284</c:v>
                </c:pt>
                <c:pt idx="35">
                  <c:v>0.0998910202367</c:v>
                </c:pt>
                <c:pt idx="36">
                  <c:v>0.107362540301</c:v>
                </c:pt>
                <c:pt idx="37">
                  <c:v>0.115570837297</c:v>
                </c:pt>
                <c:pt idx="38">
                  <c:v>0.123968114511</c:v>
                </c:pt>
                <c:pt idx="39">
                  <c:v>0.133628585671</c:v>
                </c:pt>
                <c:pt idx="40">
                  <c:v>0.142307018492</c:v>
                </c:pt>
                <c:pt idx="41">
                  <c:v>0.156089229111</c:v>
                </c:pt>
                <c:pt idx="42">
                  <c:v>0.168863657135</c:v>
                </c:pt>
                <c:pt idx="43">
                  <c:v>0.182700478678</c:v>
                </c:pt>
                <c:pt idx="44">
                  <c:v>0.197864227102</c:v>
                </c:pt>
                <c:pt idx="45">
                  <c:v>0.214408403353</c:v>
                </c:pt>
                <c:pt idx="46">
                  <c:v>0.232474381197</c:v>
                </c:pt>
                <c:pt idx="47">
                  <c:v>0.252206900994</c:v>
                </c:pt>
                <c:pt idx="48">
                  <c:v>0.273583031727</c:v>
                </c:pt>
                <c:pt idx="49">
                  <c:v>0.296678524888</c:v>
                </c:pt>
                <c:pt idx="50">
                  <c:v>0.321363751051</c:v>
                </c:pt>
                <c:pt idx="51">
                  <c:v>0.347487818329</c:v>
                </c:pt>
                <c:pt idx="52">
                  <c:v>0.374851408548</c:v>
                </c:pt>
                <c:pt idx="53">
                  <c:v>0.402929719186</c:v>
                </c:pt>
                <c:pt idx="54">
                  <c:v>0.431153460499</c:v>
                </c:pt>
                <c:pt idx="55">
                  <c:v>0.459113708446</c:v>
                </c:pt>
                <c:pt idx="56">
                  <c:v>0.486011182795</c:v>
                </c:pt>
                <c:pt idx="57">
                  <c:v>0.511236343378</c:v>
                </c:pt>
                <c:pt idx="58">
                  <c:v>0.534399451865</c:v>
                </c:pt>
                <c:pt idx="59">
                  <c:v>0.555120152429</c:v>
                </c:pt>
                <c:pt idx="60">
                  <c:v>0.573354706453</c:v>
                </c:pt>
                <c:pt idx="61">
                  <c:v>0.589074607853</c:v>
                </c:pt>
                <c:pt idx="62">
                  <c:v>0.602533314529</c:v>
                </c:pt>
                <c:pt idx="63">
                  <c:v>0.613885306652</c:v>
                </c:pt>
                <c:pt idx="64">
                  <c:v>0.623434147845</c:v>
                </c:pt>
                <c:pt idx="65">
                  <c:v>0.631440388719</c:v>
                </c:pt>
                <c:pt idx="66">
                  <c:v>0.638158918331</c:v>
                </c:pt>
                <c:pt idx="67">
                  <c:v>0.643883754127</c:v>
                </c:pt>
                <c:pt idx="68">
                  <c:v>0.648739275524</c:v>
                </c:pt>
                <c:pt idx="69">
                  <c:v>0.652922417862</c:v>
                </c:pt>
                <c:pt idx="70">
                  <c:v>0.656541396872</c:v>
                </c:pt>
                <c:pt idx="71">
                  <c:v>0.659710234712</c:v>
                </c:pt>
                <c:pt idx="72">
                  <c:v>0.662514972661</c:v>
                </c:pt>
                <c:pt idx="73">
                  <c:v>0.665004914047</c:v>
                </c:pt>
                <c:pt idx="74">
                  <c:v>0.667255604046</c:v>
                </c:pt>
                <c:pt idx="75">
                  <c:v>0.669280896746</c:v>
                </c:pt>
                <c:pt idx="76">
                  <c:v>0.671121339296</c:v>
                </c:pt>
                <c:pt idx="77">
                  <c:v>0.672801531193</c:v>
                </c:pt>
                <c:pt idx="78">
                  <c:v>0.674336236795</c:v>
                </c:pt>
                <c:pt idx="79">
                  <c:v>0.675741251314</c:v>
                </c:pt>
                <c:pt idx="80">
                  <c:v>0.677034820325</c:v>
                </c:pt>
                <c:pt idx="81">
                  <c:v>0.678219009711</c:v>
                </c:pt>
                <c:pt idx="82">
                  <c:v>0.679308123603</c:v>
                </c:pt>
                <c:pt idx="83">
                  <c:v>0.68030448558</c:v>
                </c:pt>
                <c:pt idx="84">
                  <c:v>0.681217872194</c:v>
                </c:pt>
                <c:pt idx="85">
                  <c:v>0.682052412568</c:v>
                </c:pt>
                <c:pt idx="86">
                  <c:v>0.682809172549</c:v>
                </c:pt>
                <c:pt idx="87">
                  <c:v>0.683496905079</c:v>
                </c:pt>
                <c:pt idx="88">
                  <c:v>0.684116976738</c:v>
                </c:pt>
                <c:pt idx="89">
                  <c:v>0.684673082545</c:v>
                </c:pt>
                <c:pt idx="90">
                  <c:v>0.68516913871</c:v>
                </c:pt>
                <c:pt idx="91">
                  <c:v>0.685607862201</c:v>
                </c:pt>
                <c:pt idx="92">
                  <c:v>0.685991379908</c:v>
                </c:pt>
                <c:pt idx="93">
                  <c:v>0.686323480626</c:v>
                </c:pt>
                <c:pt idx="94">
                  <c:v>0.686604596606</c:v>
                </c:pt>
                <c:pt idx="95">
                  <c:v>0.686838250701</c:v>
                </c:pt>
                <c:pt idx="96">
                  <c:v>0.687026097707</c:v>
                </c:pt>
                <c:pt idx="97">
                  <c:v>0.687170480222</c:v>
                </c:pt>
                <c:pt idx="98">
                  <c:v>0.687271990225</c:v>
                </c:pt>
                <c:pt idx="99">
                  <c:v>0.687332475324</c:v>
                </c:pt>
                <c:pt idx="100">
                  <c:v>0.687352921107</c:v>
                </c:pt>
                <c:pt idx="101">
                  <c:v>0.687332475324</c:v>
                </c:pt>
                <c:pt idx="102">
                  <c:v>0.687271990225</c:v>
                </c:pt>
                <c:pt idx="103">
                  <c:v>0.687170480222</c:v>
                </c:pt>
                <c:pt idx="104">
                  <c:v>0.687026097707</c:v>
                </c:pt>
                <c:pt idx="105">
                  <c:v>0.686838250701</c:v>
                </c:pt>
                <c:pt idx="106">
                  <c:v>0.686604596606</c:v>
                </c:pt>
                <c:pt idx="107">
                  <c:v>0.686323480626</c:v>
                </c:pt>
                <c:pt idx="108">
                  <c:v>0.685991379908</c:v>
                </c:pt>
                <c:pt idx="109">
                  <c:v>0.685607862201</c:v>
                </c:pt>
                <c:pt idx="110">
                  <c:v>0.68516913871</c:v>
                </c:pt>
                <c:pt idx="111">
                  <c:v>0.684673082545</c:v>
                </c:pt>
                <c:pt idx="112">
                  <c:v>0.684116976738</c:v>
                </c:pt>
                <c:pt idx="113">
                  <c:v>0.683496905079</c:v>
                </c:pt>
                <c:pt idx="114">
                  <c:v>0.682809172549</c:v>
                </c:pt>
                <c:pt idx="115">
                  <c:v>0.682052412568</c:v>
                </c:pt>
                <c:pt idx="116">
                  <c:v>0.681217872194</c:v>
                </c:pt>
                <c:pt idx="117">
                  <c:v>0.68030448558</c:v>
                </c:pt>
                <c:pt idx="118">
                  <c:v>0.679308123603</c:v>
                </c:pt>
                <c:pt idx="119">
                  <c:v>0.678219009711</c:v>
                </c:pt>
                <c:pt idx="120">
                  <c:v>0.677034820325</c:v>
                </c:pt>
                <c:pt idx="121">
                  <c:v>0.675741251314</c:v>
                </c:pt>
                <c:pt idx="122">
                  <c:v>0.674336236795</c:v>
                </c:pt>
                <c:pt idx="123">
                  <c:v>0.672801531193</c:v>
                </c:pt>
                <c:pt idx="124">
                  <c:v>0.671121339296</c:v>
                </c:pt>
                <c:pt idx="125">
                  <c:v>0.669280896746</c:v>
                </c:pt>
                <c:pt idx="126">
                  <c:v>0.667255604046</c:v>
                </c:pt>
                <c:pt idx="127">
                  <c:v>0.665004914047</c:v>
                </c:pt>
                <c:pt idx="128">
                  <c:v>0.662514972661</c:v>
                </c:pt>
                <c:pt idx="129">
                  <c:v>0.659710234712</c:v>
                </c:pt>
                <c:pt idx="130">
                  <c:v>0.656541396872</c:v>
                </c:pt>
                <c:pt idx="131">
                  <c:v>0.652922417862</c:v>
                </c:pt>
                <c:pt idx="132">
                  <c:v>0.648739275524</c:v>
                </c:pt>
                <c:pt idx="133">
                  <c:v>0.643883754127</c:v>
                </c:pt>
                <c:pt idx="134">
                  <c:v>0.638158918331</c:v>
                </c:pt>
                <c:pt idx="135">
                  <c:v>0.631440388719</c:v>
                </c:pt>
                <c:pt idx="136">
                  <c:v>0.623434147845</c:v>
                </c:pt>
                <c:pt idx="137">
                  <c:v>0.613885306652</c:v>
                </c:pt>
                <c:pt idx="138">
                  <c:v>0.602533314529</c:v>
                </c:pt>
                <c:pt idx="139">
                  <c:v>0.589074607853</c:v>
                </c:pt>
                <c:pt idx="140">
                  <c:v>0.573354706453</c:v>
                </c:pt>
                <c:pt idx="141">
                  <c:v>0.555120152429</c:v>
                </c:pt>
                <c:pt idx="142">
                  <c:v>0.534399451865</c:v>
                </c:pt>
                <c:pt idx="143">
                  <c:v>0.511236343378</c:v>
                </c:pt>
                <c:pt idx="144">
                  <c:v>0.486011182795</c:v>
                </c:pt>
                <c:pt idx="145">
                  <c:v>0.459113708446</c:v>
                </c:pt>
                <c:pt idx="146">
                  <c:v>0.431153460499</c:v>
                </c:pt>
                <c:pt idx="147">
                  <c:v>0.402929719186</c:v>
                </c:pt>
                <c:pt idx="148">
                  <c:v>0.374851408548</c:v>
                </c:pt>
                <c:pt idx="149">
                  <c:v>0.347487818329</c:v>
                </c:pt>
                <c:pt idx="150">
                  <c:v>0.321363751051</c:v>
                </c:pt>
                <c:pt idx="151">
                  <c:v>0.296678524888</c:v>
                </c:pt>
                <c:pt idx="152">
                  <c:v>0.273583031727</c:v>
                </c:pt>
                <c:pt idx="153">
                  <c:v>0.252206900994</c:v>
                </c:pt>
                <c:pt idx="154">
                  <c:v>0.232474381197</c:v>
                </c:pt>
                <c:pt idx="155">
                  <c:v>0.214408403353</c:v>
                </c:pt>
                <c:pt idx="156">
                  <c:v>0.197864227102</c:v>
                </c:pt>
                <c:pt idx="157">
                  <c:v>0.182700478678</c:v>
                </c:pt>
                <c:pt idx="158">
                  <c:v>0.168863657135</c:v>
                </c:pt>
                <c:pt idx="159">
                  <c:v>0.156089229111</c:v>
                </c:pt>
                <c:pt idx="160">
                  <c:v>0.142307018492</c:v>
                </c:pt>
                <c:pt idx="161">
                  <c:v>0.133628585671</c:v>
                </c:pt>
                <c:pt idx="162">
                  <c:v>0.123968114511</c:v>
                </c:pt>
                <c:pt idx="163">
                  <c:v>0.115570837297</c:v>
                </c:pt>
                <c:pt idx="164">
                  <c:v>0.107362540301</c:v>
                </c:pt>
                <c:pt idx="165">
                  <c:v>0.0998910202367</c:v>
                </c:pt>
                <c:pt idx="166">
                  <c:v>0.0939434802284</c:v>
                </c:pt>
                <c:pt idx="167">
                  <c:v>0.0876641424101</c:v>
                </c:pt>
                <c:pt idx="168">
                  <c:v>0.0813848046224</c:v>
                </c:pt>
                <c:pt idx="169">
                  <c:v>0.0755170466133</c:v>
                </c:pt>
                <c:pt idx="170">
                  <c:v>0.0708855597051</c:v>
                </c:pt>
                <c:pt idx="171">
                  <c:v>0.0661657326647</c:v>
                </c:pt>
                <c:pt idx="172">
                  <c:v>0.0614459056562</c:v>
                </c:pt>
                <c:pt idx="173">
                  <c:v>0.0567447887428</c:v>
                </c:pt>
                <c:pt idx="174">
                  <c:v>0.0532441791613</c:v>
                </c:pt>
                <c:pt idx="175">
                  <c:v>0.0500378920427</c:v>
                </c:pt>
                <c:pt idx="176">
                  <c:v>0.0468316049477</c:v>
                </c:pt>
                <c:pt idx="177">
                  <c:v>0.0432960160331</c:v>
                </c:pt>
                <c:pt idx="178">
                  <c:v>0.041445945331</c:v>
                </c:pt>
                <c:pt idx="179">
                  <c:v>0.0401419614823</c:v>
                </c:pt>
                <c:pt idx="180">
                  <c:v>0.0388379776357</c:v>
                </c:pt>
                <c:pt idx="181">
                  <c:v>0.0364289976468</c:v>
                </c:pt>
                <c:pt idx="182">
                  <c:v>0.033970781982</c:v>
                </c:pt>
                <c:pt idx="183">
                  <c:v>0.0315125663388</c:v>
                </c:pt>
                <c:pt idx="184">
                  <c:v>0.0291972141136</c:v>
                </c:pt>
                <c:pt idx="185">
                  <c:v>0.0275958522294</c:v>
                </c:pt>
                <c:pt idx="186">
                  <c:v>0.0262502313015</c:v>
                </c:pt>
                <c:pt idx="187">
                  <c:v>0.0248796877817</c:v>
                </c:pt>
                <c:pt idx="188">
                  <c:v>0.023304404235</c:v>
                </c:pt>
                <c:pt idx="189">
                  <c:v>0.0224520870024</c:v>
                </c:pt>
                <c:pt idx="190">
                  <c:v>0.0215997697704</c:v>
                </c:pt>
                <c:pt idx="191">
                  <c:v>0.0203883661864</c:v>
                </c:pt>
                <c:pt idx="192">
                  <c:v>0.0193544220047</c:v>
                </c:pt>
                <c:pt idx="193">
                  <c:v>0.0184472209431</c:v>
                </c:pt>
                <c:pt idx="194">
                  <c:v>0.0175368642796</c:v>
                </c:pt>
                <c:pt idx="195">
                  <c:v>0.0166571400636</c:v>
                </c:pt>
                <c:pt idx="196">
                  <c:v>0.0159422886795</c:v>
                </c:pt>
                <c:pt idx="197">
                  <c:v>0.0152274372964</c:v>
                </c:pt>
                <c:pt idx="198">
                  <c:v>0.0146443625073</c:v>
                </c:pt>
                <c:pt idx="199">
                  <c:v>0.0141134220037</c:v>
                </c:pt>
                <c:pt idx="200">
                  <c:v>0.0136155049576</c:v>
                </c:pt>
              </c:numCache>
            </c:numRef>
          </c:yVal>
          <c:smooth val="0"/>
        </c:ser>
        <c:ser>
          <c:idx val="2"/>
          <c:order val="2"/>
          <c:tx>
            <c:v>2500A gap</c:v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Z方向!$AG$5:$AG$405</c:f>
              <c:numCache>
                <c:formatCode>General</c:formatCode>
                <c:ptCount val="201"/>
                <c:pt idx="0">
                  <c:v>0.0133287973008</c:v>
                </c:pt>
                <c:pt idx="1">
                  <c:v>0.0136952404109</c:v>
                </c:pt>
                <c:pt idx="2">
                  <c:v>0.0142426272936</c:v>
                </c:pt>
                <c:pt idx="3">
                  <c:v>0.014831980104</c:v>
                </c:pt>
                <c:pt idx="4">
                  <c:v>0.0154002342598</c:v>
                </c:pt>
                <c:pt idx="5">
                  <c:v>0.016063401486</c:v>
                </c:pt>
                <c:pt idx="6">
                  <c:v>0.0169137604238</c:v>
                </c:pt>
                <c:pt idx="7">
                  <c:v>0.0177109474118</c:v>
                </c:pt>
                <c:pt idx="8">
                  <c:v>0.018508134401</c:v>
                </c:pt>
                <c:pt idx="9">
                  <c:v>0.0197317515034</c:v>
                </c:pt>
                <c:pt idx="10">
                  <c:v>0.0205075575627</c:v>
                </c:pt>
                <c:pt idx="11">
                  <c:v>0.0212638240821</c:v>
                </c:pt>
                <c:pt idx="12">
                  <c:v>0.022360800653</c:v>
                </c:pt>
                <c:pt idx="13">
                  <c:v>0.0238180797478</c:v>
                </c:pt>
                <c:pt idx="14">
                  <c:v>0.0253499873653</c:v>
                </c:pt>
                <c:pt idx="15">
                  <c:v>0.0269101428545</c:v>
                </c:pt>
                <c:pt idx="16">
                  <c:v>0.0292133328554</c:v>
                </c:pt>
                <c:pt idx="17">
                  <c:v>0.0309105031409</c:v>
                </c:pt>
                <c:pt idx="18">
                  <c:v>0.0326076734356</c:v>
                </c:pt>
                <c:pt idx="19">
                  <c:v>0.0345785846266</c:v>
                </c:pt>
                <c:pt idx="20">
                  <c:v>0.0370531863273</c:v>
                </c:pt>
                <c:pt idx="21">
                  <c:v>0.0396111143429</c:v>
                </c:pt>
                <c:pt idx="22">
                  <c:v>0.0421690423774</c:v>
                </c:pt>
                <c:pt idx="23">
                  <c:v>0.0454888605983</c:v>
                </c:pt>
                <c:pt idx="24">
                  <c:v>0.047793273388</c:v>
                </c:pt>
                <c:pt idx="25">
                  <c:v>0.0500976861889</c:v>
                </c:pt>
                <c:pt idx="26">
                  <c:v>0.0533530532292</c:v>
                </c:pt>
                <c:pt idx="27">
                  <c:v>0.057248588106</c:v>
                </c:pt>
                <c:pt idx="28">
                  <c:v>0.0610193861198</c:v>
                </c:pt>
                <c:pt idx="29">
                  <c:v>0.0647901841564</c:v>
                </c:pt>
                <c:pt idx="30">
                  <c:v>0.0705952193187</c:v>
                </c:pt>
                <c:pt idx="31">
                  <c:v>0.0757042064829</c:v>
                </c:pt>
                <c:pt idx="32">
                  <c:v>0.0808131936749</c:v>
                </c:pt>
                <c:pt idx="33">
                  <c:v>0.0866938379303</c:v>
                </c:pt>
                <c:pt idx="34">
                  <c:v>0.094834521912</c:v>
                </c:pt>
                <c:pt idx="35">
                  <c:v>0.103505743654</c:v>
                </c:pt>
                <c:pt idx="36">
                  <c:v>0.112176965426</c:v>
                </c:pt>
                <c:pt idx="37">
                  <c:v>0.12203442043</c:v>
                </c:pt>
                <c:pt idx="38">
                  <c:v>0.129550446791</c:v>
                </c:pt>
                <c:pt idx="39">
                  <c:v>0.136707801202</c:v>
                </c:pt>
                <c:pt idx="40">
                  <c:v>0.144213421709</c:v>
                </c:pt>
                <c:pt idx="41">
                  <c:v>0.158015349418</c:v>
                </c:pt>
                <c:pt idx="42">
                  <c:v>0.171811140138</c:v>
                </c:pt>
                <c:pt idx="43">
                  <c:v>0.185606930867</c:v>
                </c:pt>
                <c:pt idx="44">
                  <c:v>0.199422183033</c:v>
                </c:pt>
                <c:pt idx="45">
                  <c:v>0.218916664096</c:v>
                </c:pt>
                <c:pt idx="46">
                  <c:v>0.23927153386</c:v>
                </c:pt>
                <c:pt idx="47">
                  <c:v>0.259626403629</c:v>
                </c:pt>
                <c:pt idx="48">
                  <c:v>0.279981273404</c:v>
                </c:pt>
                <c:pt idx="49">
                  <c:v>0.303286918265</c:v>
                </c:pt>
                <c:pt idx="50">
                  <c:v>0.324222458319</c:v>
                </c:pt>
                <c:pt idx="51">
                  <c:v>0.344992872405</c:v>
                </c:pt>
                <c:pt idx="52">
                  <c:v>0.366229204831</c:v>
                </c:pt>
                <c:pt idx="53">
                  <c:v>0.393764708121</c:v>
                </c:pt>
                <c:pt idx="54">
                  <c:v>0.422232407858</c:v>
                </c:pt>
                <c:pt idx="55">
                  <c:v>0.453666245788</c:v>
                </c:pt>
                <c:pt idx="56">
                  <c:v>0.481319291939</c:v>
                </c:pt>
                <c:pt idx="57">
                  <c:v>0.508491207523</c:v>
                </c:pt>
                <c:pt idx="58">
                  <c:v>0.531788583017</c:v>
                </c:pt>
                <c:pt idx="59">
                  <c:v>0.552704811856</c:v>
                </c:pt>
                <c:pt idx="60">
                  <c:v>0.571038508708</c:v>
                </c:pt>
                <c:pt idx="61">
                  <c:v>0.586938401247</c:v>
                </c:pt>
                <c:pt idx="62">
                  <c:v>0.60041886873</c:v>
                </c:pt>
                <c:pt idx="63">
                  <c:v>0.611865254359</c:v>
                </c:pt>
                <c:pt idx="64">
                  <c:v>0.621458160703</c:v>
                </c:pt>
                <c:pt idx="65">
                  <c:v>0.629557560778</c:v>
                </c:pt>
                <c:pt idx="66">
                  <c:v>0.636416382637</c:v>
                </c:pt>
                <c:pt idx="67">
                  <c:v>0.642207961963</c:v>
                </c:pt>
                <c:pt idx="68">
                  <c:v>0.647150710009</c:v>
                </c:pt>
                <c:pt idx="69">
                  <c:v>0.651448895945</c:v>
                </c:pt>
                <c:pt idx="70">
                  <c:v>0.655136295611</c:v>
                </c:pt>
                <c:pt idx="71">
                  <c:v>0.658394183183</c:v>
                </c:pt>
                <c:pt idx="72">
                  <c:v>0.661271949366</c:v>
                </c:pt>
                <c:pt idx="73">
                  <c:v>0.663842764293</c:v>
                </c:pt>
                <c:pt idx="74">
                  <c:v>0.666152501081</c:v>
                </c:pt>
                <c:pt idx="75">
                  <c:v>0.668233169288</c:v>
                </c:pt>
                <c:pt idx="76">
                  <c:v>0.670136682576</c:v>
                </c:pt>
                <c:pt idx="77">
                  <c:v>0.671870146303</c:v>
                </c:pt>
                <c:pt idx="78">
                  <c:v>0.673452163781</c:v>
                </c:pt>
                <c:pt idx="79">
                  <c:v>0.674913759397</c:v>
                </c:pt>
                <c:pt idx="80">
                  <c:v>0.676248513688</c:v>
                </c:pt>
                <c:pt idx="81">
                  <c:v>0.677478414317</c:v>
                </c:pt>
                <c:pt idx="82">
                  <c:v>0.678599924201</c:v>
                </c:pt>
                <c:pt idx="83">
                  <c:v>0.679637701917</c:v>
                </c:pt>
                <c:pt idx="84">
                  <c:v>0.680583743499</c:v>
                </c:pt>
                <c:pt idx="85">
                  <c:v>0.681446014427</c:v>
                </c:pt>
                <c:pt idx="86">
                  <c:v>0.682233097317</c:v>
                </c:pt>
                <c:pt idx="87">
                  <c:v>0.682947207521</c:v>
                </c:pt>
                <c:pt idx="88">
                  <c:v>0.683593253598</c:v>
                </c:pt>
                <c:pt idx="89">
                  <c:v>0.68416848204</c:v>
                </c:pt>
                <c:pt idx="90">
                  <c:v>0.684681157192</c:v>
                </c:pt>
                <c:pt idx="91">
                  <c:v>0.685136510346</c:v>
                </c:pt>
                <c:pt idx="92">
                  <c:v>0.685533209892</c:v>
                </c:pt>
                <c:pt idx="93">
                  <c:v>0.685875724843</c:v>
                </c:pt>
                <c:pt idx="94">
                  <c:v>0.686167948765</c:v>
                </c:pt>
                <c:pt idx="95">
                  <c:v>0.686409609619</c:v>
                </c:pt>
                <c:pt idx="96">
                  <c:v>0.686604412503</c:v>
                </c:pt>
                <c:pt idx="97">
                  <c:v>0.686753020251</c:v>
                </c:pt>
                <c:pt idx="98">
                  <c:v>0.686857438641</c:v>
                </c:pt>
                <c:pt idx="99">
                  <c:v>0.686918530419</c:v>
                </c:pt>
                <c:pt idx="100">
                  <c:v>0.686938296552</c:v>
                </c:pt>
                <c:pt idx="101">
                  <c:v>0.686918530419</c:v>
                </c:pt>
                <c:pt idx="102">
                  <c:v>0.686857438641</c:v>
                </c:pt>
                <c:pt idx="103">
                  <c:v>0.686753020251</c:v>
                </c:pt>
                <c:pt idx="104">
                  <c:v>0.686604412503</c:v>
                </c:pt>
                <c:pt idx="105">
                  <c:v>0.686409609619</c:v>
                </c:pt>
                <c:pt idx="106">
                  <c:v>0.686167948765</c:v>
                </c:pt>
                <c:pt idx="107">
                  <c:v>0.685875724843</c:v>
                </c:pt>
                <c:pt idx="108">
                  <c:v>0.685533209892</c:v>
                </c:pt>
                <c:pt idx="109">
                  <c:v>0.685136510346</c:v>
                </c:pt>
                <c:pt idx="110">
                  <c:v>0.684681157192</c:v>
                </c:pt>
                <c:pt idx="111">
                  <c:v>0.68416848204</c:v>
                </c:pt>
                <c:pt idx="112">
                  <c:v>0.683593253598</c:v>
                </c:pt>
                <c:pt idx="113">
                  <c:v>0.682947207521</c:v>
                </c:pt>
                <c:pt idx="114">
                  <c:v>0.682233097317</c:v>
                </c:pt>
                <c:pt idx="115">
                  <c:v>0.681446014427</c:v>
                </c:pt>
                <c:pt idx="116">
                  <c:v>0.680583743499</c:v>
                </c:pt>
                <c:pt idx="117">
                  <c:v>0.679637701917</c:v>
                </c:pt>
                <c:pt idx="118">
                  <c:v>0.678599924201</c:v>
                </c:pt>
                <c:pt idx="119">
                  <c:v>0.677478414317</c:v>
                </c:pt>
                <c:pt idx="120">
                  <c:v>0.676248513688</c:v>
                </c:pt>
                <c:pt idx="121">
                  <c:v>0.674913759397</c:v>
                </c:pt>
                <c:pt idx="122">
                  <c:v>0.673452163781</c:v>
                </c:pt>
                <c:pt idx="123">
                  <c:v>0.671870146303</c:v>
                </c:pt>
                <c:pt idx="124">
                  <c:v>0.670136682576</c:v>
                </c:pt>
                <c:pt idx="125">
                  <c:v>0.668233169288</c:v>
                </c:pt>
                <c:pt idx="126">
                  <c:v>0.666152501081</c:v>
                </c:pt>
                <c:pt idx="127">
                  <c:v>0.663842764293</c:v>
                </c:pt>
                <c:pt idx="128">
                  <c:v>0.661271949366</c:v>
                </c:pt>
                <c:pt idx="129">
                  <c:v>0.658394183183</c:v>
                </c:pt>
                <c:pt idx="130">
                  <c:v>0.655136295611</c:v>
                </c:pt>
                <c:pt idx="131">
                  <c:v>0.651448895945</c:v>
                </c:pt>
                <c:pt idx="132">
                  <c:v>0.647150710009</c:v>
                </c:pt>
                <c:pt idx="133">
                  <c:v>0.642207961963</c:v>
                </c:pt>
                <c:pt idx="134">
                  <c:v>0.636416382637</c:v>
                </c:pt>
                <c:pt idx="135">
                  <c:v>0.629557560778</c:v>
                </c:pt>
                <c:pt idx="136">
                  <c:v>0.621458160703</c:v>
                </c:pt>
                <c:pt idx="137">
                  <c:v>0.611865254359</c:v>
                </c:pt>
                <c:pt idx="138">
                  <c:v>0.60041886873</c:v>
                </c:pt>
                <c:pt idx="139">
                  <c:v>0.586938401247</c:v>
                </c:pt>
                <c:pt idx="140">
                  <c:v>0.571038508708</c:v>
                </c:pt>
                <c:pt idx="141">
                  <c:v>0.552704811856</c:v>
                </c:pt>
                <c:pt idx="142">
                  <c:v>0.531788583017</c:v>
                </c:pt>
                <c:pt idx="143">
                  <c:v>0.508491207523</c:v>
                </c:pt>
                <c:pt idx="144">
                  <c:v>0.481319291939</c:v>
                </c:pt>
                <c:pt idx="145">
                  <c:v>0.453666245788</c:v>
                </c:pt>
                <c:pt idx="146">
                  <c:v>0.422232407858</c:v>
                </c:pt>
                <c:pt idx="147">
                  <c:v>0.393764708121</c:v>
                </c:pt>
                <c:pt idx="148">
                  <c:v>0.366229204831</c:v>
                </c:pt>
                <c:pt idx="149">
                  <c:v>0.344992872405</c:v>
                </c:pt>
                <c:pt idx="150">
                  <c:v>0.324222458319</c:v>
                </c:pt>
                <c:pt idx="151">
                  <c:v>0.303286918265</c:v>
                </c:pt>
                <c:pt idx="152">
                  <c:v>0.279981273404</c:v>
                </c:pt>
                <c:pt idx="153">
                  <c:v>0.259626403629</c:v>
                </c:pt>
                <c:pt idx="154">
                  <c:v>0.23927153386</c:v>
                </c:pt>
                <c:pt idx="155">
                  <c:v>0.218916664096</c:v>
                </c:pt>
                <c:pt idx="156">
                  <c:v>0.199422183033</c:v>
                </c:pt>
                <c:pt idx="157">
                  <c:v>0.185606930867</c:v>
                </c:pt>
                <c:pt idx="158">
                  <c:v>0.171811140138</c:v>
                </c:pt>
                <c:pt idx="159">
                  <c:v>0.158015349418</c:v>
                </c:pt>
                <c:pt idx="160">
                  <c:v>0.144213421709</c:v>
                </c:pt>
                <c:pt idx="161">
                  <c:v>0.136707801202</c:v>
                </c:pt>
                <c:pt idx="162">
                  <c:v>0.129550446791</c:v>
                </c:pt>
                <c:pt idx="163">
                  <c:v>0.12203442043</c:v>
                </c:pt>
                <c:pt idx="164">
                  <c:v>0.112176965426</c:v>
                </c:pt>
                <c:pt idx="165">
                  <c:v>0.103505743654</c:v>
                </c:pt>
                <c:pt idx="166">
                  <c:v>0.094834521912</c:v>
                </c:pt>
                <c:pt idx="167">
                  <c:v>0.0866938379303</c:v>
                </c:pt>
                <c:pt idx="168">
                  <c:v>0.0808131936749</c:v>
                </c:pt>
                <c:pt idx="169">
                  <c:v>0.0757042064829</c:v>
                </c:pt>
                <c:pt idx="170">
                  <c:v>0.0705952193187</c:v>
                </c:pt>
                <c:pt idx="171">
                  <c:v>0.0647901841564</c:v>
                </c:pt>
                <c:pt idx="172">
                  <c:v>0.0610193861198</c:v>
                </c:pt>
                <c:pt idx="173">
                  <c:v>0.057248588106</c:v>
                </c:pt>
                <c:pt idx="174">
                  <c:v>0.0533530532292</c:v>
                </c:pt>
                <c:pt idx="175">
                  <c:v>0.0500976861889</c:v>
                </c:pt>
                <c:pt idx="176">
                  <c:v>0.047793273388</c:v>
                </c:pt>
                <c:pt idx="177">
                  <c:v>0.0454888605983</c:v>
                </c:pt>
                <c:pt idx="178">
                  <c:v>0.0421690423774</c:v>
                </c:pt>
                <c:pt idx="179">
                  <c:v>0.0396111143429</c:v>
                </c:pt>
                <c:pt idx="180">
                  <c:v>0.0370531863273</c:v>
                </c:pt>
                <c:pt idx="181">
                  <c:v>0.0345785846266</c:v>
                </c:pt>
                <c:pt idx="182">
                  <c:v>0.0326076734356</c:v>
                </c:pt>
                <c:pt idx="183">
                  <c:v>0.0309105031409</c:v>
                </c:pt>
                <c:pt idx="184">
                  <c:v>0.0292133328554</c:v>
                </c:pt>
                <c:pt idx="185">
                  <c:v>0.0269101428545</c:v>
                </c:pt>
                <c:pt idx="186">
                  <c:v>0.0253499873653</c:v>
                </c:pt>
                <c:pt idx="187">
                  <c:v>0.0238180797478</c:v>
                </c:pt>
                <c:pt idx="188">
                  <c:v>0.022360800653</c:v>
                </c:pt>
                <c:pt idx="189">
                  <c:v>0.0212638240821</c:v>
                </c:pt>
                <c:pt idx="190">
                  <c:v>0.0205075575627</c:v>
                </c:pt>
                <c:pt idx="191">
                  <c:v>0.0197317515034</c:v>
                </c:pt>
                <c:pt idx="192">
                  <c:v>0.018508134401</c:v>
                </c:pt>
                <c:pt idx="193">
                  <c:v>0.0177109474118</c:v>
                </c:pt>
                <c:pt idx="194">
                  <c:v>0.0169137604238</c:v>
                </c:pt>
                <c:pt idx="195">
                  <c:v>0.016063401486</c:v>
                </c:pt>
                <c:pt idx="196">
                  <c:v>0.0154002342598</c:v>
                </c:pt>
                <c:pt idx="197">
                  <c:v>0.014831980104</c:v>
                </c:pt>
                <c:pt idx="198">
                  <c:v>0.0142426272936</c:v>
                </c:pt>
                <c:pt idx="199">
                  <c:v>0.0136952404109</c:v>
                </c:pt>
                <c:pt idx="200">
                  <c:v>0.0133287973008</c:v>
                </c:pt>
              </c:numCache>
            </c:numRef>
          </c:yVal>
          <c:smooth val="0"/>
        </c:ser>
        <c:ser>
          <c:idx val="1"/>
          <c:order val="3"/>
          <c:tx>
            <c:v>2500A pole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Z方向!$AH$5:$AH$405</c:f>
              <c:numCache>
                <c:formatCode>General</c:formatCode>
                <c:ptCount val="201"/>
                <c:pt idx="0">
                  <c:v>0.0131798861505</c:v>
                </c:pt>
                <c:pt idx="1">
                  <c:v>0.0135366178114</c:v>
                </c:pt>
                <c:pt idx="2">
                  <c:v>0.014169108739</c:v>
                </c:pt>
                <c:pt idx="3">
                  <c:v>0.0147686602241</c:v>
                </c:pt>
                <c:pt idx="4">
                  <c:v>0.0152528803341</c:v>
                </c:pt>
                <c:pt idx="5">
                  <c:v>0.0158401108135</c:v>
                </c:pt>
                <c:pt idx="6">
                  <c:v>0.0166586300805</c:v>
                </c:pt>
                <c:pt idx="7">
                  <c:v>0.0174994549543</c:v>
                </c:pt>
                <c:pt idx="8">
                  <c:v>0.0183402798302</c:v>
                </c:pt>
                <c:pt idx="9">
                  <c:v>0.0195123569335</c:v>
                </c:pt>
                <c:pt idx="10">
                  <c:v>0.0205431270586</c:v>
                </c:pt>
                <c:pt idx="11">
                  <c:v>0.0215683952936</c:v>
                </c:pt>
                <c:pt idx="12">
                  <c:v>0.0228370732667</c:v>
                </c:pt>
                <c:pt idx="13">
                  <c:v>0.0242301184753</c:v>
                </c:pt>
                <c:pt idx="14">
                  <c:v>0.0255687243041</c:v>
                </c:pt>
                <c:pt idx="15">
                  <c:v>0.0269555649226</c:v>
                </c:pt>
                <c:pt idx="16">
                  <c:v>0.0289637277158</c:v>
                </c:pt>
                <c:pt idx="17">
                  <c:v>0.0307379918371</c:v>
                </c:pt>
                <c:pt idx="18">
                  <c:v>0.0325122559694</c:v>
                </c:pt>
                <c:pt idx="19">
                  <c:v>0.0346465250676</c:v>
                </c:pt>
                <c:pt idx="20">
                  <c:v>0.0371789168016</c:v>
                </c:pt>
                <c:pt idx="21">
                  <c:v>0.0397275382841</c:v>
                </c:pt>
                <c:pt idx="22">
                  <c:v>0.0422766143356</c:v>
                </c:pt>
                <c:pt idx="23">
                  <c:v>0.045471172762</c:v>
                </c:pt>
                <c:pt idx="24">
                  <c:v>0.0474478362462</c:v>
                </c:pt>
                <c:pt idx="25">
                  <c:v>0.0494244997381</c:v>
                </c:pt>
                <c:pt idx="26">
                  <c:v>0.0527187781057</c:v>
                </c:pt>
                <c:pt idx="27">
                  <c:v>0.0571089301895</c:v>
                </c:pt>
                <c:pt idx="28">
                  <c:v>0.0616729827991</c:v>
                </c:pt>
                <c:pt idx="29">
                  <c:v>0.0664886157719</c:v>
                </c:pt>
                <c:pt idx="30">
                  <c:v>0.0724879818999</c:v>
                </c:pt>
                <c:pt idx="31">
                  <c:v>0.0766782556951</c:v>
                </c:pt>
                <c:pt idx="32">
                  <c:v>0.080868529509</c:v>
                </c:pt>
                <c:pt idx="33">
                  <c:v>0.086470410537</c:v>
                </c:pt>
                <c:pt idx="34">
                  <c:v>0.0929841618814</c:v>
                </c:pt>
                <c:pt idx="35">
                  <c:v>0.0994629388088</c:v>
                </c:pt>
                <c:pt idx="36">
                  <c:v>0.106034409434</c:v>
                </c:pt>
                <c:pt idx="37">
                  <c:v>0.115224113073</c:v>
                </c:pt>
                <c:pt idx="38">
                  <c:v>0.123596905147</c:v>
                </c:pt>
                <c:pt idx="39">
                  <c:v>0.131969697238</c:v>
                </c:pt>
                <c:pt idx="40">
                  <c:v>0.142700909709</c:v>
                </c:pt>
                <c:pt idx="41">
                  <c:v>0.155421777224</c:v>
                </c:pt>
                <c:pt idx="42">
                  <c:v>0.168254788493</c:v>
                </c:pt>
                <c:pt idx="43">
                  <c:v>0.181087799771</c:v>
                </c:pt>
                <c:pt idx="44">
                  <c:v>0.199288546295</c:v>
                </c:pt>
                <c:pt idx="45">
                  <c:v>0.216925410619</c:v>
                </c:pt>
                <c:pt idx="46">
                  <c:v>0.234562274948</c:v>
                </c:pt>
                <c:pt idx="47">
                  <c:v>0.253576306489</c:v>
                </c:pt>
                <c:pt idx="48">
                  <c:v>0.277962152443</c:v>
                </c:pt>
                <c:pt idx="49">
                  <c:v>0.302267841157</c:v>
                </c:pt>
                <c:pt idx="50">
                  <c:v>0.325045040354</c:v>
                </c:pt>
                <c:pt idx="51">
                  <c:v>0.347825795229</c:v>
                </c:pt>
                <c:pt idx="52">
                  <c:v>0.375911876776</c:v>
                </c:pt>
                <c:pt idx="53">
                  <c:v>0.403997958327</c:v>
                </c:pt>
                <c:pt idx="54">
                  <c:v>0.426422551461</c:v>
                </c:pt>
                <c:pt idx="55">
                  <c:v>0.445115150959</c:v>
                </c:pt>
                <c:pt idx="56">
                  <c:v>0.475386539328</c:v>
                </c:pt>
                <c:pt idx="57">
                  <c:v>0.507074878953</c:v>
                </c:pt>
                <c:pt idx="58">
                  <c:v>0.533949666892</c:v>
                </c:pt>
                <c:pt idx="59">
                  <c:v>0.554318024164</c:v>
                </c:pt>
                <c:pt idx="60">
                  <c:v>0.571827123415</c:v>
                </c:pt>
                <c:pt idx="61">
                  <c:v>0.587428906494</c:v>
                </c:pt>
                <c:pt idx="62">
                  <c:v>0.601014240828</c:v>
                </c:pt>
                <c:pt idx="63">
                  <c:v>0.612459204863</c:v>
                </c:pt>
                <c:pt idx="64">
                  <c:v>0.622043327571</c:v>
                </c:pt>
                <c:pt idx="65">
                  <c:v>0.62994835857</c:v>
                </c:pt>
                <c:pt idx="66">
                  <c:v>0.63671962486</c:v>
                </c:pt>
                <c:pt idx="67">
                  <c:v>0.642590906452</c:v>
                </c:pt>
                <c:pt idx="68">
                  <c:v>0.64758470972</c:v>
                </c:pt>
                <c:pt idx="69">
                  <c:v>0.651808464756</c:v>
                </c:pt>
                <c:pt idx="70">
                  <c:v>0.655465649015</c:v>
                </c:pt>
                <c:pt idx="71">
                  <c:v>0.658656444697</c:v>
                </c:pt>
                <c:pt idx="72">
                  <c:v>0.66148675521</c:v>
                </c:pt>
                <c:pt idx="73">
                  <c:v>0.664022936108</c:v>
                </c:pt>
                <c:pt idx="74">
                  <c:v>0.666338755003</c:v>
                </c:pt>
                <c:pt idx="75">
                  <c:v>0.668410716185</c:v>
                </c:pt>
                <c:pt idx="76">
                  <c:v>0.670286822887</c:v>
                </c:pt>
                <c:pt idx="77">
                  <c:v>0.671995461914</c:v>
                </c:pt>
                <c:pt idx="78">
                  <c:v>0.673564005169</c:v>
                </c:pt>
                <c:pt idx="79">
                  <c:v>0.674991399575</c:v>
                </c:pt>
                <c:pt idx="80">
                  <c:v>0.676320324467</c:v>
                </c:pt>
                <c:pt idx="81">
                  <c:v>0.677536657619</c:v>
                </c:pt>
                <c:pt idx="82">
                  <c:v>0.678653995212</c:v>
                </c:pt>
                <c:pt idx="83">
                  <c:v>0.679679242631</c:v>
                </c:pt>
                <c:pt idx="84">
                  <c:v>0.680614295039</c:v>
                </c:pt>
                <c:pt idx="85">
                  <c:v>0.681459592502</c:v>
                </c:pt>
                <c:pt idx="86">
                  <c:v>0.682234193772</c:v>
                </c:pt>
                <c:pt idx="87">
                  <c:v>0.682938557103</c:v>
                </c:pt>
                <c:pt idx="88">
                  <c:v>0.68357343346</c:v>
                </c:pt>
                <c:pt idx="89">
                  <c:v>0.684146255081</c:v>
                </c:pt>
                <c:pt idx="90">
                  <c:v>0.684652030865</c:v>
                </c:pt>
                <c:pt idx="91">
                  <c:v>0.685093437696</c:v>
                </c:pt>
                <c:pt idx="92">
                  <c:v>0.685478654568</c:v>
                </c:pt>
                <c:pt idx="93">
                  <c:v>0.685822494121</c:v>
                </c:pt>
                <c:pt idx="94">
                  <c:v>0.686110303763</c:v>
                </c:pt>
                <c:pt idx="95">
                  <c:v>0.686347815455</c:v>
                </c:pt>
                <c:pt idx="96">
                  <c:v>0.686536137854</c:v>
                </c:pt>
                <c:pt idx="97">
                  <c:v>0.686682840649</c:v>
                </c:pt>
                <c:pt idx="98">
                  <c:v>0.686783141067</c:v>
                </c:pt>
                <c:pt idx="99">
                  <c:v>0.686837746679</c:v>
                </c:pt>
                <c:pt idx="100">
                  <c:v>0.686866613353</c:v>
                </c:pt>
                <c:pt idx="101">
                  <c:v>0.686837746679</c:v>
                </c:pt>
                <c:pt idx="102">
                  <c:v>0.686783141067</c:v>
                </c:pt>
                <c:pt idx="103">
                  <c:v>0.686682840649</c:v>
                </c:pt>
                <c:pt idx="104">
                  <c:v>0.686536137854</c:v>
                </c:pt>
                <c:pt idx="105">
                  <c:v>0.686347815455</c:v>
                </c:pt>
                <c:pt idx="106">
                  <c:v>0.686110303763</c:v>
                </c:pt>
                <c:pt idx="107">
                  <c:v>0.685822494121</c:v>
                </c:pt>
                <c:pt idx="108">
                  <c:v>0.685478654568</c:v>
                </c:pt>
                <c:pt idx="109">
                  <c:v>0.685093437696</c:v>
                </c:pt>
                <c:pt idx="110">
                  <c:v>0.684652030865</c:v>
                </c:pt>
                <c:pt idx="111">
                  <c:v>0.684146255081</c:v>
                </c:pt>
                <c:pt idx="112">
                  <c:v>0.68357343346</c:v>
                </c:pt>
                <c:pt idx="113">
                  <c:v>0.682938557103</c:v>
                </c:pt>
                <c:pt idx="114">
                  <c:v>0.682234193772</c:v>
                </c:pt>
                <c:pt idx="115">
                  <c:v>0.681459592502</c:v>
                </c:pt>
                <c:pt idx="116">
                  <c:v>0.680614295039</c:v>
                </c:pt>
                <c:pt idx="117">
                  <c:v>0.679679242631</c:v>
                </c:pt>
                <c:pt idx="118">
                  <c:v>0.678653995212</c:v>
                </c:pt>
                <c:pt idx="119">
                  <c:v>0.677536657619</c:v>
                </c:pt>
                <c:pt idx="120">
                  <c:v>0.676320324467</c:v>
                </c:pt>
                <c:pt idx="121">
                  <c:v>0.674991399575</c:v>
                </c:pt>
                <c:pt idx="122">
                  <c:v>0.673564005169</c:v>
                </c:pt>
                <c:pt idx="123">
                  <c:v>0.671995461914</c:v>
                </c:pt>
                <c:pt idx="124">
                  <c:v>0.670286822887</c:v>
                </c:pt>
                <c:pt idx="125">
                  <c:v>0.668410716185</c:v>
                </c:pt>
                <c:pt idx="126">
                  <c:v>0.666338755003</c:v>
                </c:pt>
                <c:pt idx="127">
                  <c:v>0.664022936108</c:v>
                </c:pt>
                <c:pt idx="128">
                  <c:v>0.66148675521</c:v>
                </c:pt>
                <c:pt idx="129">
                  <c:v>0.658656444697</c:v>
                </c:pt>
                <c:pt idx="130">
                  <c:v>0.655465649015</c:v>
                </c:pt>
                <c:pt idx="131">
                  <c:v>0.651808464756</c:v>
                </c:pt>
                <c:pt idx="132">
                  <c:v>0.64758470972</c:v>
                </c:pt>
                <c:pt idx="133">
                  <c:v>0.642590906452</c:v>
                </c:pt>
                <c:pt idx="134">
                  <c:v>0.63671962486</c:v>
                </c:pt>
                <c:pt idx="135">
                  <c:v>0.62994835857</c:v>
                </c:pt>
                <c:pt idx="136">
                  <c:v>0.622043327571</c:v>
                </c:pt>
                <c:pt idx="137">
                  <c:v>0.612459204863</c:v>
                </c:pt>
                <c:pt idx="138">
                  <c:v>0.601014240828</c:v>
                </c:pt>
                <c:pt idx="139">
                  <c:v>0.587428906494</c:v>
                </c:pt>
                <c:pt idx="140">
                  <c:v>0.571827123415</c:v>
                </c:pt>
                <c:pt idx="141">
                  <c:v>0.554318024164</c:v>
                </c:pt>
                <c:pt idx="142">
                  <c:v>0.533949666892</c:v>
                </c:pt>
                <c:pt idx="143">
                  <c:v>0.507074878953</c:v>
                </c:pt>
                <c:pt idx="144">
                  <c:v>0.475386539328</c:v>
                </c:pt>
                <c:pt idx="145">
                  <c:v>0.445115150959</c:v>
                </c:pt>
                <c:pt idx="146">
                  <c:v>0.426422551461</c:v>
                </c:pt>
                <c:pt idx="147">
                  <c:v>0.403997958327</c:v>
                </c:pt>
                <c:pt idx="148">
                  <c:v>0.375911876776</c:v>
                </c:pt>
                <c:pt idx="149">
                  <c:v>0.347825795229</c:v>
                </c:pt>
                <c:pt idx="150">
                  <c:v>0.325045040354</c:v>
                </c:pt>
                <c:pt idx="151">
                  <c:v>0.302267841157</c:v>
                </c:pt>
                <c:pt idx="152">
                  <c:v>0.277962152443</c:v>
                </c:pt>
                <c:pt idx="153">
                  <c:v>0.253576306489</c:v>
                </c:pt>
                <c:pt idx="154">
                  <c:v>0.234562274948</c:v>
                </c:pt>
                <c:pt idx="155">
                  <c:v>0.216925410619</c:v>
                </c:pt>
                <c:pt idx="156">
                  <c:v>0.199288546295</c:v>
                </c:pt>
                <c:pt idx="157">
                  <c:v>0.181087799771</c:v>
                </c:pt>
                <c:pt idx="158">
                  <c:v>0.168254788493</c:v>
                </c:pt>
                <c:pt idx="159">
                  <c:v>0.155421777224</c:v>
                </c:pt>
                <c:pt idx="160">
                  <c:v>0.142700909709</c:v>
                </c:pt>
                <c:pt idx="161">
                  <c:v>0.131969697238</c:v>
                </c:pt>
                <c:pt idx="162">
                  <c:v>0.123596905147</c:v>
                </c:pt>
                <c:pt idx="163">
                  <c:v>0.115224113073</c:v>
                </c:pt>
                <c:pt idx="164">
                  <c:v>0.106034409434</c:v>
                </c:pt>
                <c:pt idx="165">
                  <c:v>0.0994629388088</c:v>
                </c:pt>
                <c:pt idx="166">
                  <c:v>0.0929841618814</c:v>
                </c:pt>
                <c:pt idx="167">
                  <c:v>0.086470410537</c:v>
                </c:pt>
                <c:pt idx="168">
                  <c:v>0.080868529509</c:v>
                </c:pt>
                <c:pt idx="169">
                  <c:v>0.0766782556951</c:v>
                </c:pt>
                <c:pt idx="170">
                  <c:v>0.0724879818999</c:v>
                </c:pt>
                <c:pt idx="171">
                  <c:v>0.0664886157719</c:v>
                </c:pt>
                <c:pt idx="172">
                  <c:v>0.0616729827991</c:v>
                </c:pt>
                <c:pt idx="173">
                  <c:v>0.0571089301895</c:v>
                </c:pt>
                <c:pt idx="174">
                  <c:v>0.0527187781057</c:v>
                </c:pt>
                <c:pt idx="175">
                  <c:v>0.0494244997381</c:v>
                </c:pt>
                <c:pt idx="176">
                  <c:v>0.0474478362462</c:v>
                </c:pt>
                <c:pt idx="177">
                  <c:v>0.045471172762</c:v>
                </c:pt>
                <c:pt idx="178">
                  <c:v>0.0422766143356</c:v>
                </c:pt>
                <c:pt idx="179">
                  <c:v>0.0397275382841</c:v>
                </c:pt>
                <c:pt idx="180">
                  <c:v>0.0371789168016</c:v>
                </c:pt>
                <c:pt idx="181">
                  <c:v>0.0346465250676</c:v>
                </c:pt>
                <c:pt idx="182">
                  <c:v>0.0325122559694</c:v>
                </c:pt>
                <c:pt idx="183">
                  <c:v>0.0307379918371</c:v>
                </c:pt>
                <c:pt idx="184">
                  <c:v>0.0289637277158</c:v>
                </c:pt>
                <c:pt idx="185">
                  <c:v>0.0269555649226</c:v>
                </c:pt>
                <c:pt idx="186">
                  <c:v>0.0255687243041</c:v>
                </c:pt>
                <c:pt idx="187">
                  <c:v>0.0242301184753</c:v>
                </c:pt>
                <c:pt idx="188">
                  <c:v>0.0228370732667</c:v>
                </c:pt>
                <c:pt idx="189">
                  <c:v>0.0215683952936</c:v>
                </c:pt>
                <c:pt idx="190">
                  <c:v>0.0205431270586</c:v>
                </c:pt>
                <c:pt idx="191">
                  <c:v>0.0195123569335</c:v>
                </c:pt>
                <c:pt idx="192">
                  <c:v>0.0183402798302</c:v>
                </c:pt>
                <c:pt idx="193">
                  <c:v>0.0174994549543</c:v>
                </c:pt>
                <c:pt idx="194">
                  <c:v>0.0166586300805</c:v>
                </c:pt>
                <c:pt idx="195">
                  <c:v>0.0158401108135</c:v>
                </c:pt>
                <c:pt idx="196">
                  <c:v>0.0152528803341</c:v>
                </c:pt>
                <c:pt idx="197">
                  <c:v>0.0147686602241</c:v>
                </c:pt>
                <c:pt idx="198">
                  <c:v>0.014169108739</c:v>
                </c:pt>
                <c:pt idx="199">
                  <c:v>0.0135366178114</c:v>
                </c:pt>
                <c:pt idx="200">
                  <c:v>0.0131798861505</c:v>
                </c:pt>
              </c:numCache>
            </c:numRef>
          </c:yVal>
          <c:smooth val="0"/>
        </c:ser>
        <c:ser>
          <c:idx val="0"/>
          <c:order val="4"/>
          <c:tx>
            <c:v>2500A air</c:v>
          </c:tx>
          <c:spPr>
            <a:ln w="19050">
              <a:solidFill>
                <a:srgbClr val="00B050"/>
              </a:solidFill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Z方向!$AI$5:$AI$405</c:f>
              <c:numCache>
                <c:formatCode>General</c:formatCode>
                <c:ptCount val="201"/>
                <c:pt idx="0">
                  <c:v>0.0135161427938</c:v>
                </c:pt>
                <c:pt idx="1">
                  <c:v>0.013991124239</c:v>
                </c:pt>
                <c:pt idx="2">
                  <c:v>0.0144129253148</c:v>
                </c:pt>
                <c:pt idx="3">
                  <c:v>0.0149560804707</c:v>
                </c:pt>
                <c:pt idx="4">
                  <c:v>0.0158254609485</c:v>
                </c:pt>
                <c:pt idx="5">
                  <c:v>0.016497115132</c:v>
                </c:pt>
                <c:pt idx="6">
                  <c:v>0.017272828399</c:v>
                </c:pt>
                <c:pt idx="7">
                  <c:v>0.0179646766999</c:v>
                </c:pt>
                <c:pt idx="8">
                  <c:v>0.0188715279093</c:v>
                </c:pt>
                <c:pt idx="9">
                  <c:v>0.0197438415191</c:v>
                </c:pt>
                <c:pt idx="10">
                  <c:v>0.0208726584296</c:v>
                </c:pt>
                <c:pt idx="11">
                  <c:v>0.0219729625603</c:v>
                </c:pt>
                <c:pt idx="12">
                  <c:v>0.0232534588424</c:v>
                </c:pt>
                <c:pt idx="13">
                  <c:v>0.0245809473999</c:v>
                </c:pt>
                <c:pt idx="14">
                  <c:v>0.0260858450196</c:v>
                </c:pt>
                <c:pt idx="15">
                  <c:v>0.0277095421903</c:v>
                </c:pt>
                <c:pt idx="16">
                  <c:v>0.0293072369806</c:v>
                </c:pt>
                <c:pt idx="17">
                  <c:v>0.0311402240568</c:v>
                </c:pt>
                <c:pt idx="18">
                  <c:v>0.0328376748777</c:v>
                </c:pt>
                <c:pt idx="19">
                  <c:v>0.0349087054067</c:v>
                </c:pt>
                <c:pt idx="20">
                  <c:v>0.0370577031146</c:v>
                </c:pt>
                <c:pt idx="21">
                  <c:v>0.0395636741348</c:v>
                </c:pt>
                <c:pt idx="22">
                  <c:v>0.0417813713795</c:v>
                </c:pt>
                <c:pt idx="23">
                  <c:v>0.0446848225931</c:v>
                </c:pt>
                <c:pt idx="24">
                  <c:v>0.0471757737747</c:v>
                </c:pt>
                <c:pt idx="25">
                  <c:v>0.0505534901126</c:v>
                </c:pt>
                <c:pt idx="26">
                  <c:v>0.0537081585866</c:v>
                </c:pt>
                <c:pt idx="27">
                  <c:v>0.0576712873448</c:v>
                </c:pt>
                <c:pt idx="28">
                  <c:v>0.0618061193088</c:v>
                </c:pt>
                <c:pt idx="29">
                  <c:v>0.0663123534019</c:v>
                </c:pt>
                <c:pt idx="30">
                  <c:v>0.0709868911866</c:v>
                </c:pt>
                <c:pt idx="31">
                  <c:v>0.0763393849235</c:v>
                </c:pt>
                <c:pt idx="32">
                  <c:v>0.0817308814093</c:v>
                </c:pt>
                <c:pt idx="33">
                  <c:v>0.087193101316</c:v>
                </c:pt>
                <c:pt idx="34">
                  <c:v>0.0934136656039</c:v>
                </c:pt>
                <c:pt idx="35">
                  <c:v>0.0994698368646</c:v>
                </c:pt>
                <c:pt idx="36">
                  <c:v>0.106755893171</c:v>
                </c:pt>
                <c:pt idx="37">
                  <c:v>0.113423663973</c:v>
                </c:pt>
                <c:pt idx="38">
                  <c:v>0.123310093598</c:v>
                </c:pt>
                <c:pt idx="39">
                  <c:v>0.133872897617</c:v>
                </c:pt>
                <c:pt idx="40">
                  <c:v>0.14539130121</c:v>
                </c:pt>
                <c:pt idx="41">
                  <c:v>0.155956437163</c:v>
                </c:pt>
                <c:pt idx="42">
                  <c:v>0.169022034059</c:v>
                </c:pt>
                <c:pt idx="43">
                  <c:v>0.18150200804</c:v>
                </c:pt>
                <c:pt idx="44">
                  <c:v>0.19839006308</c:v>
                </c:pt>
                <c:pt idx="45">
                  <c:v>0.214076162993</c:v>
                </c:pt>
                <c:pt idx="46">
                  <c:v>0.231201099567</c:v>
                </c:pt>
                <c:pt idx="47">
                  <c:v>0.248320009267</c:v>
                </c:pt>
                <c:pt idx="48">
                  <c:v>0.274394343383</c:v>
                </c:pt>
                <c:pt idx="49">
                  <c:v>0.300078941101</c:v>
                </c:pt>
                <c:pt idx="50">
                  <c:v>0.325122740556</c:v>
                </c:pt>
                <c:pt idx="51">
                  <c:v>0.348548313141</c:v>
                </c:pt>
                <c:pt idx="52">
                  <c:v>0.372046183269</c:v>
                </c:pt>
                <c:pt idx="53">
                  <c:v>0.40127559434</c:v>
                </c:pt>
                <c:pt idx="54">
                  <c:v>0.427663144765</c:v>
                </c:pt>
                <c:pt idx="55">
                  <c:v>0.454291850142</c:v>
                </c:pt>
                <c:pt idx="56">
                  <c:v>0.481273030424</c:v>
                </c:pt>
                <c:pt idx="57">
                  <c:v>0.509138862645</c:v>
                </c:pt>
                <c:pt idx="58">
                  <c:v>0.534632039228</c:v>
                </c:pt>
                <c:pt idx="59">
                  <c:v>0.55403170942</c:v>
                </c:pt>
                <c:pt idx="60">
                  <c:v>0.571338836204</c:v>
                </c:pt>
                <c:pt idx="61">
                  <c:v>0.586969930762</c:v>
                </c:pt>
                <c:pt idx="62">
                  <c:v>0.600269755452</c:v>
                </c:pt>
                <c:pt idx="63">
                  <c:v>0.611599156169</c:v>
                </c:pt>
                <c:pt idx="64">
                  <c:v>0.621183263748</c:v>
                </c:pt>
                <c:pt idx="65">
                  <c:v>0.629256104841</c:v>
                </c:pt>
                <c:pt idx="66">
                  <c:v>0.63613536365</c:v>
                </c:pt>
                <c:pt idx="67">
                  <c:v>0.641976087446</c:v>
                </c:pt>
                <c:pt idx="68">
                  <c:v>0.64696955741</c:v>
                </c:pt>
                <c:pt idx="69">
                  <c:v>0.651183864322</c:v>
                </c:pt>
                <c:pt idx="70">
                  <c:v>0.654845055023</c:v>
                </c:pt>
                <c:pt idx="71">
                  <c:v>0.658097184012</c:v>
                </c:pt>
                <c:pt idx="72">
                  <c:v>0.661012653069</c:v>
                </c:pt>
                <c:pt idx="73">
                  <c:v>0.663590878468</c:v>
                </c:pt>
                <c:pt idx="74">
                  <c:v>0.665910040199</c:v>
                </c:pt>
                <c:pt idx="75">
                  <c:v>0.668000167937</c:v>
                </c:pt>
                <c:pt idx="76">
                  <c:v>0.669929161972</c:v>
                </c:pt>
                <c:pt idx="77">
                  <c:v>0.671676042501</c:v>
                </c:pt>
                <c:pt idx="78">
                  <c:v>0.673280589516</c:v>
                </c:pt>
                <c:pt idx="79">
                  <c:v>0.674746531236</c:v>
                </c:pt>
                <c:pt idx="80">
                  <c:v>0.676100014074</c:v>
                </c:pt>
                <c:pt idx="81">
                  <c:v>0.677348298735</c:v>
                </c:pt>
                <c:pt idx="82">
                  <c:v>0.678496707269</c:v>
                </c:pt>
                <c:pt idx="83">
                  <c:v>0.679544612445</c:v>
                </c:pt>
                <c:pt idx="84">
                  <c:v>0.680508566244</c:v>
                </c:pt>
                <c:pt idx="85">
                  <c:v>0.681392926532</c:v>
                </c:pt>
                <c:pt idx="86">
                  <c:v>0.682200830594</c:v>
                </c:pt>
                <c:pt idx="87">
                  <c:v>0.682936818635</c:v>
                </c:pt>
                <c:pt idx="88">
                  <c:v>0.683597060059</c:v>
                </c:pt>
                <c:pt idx="89">
                  <c:v>0.684190608879</c:v>
                </c:pt>
                <c:pt idx="90">
                  <c:v>0.68472262525</c:v>
                </c:pt>
                <c:pt idx="91">
                  <c:v>0.685199273771</c:v>
                </c:pt>
                <c:pt idx="92">
                  <c:v>0.685614533106</c:v>
                </c:pt>
                <c:pt idx="93">
                  <c:v>0.685974308693</c:v>
                </c:pt>
                <c:pt idx="94">
                  <c:v>0.686275767234</c:v>
                </c:pt>
                <c:pt idx="95">
                  <c:v>0.686529348766</c:v>
                </c:pt>
                <c:pt idx="96">
                  <c:v>0.686731745351</c:v>
                </c:pt>
                <c:pt idx="97">
                  <c:v>0.686889988879</c:v>
                </c:pt>
                <c:pt idx="98">
                  <c:v>0.686996350083</c:v>
                </c:pt>
                <c:pt idx="99">
                  <c:v>0.687060767062</c:v>
                </c:pt>
                <c:pt idx="100">
                  <c:v>0.687091127483</c:v>
                </c:pt>
                <c:pt idx="101">
                  <c:v>0.687060767062</c:v>
                </c:pt>
                <c:pt idx="102">
                  <c:v>0.686996350083</c:v>
                </c:pt>
                <c:pt idx="103">
                  <c:v>0.686889988879</c:v>
                </c:pt>
                <c:pt idx="104">
                  <c:v>0.686731745351</c:v>
                </c:pt>
                <c:pt idx="105">
                  <c:v>0.686529348766</c:v>
                </c:pt>
                <c:pt idx="106">
                  <c:v>0.686275767234</c:v>
                </c:pt>
                <c:pt idx="107">
                  <c:v>0.685974308693</c:v>
                </c:pt>
                <c:pt idx="108">
                  <c:v>0.685614533106</c:v>
                </c:pt>
                <c:pt idx="109">
                  <c:v>0.685199273771</c:v>
                </c:pt>
                <c:pt idx="110">
                  <c:v>0.68472262525</c:v>
                </c:pt>
                <c:pt idx="111">
                  <c:v>0.684190608879</c:v>
                </c:pt>
                <c:pt idx="112">
                  <c:v>0.683597060059</c:v>
                </c:pt>
                <c:pt idx="113">
                  <c:v>0.682936818635</c:v>
                </c:pt>
                <c:pt idx="114">
                  <c:v>0.682200830594</c:v>
                </c:pt>
                <c:pt idx="115">
                  <c:v>0.681392926532</c:v>
                </c:pt>
                <c:pt idx="116">
                  <c:v>0.680508566244</c:v>
                </c:pt>
                <c:pt idx="117">
                  <c:v>0.679544612445</c:v>
                </c:pt>
                <c:pt idx="118">
                  <c:v>0.678496707269</c:v>
                </c:pt>
                <c:pt idx="119">
                  <c:v>0.677348298735</c:v>
                </c:pt>
                <c:pt idx="120">
                  <c:v>0.676100014074</c:v>
                </c:pt>
                <c:pt idx="121">
                  <c:v>0.674746531236</c:v>
                </c:pt>
                <c:pt idx="122">
                  <c:v>0.673280589516</c:v>
                </c:pt>
                <c:pt idx="123">
                  <c:v>0.671676042501</c:v>
                </c:pt>
                <c:pt idx="124">
                  <c:v>0.669929161972</c:v>
                </c:pt>
                <c:pt idx="125">
                  <c:v>0.668000167937</c:v>
                </c:pt>
                <c:pt idx="126">
                  <c:v>0.665910040199</c:v>
                </c:pt>
                <c:pt idx="127">
                  <c:v>0.663590878468</c:v>
                </c:pt>
                <c:pt idx="128">
                  <c:v>0.661012653069</c:v>
                </c:pt>
                <c:pt idx="129">
                  <c:v>0.658097184012</c:v>
                </c:pt>
                <c:pt idx="130">
                  <c:v>0.654845055023</c:v>
                </c:pt>
                <c:pt idx="131">
                  <c:v>0.651183864322</c:v>
                </c:pt>
                <c:pt idx="132">
                  <c:v>0.64696955741</c:v>
                </c:pt>
                <c:pt idx="133">
                  <c:v>0.641976087446</c:v>
                </c:pt>
                <c:pt idx="134">
                  <c:v>0.63613536365</c:v>
                </c:pt>
                <c:pt idx="135">
                  <c:v>0.629256104841</c:v>
                </c:pt>
                <c:pt idx="136">
                  <c:v>0.621183263748</c:v>
                </c:pt>
                <c:pt idx="137">
                  <c:v>0.611599156169</c:v>
                </c:pt>
                <c:pt idx="138">
                  <c:v>0.600269755452</c:v>
                </c:pt>
                <c:pt idx="139">
                  <c:v>0.586969930762</c:v>
                </c:pt>
                <c:pt idx="140">
                  <c:v>0.571338836204</c:v>
                </c:pt>
                <c:pt idx="141">
                  <c:v>0.55403170942</c:v>
                </c:pt>
                <c:pt idx="142">
                  <c:v>0.534632039228</c:v>
                </c:pt>
                <c:pt idx="143">
                  <c:v>0.509138862645</c:v>
                </c:pt>
                <c:pt idx="144">
                  <c:v>0.481273030424</c:v>
                </c:pt>
                <c:pt idx="145">
                  <c:v>0.454291850142</c:v>
                </c:pt>
                <c:pt idx="146">
                  <c:v>0.427663144765</c:v>
                </c:pt>
                <c:pt idx="147">
                  <c:v>0.40127559434</c:v>
                </c:pt>
                <c:pt idx="148">
                  <c:v>0.372046183269</c:v>
                </c:pt>
                <c:pt idx="149">
                  <c:v>0.348548313141</c:v>
                </c:pt>
                <c:pt idx="150">
                  <c:v>0.325122740556</c:v>
                </c:pt>
                <c:pt idx="151">
                  <c:v>0.300078941101</c:v>
                </c:pt>
                <c:pt idx="152">
                  <c:v>0.274394343383</c:v>
                </c:pt>
                <c:pt idx="153">
                  <c:v>0.248320009267</c:v>
                </c:pt>
                <c:pt idx="154">
                  <c:v>0.231201099567</c:v>
                </c:pt>
                <c:pt idx="155">
                  <c:v>0.214076162993</c:v>
                </c:pt>
                <c:pt idx="156">
                  <c:v>0.19839006308</c:v>
                </c:pt>
                <c:pt idx="157">
                  <c:v>0.18150200804</c:v>
                </c:pt>
                <c:pt idx="158">
                  <c:v>0.169022034059</c:v>
                </c:pt>
                <c:pt idx="159">
                  <c:v>0.155956437163</c:v>
                </c:pt>
                <c:pt idx="160">
                  <c:v>0.14539130121</c:v>
                </c:pt>
                <c:pt idx="161">
                  <c:v>0.133872897617</c:v>
                </c:pt>
                <c:pt idx="162">
                  <c:v>0.123310093598</c:v>
                </c:pt>
                <c:pt idx="163">
                  <c:v>0.113423663973</c:v>
                </c:pt>
                <c:pt idx="164">
                  <c:v>0.106755893171</c:v>
                </c:pt>
                <c:pt idx="165">
                  <c:v>0.0994698368646</c:v>
                </c:pt>
                <c:pt idx="166">
                  <c:v>0.0934136656039</c:v>
                </c:pt>
                <c:pt idx="167">
                  <c:v>0.087193101316</c:v>
                </c:pt>
                <c:pt idx="168">
                  <c:v>0.0817308814093</c:v>
                </c:pt>
                <c:pt idx="169">
                  <c:v>0.0763393849235</c:v>
                </c:pt>
                <c:pt idx="170">
                  <c:v>0.0709868911866</c:v>
                </c:pt>
                <c:pt idx="171">
                  <c:v>0.0663123534019</c:v>
                </c:pt>
                <c:pt idx="172">
                  <c:v>0.0618061193088</c:v>
                </c:pt>
                <c:pt idx="173">
                  <c:v>0.0576712873448</c:v>
                </c:pt>
                <c:pt idx="174">
                  <c:v>0.0537081585866</c:v>
                </c:pt>
                <c:pt idx="175">
                  <c:v>0.0505534901126</c:v>
                </c:pt>
                <c:pt idx="176">
                  <c:v>0.0471757737747</c:v>
                </c:pt>
                <c:pt idx="177">
                  <c:v>0.0446848225931</c:v>
                </c:pt>
                <c:pt idx="178">
                  <c:v>0.0417813713795</c:v>
                </c:pt>
                <c:pt idx="179">
                  <c:v>0.0395636741348</c:v>
                </c:pt>
                <c:pt idx="180">
                  <c:v>0.0370577031146</c:v>
                </c:pt>
                <c:pt idx="181">
                  <c:v>0.0349087054067</c:v>
                </c:pt>
                <c:pt idx="182">
                  <c:v>0.0328376748777</c:v>
                </c:pt>
                <c:pt idx="183">
                  <c:v>0.0311402240568</c:v>
                </c:pt>
                <c:pt idx="184">
                  <c:v>0.0293072369806</c:v>
                </c:pt>
                <c:pt idx="185">
                  <c:v>0.0277095421903</c:v>
                </c:pt>
                <c:pt idx="186">
                  <c:v>0.0260858450196</c:v>
                </c:pt>
                <c:pt idx="187">
                  <c:v>0.0245809473999</c:v>
                </c:pt>
                <c:pt idx="188">
                  <c:v>0.0232534588424</c:v>
                </c:pt>
                <c:pt idx="189">
                  <c:v>0.0219729625603</c:v>
                </c:pt>
                <c:pt idx="190">
                  <c:v>0.0208726584296</c:v>
                </c:pt>
                <c:pt idx="191">
                  <c:v>0.0197438415191</c:v>
                </c:pt>
                <c:pt idx="192">
                  <c:v>0.0188715279093</c:v>
                </c:pt>
                <c:pt idx="193">
                  <c:v>0.0179646766999</c:v>
                </c:pt>
                <c:pt idx="194">
                  <c:v>0.017272828399</c:v>
                </c:pt>
                <c:pt idx="195">
                  <c:v>0.016497115132</c:v>
                </c:pt>
                <c:pt idx="196">
                  <c:v>0.0158254609485</c:v>
                </c:pt>
                <c:pt idx="197">
                  <c:v>0.0149560804707</c:v>
                </c:pt>
                <c:pt idx="198">
                  <c:v>0.0144129253148</c:v>
                </c:pt>
                <c:pt idx="199">
                  <c:v>0.013991124239</c:v>
                </c:pt>
                <c:pt idx="200">
                  <c:v>0.0135161427938</c:v>
                </c:pt>
              </c:numCache>
            </c:numRef>
          </c:yVal>
          <c:smooth val="0"/>
        </c:ser>
        <c:ser>
          <c:idx val="5"/>
          <c:order val="5"/>
          <c:tx>
            <c:v>2500A pole quad</c:v>
          </c:tx>
          <c:spPr>
            <a:ln w="19050"/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Z方向!$AJ$5:$AJ$405</c:f>
              <c:numCache>
                <c:formatCode>General</c:formatCode>
                <c:ptCount val="201"/>
                <c:pt idx="0">
                  <c:v>0.0134514442286</c:v>
                </c:pt>
                <c:pt idx="1">
                  <c:v>0.0137499892577</c:v>
                </c:pt>
                <c:pt idx="2">
                  <c:v>0.0144362588172</c:v>
                </c:pt>
                <c:pt idx="3">
                  <c:v>0.0151524983995</c:v>
                </c:pt>
                <c:pt idx="4">
                  <c:v>0.015776200602</c:v>
                </c:pt>
                <c:pt idx="5">
                  <c:v>0.0164610749868</c:v>
                </c:pt>
                <c:pt idx="6">
                  <c:v>0.0173180493867</c:v>
                </c:pt>
                <c:pt idx="7">
                  <c:v>0.0182516269796</c:v>
                </c:pt>
                <c:pt idx="8">
                  <c:v>0.0191852045754</c:v>
                </c:pt>
                <c:pt idx="9">
                  <c:v>0.0203151875695</c:v>
                </c:pt>
                <c:pt idx="10">
                  <c:v>0.021154543375</c:v>
                </c:pt>
                <c:pt idx="11">
                  <c:v>0.0219845327695</c:v>
                </c:pt>
                <c:pt idx="12">
                  <c:v>0.0232099261793</c:v>
                </c:pt>
                <c:pt idx="13">
                  <c:v>0.0246020548402</c:v>
                </c:pt>
                <c:pt idx="14">
                  <c:v>0.0258700462484</c:v>
                </c:pt>
                <c:pt idx="15">
                  <c:v>0.0271965402668</c:v>
                </c:pt>
                <c:pt idx="16">
                  <c:v>0.0293192540888</c:v>
                </c:pt>
                <c:pt idx="17">
                  <c:v>0.0312904815367</c:v>
                </c:pt>
                <c:pt idx="18">
                  <c:v>0.0332617089989</c:v>
                </c:pt>
                <c:pt idx="19">
                  <c:v>0.0354677675019</c:v>
                </c:pt>
                <c:pt idx="20">
                  <c:v>0.0375317983516</c:v>
                </c:pt>
                <c:pt idx="21">
                  <c:v>0.0394570260356</c:v>
                </c:pt>
                <c:pt idx="22">
                  <c:v>0.0413867338777</c:v>
                </c:pt>
                <c:pt idx="23">
                  <c:v>0.0444858004902</c:v>
                </c:pt>
                <c:pt idx="24">
                  <c:v>0.0472611664692</c:v>
                </c:pt>
                <c:pt idx="25">
                  <c:v>0.0500365324665</c:v>
                </c:pt>
                <c:pt idx="26">
                  <c:v>0.0539143376521</c:v>
                </c:pt>
                <c:pt idx="27">
                  <c:v>0.0578864601872</c:v>
                </c:pt>
                <c:pt idx="28">
                  <c:v>0.0616461959627</c:v>
                </c:pt>
                <c:pt idx="29">
                  <c:v>0.0656345782833</c:v>
                </c:pt>
                <c:pt idx="30">
                  <c:v>0.070709302217</c:v>
                </c:pt>
                <c:pt idx="31">
                  <c:v>0.0741514661536</c:v>
                </c:pt>
                <c:pt idx="32">
                  <c:v>0.0775936301051</c:v>
                </c:pt>
                <c:pt idx="33">
                  <c:v>0.0826196144449</c:v>
                </c:pt>
                <c:pt idx="34">
                  <c:v>0.0897761758037</c:v>
                </c:pt>
                <c:pt idx="35">
                  <c:v>0.0970942842556</c:v>
                </c:pt>
                <c:pt idx="36">
                  <c:v>0.10451726628</c:v>
                </c:pt>
                <c:pt idx="37">
                  <c:v>0.114750124969</c:v>
                </c:pt>
                <c:pt idx="38">
                  <c:v>0.122540191731</c:v>
                </c:pt>
                <c:pt idx="39">
                  <c:v>0.130330258507</c:v>
                </c:pt>
                <c:pt idx="40">
                  <c:v>0.141311605565</c:v>
                </c:pt>
                <c:pt idx="41">
                  <c:v>0.154868896404</c:v>
                </c:pt>
                <c:pt idx="42">
                  <c:v>0.168551206896</c:v>
                </c:pt>
                <c:pt idx="43">
                  <c:v>0.182233517398</c:v>
                </c:pt>
                <c:pt idx="44">
                  <c:v>0.199441921225</c:v>
                </c:pt>
                <c:pt idx="45">
                  <c:v>0.217595420539</c:v>
                </c:pt>
                <c:pt idx="46">
                  <c:v>0.235748919859</c:v>
                </c:pt>
                <c:pt idx="47">
                  <c:v>0.25539148367</c:v>
                </c:pt>
                <c:pt idx="48">
                  <c:v>0.277860912872</c:v>
                </c:pt>
                <c:pt idx="49">
                  <c:v>0.299653934171</c:v>
                </c:pt>
                <c:pt idx="50">
                  <c:v>0.320198566031</c:v>
                </c:pt>
                <c:pt idx="51">
                  <c:v>0.340552927582</c:v>
                </c:pt>
                <c:pt idx="52">
                  <c:v>0.36671555949</c:v>
                </c:pt>
                <c:pt idx="53">
                  <c:v>0.392878191401</c:v>
                </c:pt>
                <c:pt idx="54">
                  <c:v>0.417570800068</c:v>
                </c:pt>
                <c:pt idx="55">
                  <c:v>0.442001266973</c:v>
                </c:pt>
                <c:pt idx="56">
                  <c:v>0.472046238574</c:v>
                </c:pt>
                <c:pt idx="57">
                  <c:v>0.502860220007</c:v>
                </c:pt>
                <c:pt idx="58">
                  <c:v>0.533468099944</c:v>
                </c:pt>
                <c:pt idx="59">
                  <c:v>0.554022428186</c:v>
                </c:pt>
                <c:pt idx="60">
                  <c:v>0.571548947246</c:v>
                </c:pt>
                <c:pt idx="61">
                  <c:v>0.587411539512</c:v>
                </c:pt>
                <c:pt idx="62">
                  <c:v>0.600874213597</c:v>
                </c:pt>
                <c:pt idx="63">
                  <c:v>0.612302960692</c:v>
                </c:pt>
                <c:pt idx="64">
                  <c:v>0.621945592567</c:v>
                </c:pt>
                <c:pt idx="65">
                  <c:v>0.630046239715</c:v>
                </c:pt>
                <c:pt idx="66">
                  <c:v>0.636930908158</c:v>
                </c:pt>
                <c:pt idx="67">
                  <c:v>0.64275878412</c:v>
                </c:pt>
                <c:pt idx="68">
                  <c:v>0.647726812194</c:v>
                </c:pt>
                <c:pt idx="69">
                  <c:v>0.651906950344</c:v>
                </c:pt>
                <c:pt idx="70">
                  <c:v>0.655528428674</c:v>
                </c:pt>
                <c:pt idx="71">
                  <c:v>0.658735565767</c:v>
                </c:pt>
                <c:pt idx="72">
                  <c:v>0.661603100315</c:v>
                </c:pt>
                <c:pt idx="73">
                  <c:v>0.664131545122</c:v>
                </c:pt>
                <c:pt idx="74">
                  <c:v>0.6664008427</c:v>
                </c:pt>
                <c:pt idx="75">
                  <c:v>0.668440729324</c:v>
                </c:pt>
                <c:pt idx="76">
                  <c:v>0.670318708667</c:v>
                </c:pt>
                <c:pt idx="77">
                  <c:v>0.672015173907</c:v>
                </c:pt>
                <c:pt idx="78">
                  <c:v>0.673569841622</c:v>
                </c:pt>
                <c:pt idx="79">
                  <c:v>0.674986470678</c:v>
                </c:pt>
                <c:pt idx="80">
                  <c:v>0.676291404938</c:v>
                </c:pt>
                <c:pt idx="81">
                  <c:v>0.677490936989</c:v>
                </c:pt>
                <c:pt idx="82">
                  <c:v>0.678590834355</c:v>
                </c:pt>
                <c:pt idx="83">
                  <c:v>0.679591370171</c:v>
                </c:pt>
                <c:pt idx="84">
                  <c:v>0.680510142551</c:v>
                </c:pt>
                <c:pt idx="85">
                  <c:v>0.681350474193</c:v>
                </c:pt>
                <c:pt idx="86">
                  <c:v>0.68211492739</c:v>
                </c:pt>
                <c:pt idx="87">
                  <c:v>0.682809467105</c:v>
                </c:pt>
                <c:pt idx="88">
                  <c:v>0.683431807799</c:v>
                </c:pt>
                <c:pt idx="89">
                  <c:v>0.683990179411</c:v>
                </c:pt>
                <c:pt idx="90">
                  <c:v>0.684488909191</c:v>
                </c:pt>
                <c:pt idx="91">
                  <c:v>0.684934313514</c:v>
                </c:pt>
                <c:pt idx="92">
                  <c:v>0.68532109512</c:v>
                </c:pt>
                <c:pt idx="93">
                  <c:v>0.685655910945</c:v>
                </c:pt>
                <c:pt idx="94">
                  <c:v>0.685936161564</c:v>
                </c:pt>
                <c:pt idx="95">
                  <c:v>0.6861716415</c:v>
                </c:pt>
                <c:pt idx="96">
                  <c:v>0.686359129212</c:v>
                </c:pt>
                <c:pt idx="97">
                  <c:v>0.686504981658</c:v>
                </c:pt>
                <c:pt idx="98">
                  <c:v>0.686603071954</c:v>
                </c:pt>
                <c:pt idx="99">
                  <c:v>0.686662139971</c:v>
                </c:pt>
                <c:pt idx="100">
                  <c:v>0.68669044239</c:v>
                </c:pt>
                <c:pt idx="101">
                  <c:v>0.686662139971</c:v>
                </c:pt>
                <c:pt idx="102">
                  <c:v>0.686603071954</c:v>
                </c:pt>
                <c:pt idx="103">
                  <c:v>0.686504981658</c:v>
                </c:pt>
                <c:pt idx="104">
                  <c:v>0.686359129212</c:v>
                </c:pt>
                <c:pt idx="105">
                  <c:v>0.6861716415</c:v>
                </c:pt>
                <c:pt idx="106">
                  <c:v>0.685936161564</c:v>
                </c:pt>
                <c:pt idx="107">
                  <c:v>0.685655910945</c:v>
                </c:pt>
                <c:pt idx="108">
                  <c:v>0.68532109512</c:v>
                </c:pt>
                <c:pt idx="109">
                  <c:v>0.684934313514</c:v>
                </c:pt>
                <c:pt idx="110">
                  <c:v>0.684488909191</c:v>
                </c:pt>
                <c:pt idx="111">
                  <c:v>0.683990179411</c:v>
                </c:pt>
                <c:pt idx="112">
                  <c:v>0.683431807799</c:v>
                </c:pt>
                <c:pt idx="113">
                  <c:v>0.682809467105</c:v>
                </c:pt>
                <c:pt idx="114">
                  <c:v>0.68211492739</c:v>
                </c:pt>
                <c:pt idx="115">
                  <c:v>0.681350474193</c:v>
                </c:pt>
                <c:pt idx="116">
                  <c:v>0.680510142551</c:v>
                </c:pt>
                <c:pt idx="117">
                  <c:v>0.679591370171</c:v>
                </c:pt>
                <c:pt idx="118">
                  <c:v>0.678590834355</c:v>
                </c:pt>
                <c:pt idx="119">
                  <c:v>0.677490936989</c:v>
                </c:pt>
                <c:pt idx="120">
                  <c:v>0.676291404938</c:v>
                </c:pt>
                <c:pt idx="121">
                  <c:v>0.674986470678</c:v>
                </c:pt>
                <c:pt idx="122">
                  <c:v>0.673569841622</c:v>
                </c:pt>
                <c:pt idx="123">
                  <c:v>0.672015173907</c:v>
                </c:pt>
                <c:pt idx="124">
                  <c:v>0.670318708667</c:v>
                </c:pt>
                <c:pt idx="125">
                  <c:v>0.668440729324</c:v>
                </c:pt>
                <c:pt idx="126">
                  <c:v>0.6664008427</c:v>
                </c:pt>
                <c:pt idx="127">
                  <c:v>0.664131545122</c:v>
                </c:pt>
                <c:pt idx="128">
                  <c:v>0.661603100315</c:v>
                </c:pt>
                <c:pt idx="129">
                  <c:v>0.658735565767</c:v>
                </c:pt>
                <c:pt idx="130">
                  <c:v>0.655528428674</c:v>
                </c:pt>
                <c:pt idx="131">
                  <c:v>0.651906950344</c:v>
                </c:pt>
                <c:pt idx="132">
                  <c:v>0.647726812194</c:v>
                </c:pt>
                <c:pt idx="133">
                  <c:v>0.64275878412</c:v>
                </c:pt>
                <c:pt idx="134">
                  <c:v>0.636930908158</c:v>
                </c:pt>
                <c:pt idx="135">
                  <c:v>0.630046239715</c:v>
                </c:pt>
                <c:pt idx="136">
                  <c:v>0.621945592567</c:v>
                </c:pt>
                <c:pt idx="137">
                  <c:v>0.612302960692</c:v>
                </c:pt>
                <c:pt idx="138">
                  <c:v>0.600874213597</c:v>
                </c:pt>
                <c:pt idx="139">
                  <c:v>0.587411539512</c:v>
                </c:pt>
                <c:pt idx="140">
                  <c:v>0.571548947246</c:v>
                </c:pt>
                <c:pt idx="141">
                  <c:v>0.554022428186</c:v>
                </c:pt>
                <c:pt idx="142">
                  <c:v>0.533468099944</c:v>
                </c:pt>
                <c:pt idx="143">
                  <c:v>0.502860220007</c:v>
                </c:pt>
                <c:pt idx="144">
                  <c:v>0.472046238574</c:v>
                </c:pt>
                <c:pt idx="145">
                  <c:v>0.442001266973</c:v>
                </c:pt>
                <c:pt idx="146">
                  <c:v>0.417570800068</c:v>
                </c:pt>
                <c:pt idx="147">
                  <c:v>0.392878191401</c:v>
                </c:pt>
                <c:pt idx="148">
                  <c:v>0.36671555949</c:v>
                </c:pt>
                <c:pt idx="149">
                  <c:v>0.340552927582</c:v>
                </c:pt>
                <c:pt idx="150">
                  <c:v>0.320198566031</c:v>
                </c:pt>
                <c:pt idx="151">
                  <c:v>0.299653934171</c:v>
                </c:pt>
                <c:pt idx="152">
                  <c:v>0.277860912872</c:v>
                </c:pt>
                <c:pt idx="153">
                  <c:v>0.25539148367</c:v>
                </c:pt>
                <c:pt idx="154">
                  <c:v>0.235748919859</c:v>
                </c:pt>
                <c:pt idx="155">
                  <c:v>0.217595420539</c:v>
                </c:pt>
                <c:pt idx="156">
                  <c:v>0.199441921225</c:v>
                </c:pt>
                <c:pt idx="157">
                  <c:v>0.182233517398</c:v>
                </c:pt>
                <c:pt idx="158">
                  <c:v>0.168551206896</c:v>
                </c:pt>
                <c:pt idx="159">
                  <c:v>0.154868896404</c:v>
                </c:pt>
                <c:pt idx="160">
                  <c:v>0.141311605565</c:v>
                </c:pt>
                <c:pt idx="161">
                  <c:v>0.130330258507</c:v>
                </c:pt>
                <c:pt idx="162">
                  <c:v>0.122540191731</c:v>
                </c:pt>
                <c:pt idx="163">
                  <c:v>0.114750124969</c:v>
                </c:pt>
                <c:pt idx="164">
                  <c:v>0.10451726628</c:v>
                </c:pt>
                <c:pt idx="165">
                  <c:v>0.0970942842556</c:v>
                </c:pt>
                <c:pt idx="166">
                  <c:v>0.0897761758037</c:v>
                </c:pt>
                <c:pt idx="167">
                  <c:v>0.0826196144449</c:v>
                </c:pt>
                <c:pt idx="168">
                  <c:v>0.0775936301051</c:v>
                </c:pt>
                <c:pt idx="169">
                  <c:v>0.0741514661536</c:v>
                </c:pt>
                <c:pt idx="170">
                  <c:v>0.070709302217</c:v>
                </c:pt>
                <c:pt idx="171">
                  <c:v>0.0656345782833</c:v>
                </c:pt>
                <c:pt idx="172">
                  <c:v>0.0616461959627</c:v>
                </c:pt>
                <c:pt idx="173">
                  <c:v>0.0578864601872</c:v>
                </c:pt>
                <c:pt idx="174">
                  <c:v>0.0539143376521</c:v>
                </c:pt>
                <c:pt idx="175">
                  <c:v>0.0500365324665</c:v>
                </c:pt>
                <c:pt idx="176">
                  <c:v>0.0472611664692</c:v>
                </c:pt>
                <c:pt idx="177">
                  <c:v>0.0444858004902</c:v>
                </c:pt>
                <c:pt idx="178">
                  <c:v>0.0413867338777</c:v>
                </c:pt>
                <c:pt idx="179">
                  <c:v>0.0394570260356</c:v>
                </c:pt>
                <c:pt idx="180">
                  <c:v>0.0375317983516</c:v>
                </c:pt>
                <c:pt idx="181">
                  <c:v>0.0354677675019</c:v>
                </c:pt>
                <c:pt idx="182">
                  <c:v>0.0332617089989</c:v>
                </c:pt>
                <c:pt idx="183">
                  <c:v>0.0312904815367</c:v>
                </c:pt>
                <c:pt idx="184">
                  <c:v>0.0293192540888</c:v>
                </c:pt>
                <c:pt idx="185">
                  <c:v>0.0271965402668</c:v>
                </c:pt>
                <c:pt idx="186">
                  <c:v>0.0258700462484</c:v>
                </c:pt>
                <c:pt idx="187">
                  <c:v>0.0246020548402</c:v>
                </c:pt>
                <c:pt idx="188">
                  <c:v>0.0232099261793</c:v>
                </c:pt>
                <c:pt idx="189">
                  <c:v>0.0219845327695</c:v>
                </c:pt>
                <c:pt idx="190">
                  <c:v>0.021154543375</c:v>
                </c:pt>
                <c:pt idx="191">
                  <c:v>0.0203151875695</c:v>
                </c:pt>
                <c:pt idx="192">
                  <c:v>0.0191852045754</c:v>
                </c:pt>
                <c:pt idx="193">
                  <c:v>0.0182516269796</c:v>
                </c:pt>
                <c:pt idx="194">
                  <c:v>0.0173180493867</c:v>
                </c:pt>
                <c:pt idx="195">
                  <c:v>0.0164610749868</c:v>
                </c:pt>
                <c:pt idx="196">
                  <c:v>0.015776200602</c:v>
                </c:pt>
                <c:pt idx="197">
                  <c:v>0.0151524983995</c:v>
                </c:pt>
                <c:pt idx="198">
                  <c:v>0.0144362588172</c:v>
                </c:pt>
                <c:pt idx="199">
                  <c:v>0.0137499892577</c:v>
                </c:pt>
                <c:pt idx="200">
                  <c:v>0.0134514442286</c:v>
                </c:pt>
              </c:numCache>
            </c:numRef>
          </c:yVal>
          <c:smooth val="0"/>
        </c:ser>
        <c:ser>
          <c:idx val="6"/>
          <c:order val="6"/>
          <c:tx>
            <c:v>2500A gap wide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3"/>
            <c:spPr>
              <a:solidFill>
                <a:srgbClr val="92D050"/>
              </a:solidFill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Z方向!$AK$5:$AK$405</c:f>
              <c:numCache>
                <c:formatCode>General</c:formatCode>
                <c:ptCount val="201"/>
                <c:pt idx="0">
                  <c:v>0.0136865792051</c:v>
                </c:pt>
                <c:pt idx="1">
                  <c:v>0.0140443574635</c:v>
                </c:pt>
                <c:pt idx="2">
                  <c:v>0.0145870480141</c:v>
                </c:pt>
                <c:pt idx="3">
                  <c:v>0.0154064064254</c:v>
                </c:pt>
                <c:pt idx="4">
                  <c:v>0.0159490398673</c:v>
                </c:pt>
                <c:pt idx="5">
                  <c:v>0.0164916733093</c:v>
                </c:pt>
                <c:pt idx="6">
                  <c:v>0.0171956645351</c:v>
                </c:pt>
                <c:pt idx="7">
                  <c:v>0.0180638718898</c:v>
                </c:pt>
                <c:pt idx="8">
                  <c:v>0.0189692626247</c:v>
                </c:pt>
                <c:pt idx="9">
                  <c:v>0.0199655062344</c:v>
                </c:pt>
                <c:pt idx="10">
                  <c:v>0.0211346664949</c:v>
                </c:pt>
                <c:pt idx="11">
                  <c:v>0.0221612477365</c:v>
                </c:pt>
                <c:pt idx="12">
                  <c:v>0.0231878289807</c:v>
                </c:pt>
                <c:pt idx="13">
                  <c:v>0.0248308115032</c:v>
                </c:pt>
                <c:pt idx="14">
                  <c:v>0.0261905311317</c:v>
                </c:pt>
                <c:pt idx="15">
                  <c:v>0.0275381637984</c:v>
                </c:pt>
                <c:pt idx="16">
                  <c:v>0.0292192680917</c:v>
                </c:pt>
                <c:pt idx="17">
                  <c:v>0.031379779249</c:v>
                </c:pt>
                <c:pt idx="18">
                  <c:v>0.0335459376957</c:v>
                </c:pt>
                <c:pt idx="19">
                  <c:v>0.0357120961579</c:v>
                </c:pt>
                <c:pt idx="20">
                  <c:v>0.0381065725126</c:v>
                </c:pt>
                <c:pt idx="21">
                  <c:v>0.0401555963676</c:v>
                </c:pt>
                <c:pt idx="22">
                  <c:v>0.0422046202326</c:v>
                </c:pt>
                <c:pt idx="23">
                  <c:v>0.0449082928455</c:v>
                </c:pt>
                <c:pt idx="24">
                  <c:v>0.0477096324568</c:v>
                </c:pt>
                <c:pt idx="25">
                  <c:v>0.0502612416061</c:v>
                </c:pt>
                <c:pt idx="26">
                  <c:v>0.0528128507685</c:v>
                </c:pt>
                <c:pt idx="27">
                  <c:v>0.0569218692683</c:v>
                </c:pt>
                <c:pt idx="28">
                  <c:v>0.0611989563521</c:v>
                </c:pt>
                <c:pt idx="29">
                  <c:v>0.0654760434669</c:v>
                </c:pt>
                <c:pt idx="30">
                  <c:v>0.0697531306069</c:v>
                </c:pt>
                <c:pt idx="31">
                  <c:v>0.0758121197188</c:v>
                </c:pt>
                <c:pt idx="32">
                  <c:v>0.0817340551833</c:v>
                </c:pt>
                <c:pt idx="33">
                  <c:v>0.0876559906787</c:v>
                </c:pt>
                <c:pt idx="34">
                  <c:v>0.0935779261991</c:v>
                </c:pt>
                <c:pt idx="35">
                  <c:v>0.101384453741</c:v>
                </c:pt>
                <c:pt idx="36">
                  <c:v>0.108067316432</c:v>
                </c:pt>
                <c:pt idx="37">
                  <c:v>0.114750179145</c:v>
                </c:pt>
                <c:pt idx="38">
                  <c:v>0.121655414564</c:v>
                </c:pt>
                <c:pt idx="39">
                  <c:v>0.130178558133</c:v>
                </c:pt>
                <c:pt idx="40">
                  <c:v>0.13960530389</c:v>
                </c:pt>
                <c:pt idx="41">
                  <c:v>0.152771820312</c:v>
                </c:pt>
                <c:pt idx="42">
                  <c:v>0.167601424347</c:v>
                </c:pt>
                <c:pt idx="43">
                  <c:v>0.181781497099</c:v>
                </c:pt>
                <c:pt idx="44">
                  <c:v>0.197422385325</c:v>
                </c:pt>
                <c:pt idx="45">
                  <c:v>0.214080121011</c:v>
                </c:pt>
                <c:pt idx="46">
                  <c:v>0.23232195583</c:v>
                </c:pt>
                <c:pt idx="47">
                  <c:v>0.252009393898</c:v>
                </c:pt>
                <c:pt idx="48">
                  <c:v>0.273433612536</c:v>
                </c:pt>
                <c:pt idx="49">
                  <c:v>0.296521484438</c:v>
                </c:pt>
                <c:pt idx="50">
                  <c:v>0.321028932495</c:v>
                </c:pt>
                <c:pt idx="51">
                  <c:v>0.346877274721</c:v>
                </c:pt>
                <c:pt idx="52">
                  <c:v>0.374137569977</c:v>
                </c:pt>
                <c:pt idx="53">
                  <c:v>0.402267429455</c:v>
                </c:pt>
                <c:pt idx="54">
                  <c:v>0.430809393173</c:v>
                </c:pt>
                <c:pt idx="55">
                  <c:v>0.458489901085</c:v>
                </c:pt>
                <c:pt idx="56">
                  <c:v>0.485003313027</c:v>
                </c:pt>
                <c:pt idx="57">
                  <c:v>0.510205192468</c:v>
                </c:pt>
                <c:pt idx="58">
                  <c:v>0.533169834682</c:v>
                </c:pt>
                <c:pt idx="59">
                  <c:v>0.553679964306</c:v>
                </c:pt>
                <c:pt idx="60">
                  <c:v>0.571939945266</c:v>
                </c:pt>
                <c:pt idx="61">
                  <c:v>0.587863790428</c:v>
                </c:pt>
                <c:pt idx="62">
                  <c:v>0.601654044674</c:v>
                </c:pt>
                <c:pt idx="63">
                  <c:v>0.612921209495</c:v>
                </c:pt>
                <c:pt idx="64">
                  <c:v>0.622340055774</c:v>
                </c:pt>
                <c:pt idx="65">
                  <c:v>0.630290887218</c:v>
                </c:pt>
                <c:pt idx="66">
                  <c:v>0.637025055067</c:v>
                </c:pt>
                <c:pt idx="67">
                  <c:v>0.642672370941</c:v>
                </c:pt>
                <c:pt idx="68">
                  <c:v>0.647613817133</c:v>
                </c:pt>
                <c:pt idx="69">
                  <c:v>0.651838495454</c:v>
                </c:pt>
                <c:pt idx="70">
                  <c:v>0.655573318315</c:v>
                </c:pt>
                <c:pt idx="71">
                  <c:v>0.658813411507</c:v>
                </c:pt>
                <c:pt idx="72">
                  <c:v>0.661699399067</c:v>
                </c:pt>
                <c:pt idx="73">
                  <c:v>0.664253863365</c:v>
                </c:pt>
                <c:pt idx="74">
                  <c:v>0.666561698001</c:v>
                </c:pt>
                <c:pt idx="75">
                  <c:v>0.668639054523</c:v>
                </c:pt>
                <c:pt idx="76">
                  <c:v>0.670541242988</c:v>
                </c:pt>
                <c:pt idx="77">
                  <c:v>0.672271240541</c:v>
                </c:pt>
                <c:pt idx="78">
                  <c:v>0.673880011354</c:v>
                </c:pt>
                <c:pt idx="79">
                  <c:v>0.675359322462</c:v>
                </c:pt>
                <c:pt idx="80">
                  <c:v>0.676716751606</c:v>
                </c:pt>
                <c:pt idx="81">
                  <c:v>0.677960422791</c:v>
                </c:pt>
                <c:pt idx="82">
                  <c:v>0.67909799526</c:v>
                </c:pt>
                <c:pt idx="83">
                  <c:v>0.680135072817</c:v>
                </c:pt>
                <c:pt idx="84">
                  <c:v>0.681103841678</c:v>
                </c:pt>
                <c:pt idx="85">
                  <c:v>0.681999222237</c:v>
                </c:pt>
                <c:pt idx="86">
                  <c:v>0.682803695586</c:v>
                </c:pt>
                <c:pt idx="87">
                  <c:v>0.683537286451</c:v>
                </c:pt>
                <c:pt idx="88">
                  <c:v>0.684198219375</c:v>
                </c:pt>
                <c:pt idx="89">
                  <c:v>0.684799774434</c:v>
                </c:pt>
                <c:pt idx="90">
                  <c:v>0.685332376686</c:v>
                </c:pt>
                <c:pt idx="91">
                  <c:v>0.685800644974</c:v>
                </c:pt>
                <c:pt idx="92">
                  <c:v>0.686212302908</c:v>
                </c:pt>
                <c:pt idx="93">
                  <c:v>0.68657618502</c:v>
                </c:pt>
                <c:pt idx="94">
                  <c:v>0.686878237983</c:v>
                </c:pt>
                <c:pt idx="95">
                  <c:v>0.687133362259</c:v>
                </c:pt>
                <c:pt idx="96">
                  <c:v>0.687339597842</c:v>
                </c:pt>
                <c:pt idx="97">
                  <c:v>0.687495691551</c:v>
                </c:pt>
                <c:pt idx="98">
                  <c:v>0.687600620448</c:v>
                </c:pt>
                <c:pt idx="99">
                  <c:v>0.687661990186</c:v>
                </c:pt>
                <c:pt idx="100">
                  <c:v>0.687693834643</c:v>
                </c:pt>
                <c:pt idx="101">
                  <c:v>0.687661990186</c:v>
                </c:pt>
                <c:pt idx="102">
                  <c:v>0.687600620448</c:v>
                </c:pt>
                <c:pt idx="103">
                  <c:v>0.687495691551</c:v>
                </c:pt>
                <c:pt idx="104">
                  <c:v>0.687339597842</c:v>
                </c:pt>
                <c:pt idx="105">
                  <c:v>0.687133362259</c:v>
                </c:pt>
                <c:pt idx="106">
                  <c:v>0.686878237983</c:v>
                </c:pt>
                <c:pt idx="107">
                  <c:v>0.68657618502</c:v>
                </c:pt>
                <c:pt idx="108">
                  <c:v>0.686212302908</c:v>
                </c:pt>
                <c:pt idx="109">
                  <c:v>0.685800644974</c:v>
                </c:pt>
                <c:pt idx="110">
                  <c:v>0.685332376686</c:v>
                </c:pt>
                <c:pt idx="111">
                  <c:v>0.684799774434</c:v>
                </c:pt>
                <c:pt idx="112">
                  <c:v>0.684198219375</c:v>
                </c:pt>
                <c:pt idx="113">
                  <c:v>0.683537286451</c:v>
                </c:pt>
                <c:pt idx="114">
                  <c:v>0.682803695586</c:v>
                </c:pt>
                <c:pt idx="115">
                  <c:v>0.681999222237</c:v>
                </c:pt>
                <c:pt idx="116">
                  <c:v>0.681103841678</c:v>
                </c:pt>
                <c:pt idx="117">
                  <c:v>0.680135072817</c:v>
                </c:pt>
                <c:pt idx="118">
                  <c:v>0.67909799526</c:v>
                </c:pt>
                <c:pt idx="119">
                  <c:v>0.677960422791</c:v>
                </c:pt>
                <c:pt idx="120">
                  <c:v>0.676716751606</c:v>
                </c:pt>
                <c:pt idx="121">
                  <c:v>0.675359322462</c:v>
                </c:pt>
                <c:pt idx="122">
                  <c:v>0.673880011354</c:v>
                </c:pt>
                <c:pt idx="123">
                  <c:v>0.672271240541</c:v>
                </c:pt>
                <c:pt idx="124">
                  <c:v>0.670541242988</c:v>
                </c:pt>
                <c:pt idx="125">
                  <c:v>0.668639054523</c:v>
                </c:pt>
                <c:pt idx="126">
                  <c:v>0.666561698001</c:v>
                </c:pt>
                <c:pt idx="127">
                  <c:v>0.664253863365</c:v>
                </c:pt>
                <c:pt idx="128">
                  <c:v>0.661699399067</c:v>
                </c:pt>
                <c:pt idx="129">
                  <c:v>0.658813411507</c:v>
                </c:pt>
                <c:pt idx="130">
                  <c:v>0.655573318315</c:v>
                </c:pt>
                <c:pt idx="131">
                  <c:v>0.651838495454</c:v>
                </c:pt>
                <c:pt idx="132">
                  <c:v>0.647613817133</c:v>
                </c:pt>
                <c:pt idx="133">
                  <c:v>0.642672370941</c:v>
                </c:pt>
                <c:pt idx="134">
                  <c:v>0.637025055067</c:v>
                </c:pt>
                <c:pt idx="135">
                  <c:v>0.630290887218</c:v>
                </c:pt>
                <c:pt idx="136">
                  <c:v>0.622340055774</c:v>
                </c:pt>
                <c:pt idx="137">
                  <c:v>0.612921209495</c:v>
                </c:pt>
                <c:pt idx="138">
                  <c:v>0.601654044674</c:v>
                </c:pt>
                <c:pt idx="139">
                  <c:v>0.587863790428</c:v>
                </c:pt>
                <c:pt idx="140">
                  <c:v>0.571939945266</c:v>
                </c:pt>
                <c:pt idx="141">
                  <c:v>0.553679964306</c:v>
                </c:pt>
                <c:pt idx="142">
                  <c:v>0.533169834682</c:v>
                </c:pt>
                <c:pt idx="143">
                  <c:v>0.510205192468</c:v>
                </c:pt>
                <c:pt idx="144">
                  <c:v>0.485003313027</c:v>
                </c:pt>
                <c:pt idx="145">
                  <c:v>0.458489901085</c:v>
                </c:pt>
                <c:pt idx="146">
                  <c:v>0.430809393173</c:v>
                </c:pt>
                <c:pt idx="147">
                  <c:v>0.402267429455</c:v>
                </c:pt>
                <c:pt idx="148">
                  <c:v>0.374137569977</c:v>
                </c:pt>
                <c:pt idx="149">
                  <c:v>0.346877274721</c:v>
                </c:pt>
                <c:pt idx="150">
                  <c:v>0.321028932495</c:v>
                </c:pt>
                <c:pt idx="151">
                  <c:v>0.296521484438</c:v>
                </c:pt>
                <c:pt idx="152">
                  <c:v>0.273433612536</c:v>
                </c:pt>
                <c:pt idx="153">
                  <c:v>0.252009393898</c:v>
                </c:pt>
                <c:pt idx="154">
                  <c:v>0.23232195583</c:v>
                </c:pt>
                <c:pt idx="155">
                  <c:v>0.214080121011</c:v>
                </c:pt>
                <c:pt idx="156">
                  <c:v>0.197422385325</c:v>
                </c:pt>
                <c:pt idx="157">
                  <c:v>0.181781497099</c:v>
                </c:pt>
                <c:pt idx="158">
                  <c:v>0.167601424347</c:v>
                </c:pt>
                <c:pt idx="159">
                  <c:v>0.152771820312</c:v>
                </c:pt>
                <c:pt idx="160">
                  <c:v>0.13960530389</c:v>
                </c:pt>
                <c:pt idx="161">
                  <c:v>0.130178558133</c:v>
                </c:pt>
                <c:pt idx="162">
                  <c:v>0.121655414564</c:v>
                </c:pt>
                <c:pt idx="163">
                  <c:v>0.114750179145</c:v>
                </c:pt>
                <c:pt idx="164">
                  <c:v>0.108067316432</c:v>
                </c:pt>
                <c:pt idx="165">
                  <c:v>0.101384453741</c:v>
                </c:pt>
                <c:pt idx="166">
                  <c:v>0.0935779261991</c:v>
                </c:pt>
                <c:pt idx="167">
                  <c:v>0.0876559906787</c:v>
                </c:pt>
                <c:pt idx="168">
                  <c:v>0.0817340551833</c:v>
                </c:pt>
                <c:pt idx="169">
                  <c:v>0.0758121197188</c:v>
                </c:pt>
                <c:pt idx="170">
                  <c:v>0.0697531306069</c:v>
                </c:pt>
                <c:pt idx="171">
                  <c:v>0.0654760434669</c:v>
                </c:pt>
                <c:pt idx="172">
                  <c:v>0.0611989563521</c:v>
                </c:pt>
                <c:pt idx="173">
                  <c:v>0.0569218692683</c:v>
                </c:pt>
                <c:pt idx="174">
                  <c:v>0.0528128507685</c:v>
                </c:pt>
                <c:pt idx="175">
                  <c:v>0.0502612416061</c:v>
                </c:pt>
                <c:pt idx="176">
                  <c:v>0.0477096324568</c:v>
                </c:pt>
                <c:pt idx="177">
                  <c:v>0.0449082928455</c:v>
                </c:pt>
                <c:pt idx="178">
                  <c:v>0.0422046202326</c:v>
                </c:pt>
                <c:pt idx="179">
                  <c:v>0.0401555963676</c:v>
                </c:pt>
                <c:pt idx="180">
                  <c:v>0.0381065725126</c:v>
                </c:pt>
                <c:pt idx="181">
                  <c:v>0.0357120961579</c:v>
                </c:pt>
                <c:pt idx="182">
                  <c:v>0.0335459376957</c:v>
                </c:pt>
                <c:pt idx="183">
                  <c:v>0.031379779249</c:v>
                </c:pt>
                <c:pt idx="184">
                  <c:v>0.0292192680917</c:v>
                </c:pt>
                <c:pt idx="185">
                  <c:v>0.0275381637984</c:v>
                </c:pt>
                <c:pt idx="186">
                  <c:v>0.0261905311317</c:v>
                </c:pt>
                <c:pt idx="187">
                  <c:v>0.0248308115032</c:v>
                </c:pt>
                <c:pt idx="188">
                  <c:v>0.0231878289807</c:v>
                </c:pt>
                <c:pt idx="189">
                  <c:v>0.0221612477365</c:v>
                </c:pt>
                <c:pt idx="190">
                  <c:v>0.0211346664949</c:v>
                </c:pt>
                <c:pt idx="191">
                  <c:v>0.0199655062344</c:v>
                </c:pt>
                <c:pt idx="192">
                  <c:v>0.0189692626247</c:v>
                </c:pt>
                <c:pt idx="193">
                  <c:v>0.0180638718898</c:v>
                </c:pt>
                <c:pt idx="194">
                  <c:v>0.0171956645351</c:v>
                </c:pt>
                <c:pt idx="195">
                  <c:v>0.0164916733093</c:v>
                </c:pt>
                <c:pt idx="196">
                  <c:v>0.0159490398673</c:v>
                </c:pt>
                <c:pt idx="197">
                  <c:v>0.0154064064254</c:v>
                </c:pt>
                <c:pt idx="198">
                  <c:v>0.0145870480141</c:v>
                </c:pt>
                <c:pt idx="199">
                  <c:v>0.0140443574635</c:v>
                </c:pt>
                <c:pt idx="200">
                  <c:v>0.0136865792051</c:v>
                </c:pt>
              </c:numCache>
            </c:numRef>
          </c:yVal>
          <c:smooth val="0"/>
        </c:ser>
        <c:ser>
          <c:idx val="7"/>
          <c:order val="7"/>
          <c:tx>
            <c:v>2500A (測定)</c:v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614856"/>
        <c:axId val="-2133606056"/>
      </c:scatterChart>
      <c:valAx>
        <c:axId val="-2133614856"/>
        <c:scaling>
          <c:orientation val="minMax"/>
          <c:max val="500.0"/>
          <c:min val="400.0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606056"/>
        <c:crosses val="autoZero"/>
        <c:crossBetween val="midCat"/>
      </c:valAx>
      <c:valAx>
        <c:axId val="-2133606056"/>
        <c:scaling>
          <c:orientation val="minMax"/>
          <c:max val="0.6"/>
          <c:min val="0.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906383780491545"/>
              <c:y val="0.3952532433445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614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5456644714068"/>
          <c:y val="0.0257156355455568"/>
          <c:w val="0.239109802426617"/>
          <c:h val="0.456447694038245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/>
            </a:pP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TOSCA </a:t>
            </a:r>
            <a:r>
              <a:rPr lang="ja-JP" altLang="en-US" sz="2000" b="0"/>
              <a:t>磁場計算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6</a:t>
            </a:r>
            <a:r>
              <a:rPr lang="ja-JP" altLang="en-US" sz="2000" b="0"/>
              <a:t> </a:t>
            </a:r>
            <a:r>
              <a:rPr lang="en-US" altLang="ja-JP" sz="2000" b="0"/>
              <a:t>(</a:t>
            </a:r>
            <a:r>
              <a:rPr lang="en-US" altLang="ja-JP" sz="2000" b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X = 77.5 mm,</a:t>
            </a:r>
            <a:r>
              <a:rPr lang="en-US" altLang="ja-JP" sz="2000" b="0" baseline="0">
                <a:latin typeface="Arial Unicode MS" pitchFamily="50" charset="-128"/>
                <a:ea typeface="Arial Unicode MS" pitchFamily="50" charset="-128"/>
                <a:cs typeface="Arial Unicode MS" pitchFamily="50" charset="-128"/>
              </a:rPr>
              <a:t> Y = 0 mm</a:t>
            </a:r>
            <a:r>
              <a:rPr lang="en-US" altLang="ja-JP" sz="2000" b="0" baseline="0"/>
              <a:t>)</a:t>
            </a:r>
            <a:endParaRPr lang="ja-JP" altLang="en-US" sz="2000" b="0"/>
          </a:p>
        </c:rich>
      </c:tx>
      <c:layout>
        <c:manualLayout>
          <c:xMode val="edge"/>
          <c:yMode val="edge"/>
          <c:x val="0.0181427488508844"/>
          <c:y val="0.00177562804649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68976290317633"/>
          <c:y val="0.0877555305586802"/>
          <c:w val="0.879856541304624"/>
          <c:h val="0.753157555305587"/>
        </c:manualLayout>
      </c:layout>
      <c:scatterChart>
        <c:scatterStyle val="lineMarker"/>
        <c:varyColors val="0"/>
        <c:ser>
          <c:idx val="4"/>
          <c:order val="0"/>
          <c:tx>
            <c:strRef>
              <c:f>Z方向!$AC$4</c:f>
              <c:strCache>
                <c:ptCount val="1"/>
                <c:pt idx="0">
                  <c:v>2500A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diamond"/>
            <c:size val="4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Z方向!$AC$5:$AC$405</c:f>
              <c:numCache>
                <c:formatCode>General</c:formatCode>
                <c:ptCount val="201"/>
                <c:pt idx="0">
                  <c:v>0.0134515518973</c:v>
                </c:pt>
                <c:pt idx="1">
                  <c:v>0.0137500423126</c:v>
                </c:pt>
                <c:pt idx="2">
                  <c:v>0.0144362440976</c:v>
                </c:pt>
                <c:pt idx="3">
                  <c:v>0.0151524076889</c:v>
                </c:pt>
                <c:pt idx="4">
                  <c:v>0.0157760304146</c:v>
                </c:pt>
                <c:pt idx="5">
                  <c:v>0.0164608132655</c:v>
                </c:pt>
                <c:pt idx="6">
                  <c:v>0.0173176687167</c:v>
                </c:pt>
                <c:pt idx="7">
                  <c:v>0.0182511246643</c:v>
                </c:pt>
                <c:pt idx="8">
                  <c:v>0.0191845806146</c:v>
                </c:pt>
                <c:pt idx="9">
                  <c:v>0.0203144070122</c:v>
                </c:pt>
                <c:pt idx="10">
                  <c:v>0.0211535988699</c:v>
                </c:pt>
                <c:pt idx="11">
                  <c:v>0.0219834242493</c:v>
                </c:pt>
                <c:pt idx="12">
                  <c:v>0.0232085939705</c:v>
                </c:pt>
                <c:pt idx="13">
                  <c:v>0.0246004439982</c:v>
                </c:pt>
                <c:pt idx="14">
                  <c:v>0.0258681478906</c:v>
                </c:pt>
                <c:pt idx="15">
                  <c:v>0.0271943430292</c:v>
                </c:pt>
                <c:pt idx="16">
                  <c:v>0.0293165972638</c:v>
                </c:pt>
                <c:pt idx="17">
                  <c:v>0.0312872977858</c:v>
                </c:pt>
                <c:pt idx="18">
                  <c:v>0.0332579983221</c:v>
                </c:pt>
                <c:pt idx="19">
                  <c:v>0.0354634751112</c:v>
                </c:pt>
                <c:pt idx="20">
                  <c:v>0.0375268296312</c:v>
                </c:pt>
                <c:pt idx="21">
                  <c:v>0.0394513655053</c:v>
                </c:pt>
                <c:pt idx="22">
                  <c:v>0.0413803803227</c:v>
                </c:pt>
                <c:pt idx="23">
                  <c:v>0.0444783580314</c:v>
                </c:pt>
                <c:pt idx="24">
                  <c:v>0.0472524783435</c:v>
                </c:pt>
                <c:pt idx="25">
                  <c:v>0.0500265986737</c:v>
                </c:pt>
                <c:pt idx="26">
                  <c:v>0.0539027296962</c:v>
                </c:pt>
                <c:pt idx="27">
                  <c:v>0.0578728895894</c:v>
                </c:pt>
                <c:pt idx="28">
                  <c:v>0.0616306356931</c:v>
                </c:pt>
                <c:pt idx="29">
                  <c:v>0.0656169030979</c:v>
                </c:pt>
                <c:pt idx="30">
                  <c:v>0.0706887706005</c:v>
                </c:pt>
                <c:pt idx="31">
                  <c:v>0.0741283439124</c:v>
                </c:pt>
                <c:pt idx="32">
                  <c:v>0.0775679172391</c:v>
                </c:pt>
                <c:pt idx="33">
                  <c:v>0.0825903097561</c:v>
                </c:pt>
                <c:pt idx="34">
                  <c:v>0.0897406425</c:v>
                </c:pt>
                <c:pt idx="35">
                  <c:v>0.097052183726</c:v>
                </c:pt>
                <c:pt idx="36">
                  <c:v>0.104468511857</c:v>
                </c:pt>
                <c:pt idx="37">
                  <c:v>0.114691632248</c:v>
                </c:pt>
                <c:pt idx="38">
                  <c:v>0.122472639366</c:v>
                </c:pt>
                <c:pt idx="39">
                  <c:v>0.130253646498</c:v>
                </c:pt>
                <c:pt idx="40">
                  <c:v>0.141222823088</c:v>
                </c:pt>
                <c:pt idx="41">
                  <c:v>0.154761202135</c:v>
                </c:pt>
                <c:pt idx="42">
                  <c:v>0.168423770756</c:v>
                </c:pt>
                <c:pt idx="43">
                  <c:v>0.182086339388</c:v>
                </c:pt>
                <c:pt idx="44">
                  <c:v>0.199269179055</c:v>
                </c:pt>
                <c:pt idx="45">
                  <c:v>0.217392976351</c:v>
                </c:pt>
                <c:pt idx="46">
                  <c:v>0.235516773653</c:v>
                </c:pt>
                <c:pt idx="47">
                  <c:v>0.255127426223</c:v>
                </c:pt>
                <c:pt idx="48">
                  <c:v>0.277554830627</c:v>
                </c:pt>
                <c:pt idx="49">
                  <c:v>0.299305659761</c:v>
                </c:pt>
                <c:pt idx="50">
                  <c:v>0.31981086308</c:v>
                </c:pt>
                <c:pt idx="51">
                  <c:v>0.340120894182</c:v>
                </c:pt>
                <c:pt idx="52">
                  <c:v>0.366220076044</c:v>
                </c:pt>
                <c:pt idx="53">
                  <c:v>0.392319257909</c:v>
                </c:pt>
                <c:pt idx="54">
                  <c:v>0.416947986386</c:v>
                </c:pt>
                <c:pt idx="55">
                  <c:v>0.44130838099</c:v>
                </c:pt>
                <c:pt idx="56">
                  <c:v>0.471262360417</c:v>
                </c:pt>
                <c:pt idx="57">
                  <c:v>0.501966756272</c:v>
                </c:pt>
                <c:pt idx="58">
                  <c:v>0.532462391034</c:v>
                </c:pt>
                <c:pt idx="59">
                  <c:v>0.552939287939</c:v>
                </c:pt>
                <c:pt idx="60">
                  <c:v>0.57040469464</c:v>
                </c:pt>
                <c:pt idx="61">
                  <c:v>0.586220687891</c:v>
                </c:pt>
                <c:pt idx="62">
                  <c:v>0.599656178382</c:v>
                </c:pt>
                <c:pt idx="63">
                  <c:v>0.611074961865</c:v>
                </c:pt>
                <c:pt idx="64">
                  <c:v>0.620723956369</c:v>
                </c:pt>
                <c:pt idx="65">
                  <c:v>0.628845196689</c:v>
                </c:pt>
                <c:pt idx="66">
                  <c:v>0.635761828049</c:v>
                </c:pt>
                <c:pt idx="67">
                  <c:v>0.641631559</c:v>
                </c:pt>
                <c:pt idx="68">
                  <c:v>0.646648117584</c:v>
                </c:pt>
                <c:pt idx="69">
                  <c:v>0.650880305611</c:v>
                </c:pt>
                <c:pt idx="70">
                  <c:v>0.65455593823</c:v>
                </c:pt>
                <c:pt idx="71">
                  <c:v>0.657819986423</c:v>
                </c:pt>
                <c:pt idx="72">
                  <c:v>0.660745416657</c:v>
                </c:pt>
                <c:pt idx="73">
                  <c:v>0.663331699082</c:v>
                </c:pt>
                <c:pt idx="74">
                  <c:v>0.665657566814</c:v>
                </c:pt>
                <c:pt idx="75">
                  <c:v>0.667753214676</c:v>
                </c:pt>
                <c:pt idx="76">
                  <c:v>0.669686910826</c:v>
                </c:pt>
                <c:pt idx="77">
                  <c:v>0.671437650575</c:v>
                </c:pt>
                <c:pt idx="78">
                  <c:v>0.673045428661</c:v>
                </c:pt>
                <c:pt idx="79">
                  <c:v>0.674514029575</c:v>
                </c:pt>
                <c:pt idx="80">
                  <c:v>0.675869731411</c:v>
                </c:pt>
                <c:pt idx="81">
                  <c:v>0.677119822874</c:v>
                </c:pt>
                <c:pt idx="82">
                  <c:v>0.678269710361</c:v>
                </c:pt>
                <c:pt idx="83">
                  <c:v>0.679318788114</c:v>
                </c:pt>
                <c:pt idx="84">
                  <c:v>0.680283688798</c:v>
                </c:pt>
                <c:pt idx="85">
                  <c:v>0.681168785717</c:v>
                </c:pt>
                <c:pt idx="86">
                  <c:v>0.681977250516</c:v>
                </c:pt>
                <c:pt idx="87">
                  <c:v>0.682713650915</c:v>
                </c:pt>
                <c:pt idx="88">
                  <c:v>0.683374183988</c:v>
                </c:pt>
                <c:pt idx="89">
                  <c:v>0.683967935965</c:v>
                </c:pt>
                <c:pt idx="90">
                  <c:v>0.684500074286</c:v>
                </c:pt>
                <c:pt idx="91">
                  <c:v>0.684976790887</c:v>
                </c:pt>
                <c:pt idx="92">
                  <c:v>0.68539207424</c:v>
                </c:pt>
                <c:pt idx="93">
                  <c:v>0.685751841088</c:v>
                </c:pt>
                <c:pt idx="94">
                  <c:v>0.686053265057</c:v>
                </c:pt>
                <c:pt idx="95">
                  <c:v>0.686306803045</c:v>
                </c:pt>
                <c:pt idx="96">
                  <c:v>0.686509155037</c:v>
                </c:pt>
                <c:pt idx="97">
                  <c:v>0.686667366858</c:v>
                </c:pt>
                <c:pt idx="98">
                  <c:v>0.686773701334</c:v>
                </c:pt>
                <c:pt idx="99">
                  <c:v>0.686838112081</c:v>
                </c:pt>
                <c:pt idx="100">
                  <c:v>0.686868453396</c:v>
                </c:pt>
                <c:pt idx="101">
                  <c:v>0.686838112081</c:v>
                </c:pt>
                <c:pt idx="102">
                  <c:v>0.686773701334</c:v>
                </c:pt>
                <c:pt idx="103">
                  <c:v>0.686667366858</c:v>
                </c:pt>
                <c:pt idx="104">
                  <c:v>0.686509155037</c:v>
                </c:pt>
                <c:pt idx="105">
                  <c:v>0.686306803045</c:v>
                </c:pt>
                <c:pt idx="106">
                  <c:v>0.686053265057</c:v>
                </c:pt>
                <c:pt idx="107">
                  <c:v>0.685751841088</c:v>
                </c:pt>
                <c:pt idx="108">
                  <c:v>0.68539207424</c:v>
                </c:pt>
                <c:pt idx="109">
                  <c:v>0.684976790887</c:v>
                </c:pt>
                <c:pt idx="110">
                  <c:v>0.684500074286</c:v>
                </c:pt>
                <c:pt idx="111">
                  <c:v>0.683967935965</c:v>
                </c:pt>
                <c:pt idx="112">
                  <c:v>0.683374183988</c:v>
                </c:pt>
                <c:pt idx="113">
                  <c:v>0.682713650915</c:v>
                </c:pt>
                <c:pt idx="114">
                  <c:v>0.681977250516</c:v>
                </c:pt>
                <c:pt idx="115">
                  <c:v>0.681168785717</c:v>
                </c:pt>
                <c:pt idx="116">
                  <c:v>0.680283688798</c:v>
                </c:pt>
                <c:pt idx="117">
                  <c:v>0.679318788114</c:v>
                </c:pt>
                <c:pt idx="118">
                  <c:v>0.678269710361</c:v>
                </c:pt>
                <c:pt idx="119">
                  <c:v>0.677119822874</c:v>
                </c:pt>
                <c:pt idx="120">
                  <c:v>0.675869731411</c:v>
                </c:pt>
                <c:pt idx="121">
                  <c:v>0.674514029575</c:v>
                </c:pt>
                <c:pt idx="122">
                  <c:v>0.673045428661</c:v>
                </c:pt>
                <c:pt idx="123">
                  <c:v>0.671437650575</c:v>
                </c:pt>
                <c:pt idx="124">
                  <c:v>0.669686910826</c:v>
                </c:pt>
                <c:pt idx="125">
                  <c:v>0.667753214676</c:v>
                </c:pt>
                <c:pt idx="126">
                  <c:v>0.665657566814</c:v>
                </c:pt>
                <c:pt idx="127">
                  <c:v>0.663331699082</c:v>
                </c:pt>
                <c:pt idx="128">
                  <c:v>0.660745416657</c:v>
                </c:pt>
                <c:pt idx="129">
                  <c:v>0.657819986423</c:v>
                </c:pt>
                <c:pt idx="130">
                  <c:v>0.65455593823</c:v>
                </c:pt>
                <c:pt idx="131">
                  <c:v>0.650880305611</c:v>
                </c:pt>
                <c:pt idx="132">
                  <c:v>0.646648117584</c:v>
                </c:pt>
                <c:pt idx="133">
                  <c:v>0.641631559</c:v>
                </c:pt>
                <c:pt idx="134">
                  <c:v>0.635761828049</c:v>
                </c:pt>
                <c:pt idx="135">
                  <c:v>0.628845196689</c:v>
                </c:pt>
                <c:pt idx="136">
                  <c:v>0.620723956369</c:v>
                </c:pt>
                <c:pt idx="137">
                  <c:v>0.611074961865</c:v>
                </c:pt>
                <c:pt idx="138">
                  <c:v>0.599656178382</c:v>
                </c:pt>
                <c:pt idx="139">
                  <c:v>0.586220687891</c:v>
                </c:pt>
                <c:pt idx="140">
                  <c:v>0.57040469464</c:v>
                </c:pt>
                <c:pt idx="141">
                  <c:v>0.552939287939</c:v>
                </c:pt>
                <c:pt idx="142">
                  <c:v>0.532462391034</c:v>
                </c:pt>
                <c:pt idx="143">
                  <c:v>0.501966756272</c:v>
                </c:pt>
                <c:pt idx="144">
                  <c:v>0.471262360417</c:v>
                </c:pt>
                <c:pt idx="145">
                  <c:v>0.44130838099</c:v>
                </c:pt>
                <c:pt idx="146">
                  <c:v>0.416947986386</c:v>
                </c:pt>
                <c:pt idx="147">
                  <c:v>0.392319257909</c:v>
                </c:pt>
                <c:pt idx="148">
                  <c:v>0.366220076044</c:v>
                </c:pt>
                <c:pt idx="149">
                  <c:v>0.340120894182</c:v>
                </c:pt>
                <c:pt idx="150">
                  <c:v>0.31981086308</c:v>
                </c:pt>
                <c:pt idx="151">
                  <c:v>0.299305659761</c:v>
                </c:pt>
                <c:pt idx="152">
                  <c:v>0.277554830627</c:v>
                </c:pt>
                <c:pt idx="153">
                  <c:v>0.255127426223</c:v>
                </c:pt>
                <c:pt idx="154">
                  <c:v>0.235516773653</c:v>
                </c:pt>
                <c:pt idx="155">
                  <c:v>0.217392976351</c:v>
                </c:pt>
                <c:pt idx="156">
                  <c:v>0.199269179055</c:v>
                </c:pt>
                <c:pt idx="157">
                  <c:v>0.182086339388</c:v>
                </c:pt>
                <c:pt idx="158">
                  <c:v>0.168423770756</c:v>
                </c:pt>
                <c:pt idx="159">
                  <c:v>0.154761202135</c:v>
                </c:pt>
                <c:pt idx="160">
                  <c:v>0.141222823088</c:v>
                </c:pt>
                <c:pt idx="161">
                  <c:v>0.130253646498</c:v>
                </c:pt>
                <c:pt idx="162">
                  <c:v>0.122472639366</c:v>
                </c:pt>
                <c:pt idx="163">
                  <c:v>0.114691632248</c:v>
                </c:pt>
                <c:pt idx="164">
                  <c:v>0.104468511857</c:v>
                </c:pt>
                <c:pt idx="165">
                  <c:v>0.097052183726</c:v>
                </c:pt>
                <c:pt idx="166">
                  <c:v>0.0897406425</c:v>
                </c:pt>
                <c:pt idx="167">
                  <c:v>0.0825903097561</c:v>
                </c:pt>
                <c:pt idx="168">
                  <c:v>0.0775679172391</c:v>
                </c:pt>
                <c:pt idx="169">
                  <c:v>0.0741283439124</c:v>
                </c:pt>
                <c:pt idx="170">
                  <c:v>0.0706887706005</c:v>
                </c:pt>
                <c:pt idx="171">
                  <c:v>0.0656169030979</c:v>
                </c:pt>
                <c:pt idx="172">
                  <c:v>0.0616306356931</c:v>
                </c:pt>
                <c:pt idx="173">
                  <c:v>0.0578728895894</c:v>
                </c:pt>
                <c:pt idx="174">
                  <c:v>0.0539027296962</c:v>
                </c:pt>
                <c:pt idx="175">
                  <c:v>0.0500265986737</c:v>
                </c:pt>
                <c:pt idx="176">
                  <c:v>0.0472524783435</c:v>
                </c:pt>
                <c:pt idx="177">
                  <c:v>0.0444783580314</c:v>
                </c:pt>
                <c:pt idx="178">
                  <c:v>0.0413803803227</c:v>
                </c:pt>
                <c:pt idx="179">
                  <c:v>0.0394513655053</c:v>
                </c:pt>
                <c:pt idx="180">
                  <c:v>0.0375268296312</c:v>
                </c:pt>
                <c:pt idx="181">
                  <c:v>0.0354634751112</c:v>
                </c:pt>
                <c:pt idx="182">
                  <c:v>0.0332579983221</c:v>
                </c:pt>
                <c:pt idx="183">
                  <c:v>0.0312872977858</c:v>
                </c:pt>
                <c:pt idx="184">
                  <c:v>0.0293165972638</c:v>
                </c:pt>
                <c:pt idx="185">
                  <c:v>0.0271943430292</c:v>
                </c:pt>
                <c:pt idx="186">
                  <c:v>0.0258681478906</c:v>
                </c:pt>
                <c:pt idx="187">
                  <c:v>0.0246004439982</c:v>
                </c:pt>
                <c:pt idx="188">
                  <c:v>0.0232085939705</c:v>
                </c:pt>
                <c:pt idx="189">
                  <c:v>0.0219834242493</c:v>
                </c:pt>
                <c:pt idx="190">
                  <c:v>0.0211535988699</c:v>
                </c:pt>
                <c:pt idx="191">
                  <c:v>0.0203144070122</c:v>
                </c:pt>
                <c:pt idx="192">
                  <c:v>0.0191845806146</c:v>
                </c:pt>
                <c:pt idx="193">
                  <c:v>0.0182511246643</c:v>
                </c:pt>
                <c:pt idx="194">
                  <c:v>0.0173176687167</c:v>
                </c:pt>
                <c:pt idx="195">
                  <c:v>0.0164608132655</c:v>
                </c:pt>
                <c:pt idx="196">
                  <c:v>0.0157760304146</c:v>
                </c:pt>
                <c:pt idx="197">
                  <c:v>0.0151524076889</c:v>
                </c:pt>
                <c:pt idx="198">
                  <c:v>0.0144362440976</c:v>
                </c:pt>
                <c:pt idx="199">
                  <c:v>0.0137500423126</c:v>
                </c:pt>
                <c:pt idx="200">
                  <c:v>0.0134515518973</c:v>
                </c:pt>
              </c:numCache>
            </c:numRef>
          </c:yVal>
          <c:smooth val="0"/>
        </c:ser>
        <c:ser>
          <c:idx val="3"/>
          <c:order val="1"/>
          <c:tx>
            <c:v>2500A mesh finest</c:v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Z方向!$AL$5:$AL$405</c:f>
              <c:numCache>
                <c:formatCode>General</c:formatCode>
                <c:ptCount val="201"/>
                <c:pt idx="0">
                  <c:v>0.0136155049576</c:v>
                </c:pt>
                <c:pt idx="1">
                  <c:v>0.0141134220037</c:v>
                </c:pt>
                <c:pt idx="2">
                  <c:v>0.0146443625073</c:v>
                </c:pt>
                <c:pt idx="3">
                  <c:v>0.0152274372964</c:v>
                </c:pt>
                <c:pt idx="4">
                  <c:v>0.0159422886795</c:v>
                </c:pt>
                <c:pt idx="5">
                  <c:v>0.0166571400636</c:v>
                </c:pt>
                <c:pt idx="6">
                  <c:v>0.0175368642796</c:v>
                </c:pt>
                <c:pt idx="7">
                  <c:v>0.0184472209431</c:v>
                </c:pt>
                <c:pt idx="8">
                  <c:v>0.0193544220047</c:v>
                </c:pt>
                <c:pt idx="9">
                  <c:v>0.0203883661864</c:v>
                </c:pt>
                <c:pt idx="10">
                  <c:v>0.0215997697704</c:v>
                </c:pt>
                <c:pt idx="11">
                  <c:v>0.0224520870024</c:v>
                </c:pt>
                <c:pt idx="12">
                  <c:v>0.023304404235</c:v>
                </c:pt>
                <c:pt idx="13">
                  <c:v>0.0248796877817</c:v>
                </c:pt>
                <c:pt idx="14">
                  <c:v>0.0262502313015</c:v>
                </c:pt>
                <c:pt idx="15">
                  <c:v>0.0275958522294</c:v>
                </c:pt>
                <c:pt idx="16">
                  <c:v>0.0291972141136</c:v>
                </c:pt>
                <c:pt idx="17">
                  <c:v>0.0315125663388</c:v>
                </c:pt>
                <c:pt idx="18">
                  <c:v>0.033970781982</c:v>
                </c:pt>
                <c:pt idx="19">
                  <c:v>0.0364289976468</c:v>
                </c:pt>
                <c:pt idx="20">
                  <c:v>0.0388379776357</c:v>
                </c:pt>
                <c:pt idx="21">
                  <c:v>0.0401419614823</c:v>
                </c:pt>
                <c:pt idx="22">
                  <c:v>0.041445945331</c:v>
                </c:pt>
                <c:pt idx="23">
                  <c:v>0.0432960160331</c:v>
                </c:pt>
                <c:pt idx="24">
                  <c:v>0.0468316049477</c:v>
                </c:pt>
                <c:pt idx="25">
                  <c:v>0.0500378920427</c:v>
                </c:pt>
                <c:pt idx="26">
                  <c:v>0.0532441791613</c:v>
                </c:pt>
                <c:pt idx="27">
                  <c:v>0.0567447887428</c:v>
                </c:pt>
                <c:pt idx="28">
                  <c:v>0.0614459056562</c:v>
                </c:pt>
                <c:pt idx="29">
                  <c:v>0.0661657326647</c:v>
                </c:pt>
                <c:pt idx="30">
                  <c:v>0.0708855597051</c:v>
                </c:pt>
                <c:pt idx="31">
                  <c:v>0.0755170466133</c:v>
                </c:pt>
                <c:pt idx="32">
                  <c:v>0.0813848046224</c:v>
                </c:pt>
                <c:pt idx="33">
                  <c:v>0.0876641424101</c:v>
                </c:pt>
                <c:pt idx="34">
                  <c:v>0.0939434802284</c:v>
                </c:pt>
                <c:pt idx="35">
                  <c:v>0.0998910202367</c:v>
                </c:pt>
                <c:pt idx="36">
                  <c:v>0.107362540301</c:v>
                </c:pt>
                <c:pt idx="37">
                  <c:v>0.115570837297</c:v>
                </c:pt>
                <c:pt idx="38">
                  <c:v>0.123968114511</c:v>
                </c:pt>
                <c:pt idx="39">
                  <c:v>0.133628585671</c:v>
                </c:pt>
                <c:pt idx="40">
                  <c:v>0.142307018492</c:v>
                </c:pt>
                <c:pt idx="41">
                  <c:v>0.156089229111</c:v>
                </c:pt>
                <c:pt idx="42">
                  <c:v>0.168863657135</c:v>
                </c:pt>
                <c:pt idx="43">
                  <c:v>0.182700478678</c:v>
                </c:pt>
                <c:pt idx="44">
                  <c:v>0.197864227102</c:v>
                </c:pt>
                <c:pt idx="45">
                  <c:v>0.214408403353</c:v>
                </c:pt>
                <c:pt idx="46">
                  <c:v>0.232474381197</c:v>
                </c:pt>
                <c:pt idx="47">
                  <c:v>0.252206900994</c:v>
                </c:pt>
                <c:pt idx="48">
                  <c:v>0.273583031727</c:v>
                </c:pt>
                <c:pt idx="49">
                  <c:v>0.296678524888</c:v>
                </c:pt>
                <c:pt idx="50">
                  <c:v>0.321363751051</c:v>
                </c:pt>
                <c:pt idx="51">
                  <c:v>0.347487818329</c:v>
                </c:pt>
                <c:pt idx="52">
                  <c:v>0.374851408548</c:v>
                </c:pt>
                <c:pt idx="53">
                  <c:v>0.402929719186</c:v>
                </c:pt>
                <c:pt idx="54">
                  <c:v>0.431153460499</c:v>
                </c:pt>
                <c:pt idx="55">
                  <c:v>0.459113708446</c:v>
                </c:pt>
                <c:pt idx="56">
                  <c:v>0.486011182795</c:v>
                </c:pt>
                <c:pt idx="57">
                  <c:v>0.511236343378</c:v>
                </c:pt>
                <c:pt idx="58">
                  <c:v>0.534399451865</c:v>
                </c:pt>
                <c:pt idx="59">
                  <c:v>0.555120152429</c:v>
                </c:pt>
                <c:pt idx="60">
                  <c:v>0.573354706453</c:v>
                </c:pt>
                <c:pt idx="61">
                  <c:v>0.589074607853</c:v>
                </c:pt>
                <c:pt idx="62">
                  <c:v>0.602533314529</c:v>
                </c:pt>
                <c:pt idx="63">
                  <c:v>0.613885306652</c:v>
                </c:pt>
                <c:pt idx="64">
                  <c:v>0.623434147845</c:v>
                </c:pt>
                <c:pt idx="65">
                  <c:v>0.631440388719</c:v>
                </c:pt>
                <c:pt idx="66">
                  <c:v>0.638158918331</c:v>
                </c:pt>
                <c:pt idx="67">
                  <c:v>0.643883754127</c:v>
                </c:pt>
                <c:pt idx="68">
                  <c:v>0.648739275524</c:v>
                </c:pt>
                <c:pt idx="69">
                  <c:v>0.652922417862</c:v>
                </c:pt>
                <c:pt idx="70">
                  <c:v>0.656541396872</c:v>
                </c:pt>
                <c:pt idx="71">
                  <c:v>0.659710234712</c:v>
                </c:pt>
                <c:pt idx="72">
                  <c:v>0.662514972661</c:v>
                </c:pt>
                <c:pt idx="73">
                  <c:v>0.665004914047</c:v>
                </c:pt>
                <c:pt idx="74">
                  <c:v>0.667255604046</c:v>
                </c:pt>
                <c:pt idx="75">
                  <c:v>0.669280896746</c:v>
                </c:pt>
                <c:pt idx="76">
                  <c:v>0.671121339296</c:v>
                </c:pt>
                <c:pt idx="77">
                  <c:v>0.672801531193</c:v>
                </c:pt>
                <c:pt idx="78">
                  <c:v>0.674336236795</c:v>
                </c:pt>
                <c:pt idx="79">
                  <c:v>0.675741251314</c:v>
                </c:pt>
                <c:pt idx="80">
                  <c:v>0.677034820325</c:v>
                </c:pt>
                <c:pt idx="81">
                  <c:v>0.678219009711</c:v>
                </c:pt>
                <c:pt idx="82">
                  <c:v>0.679308123603</c:v>
                </c:pt>
                <c:pt idx="83">
                  <c:v>0.68030448558</c:v>
                </c:pt>
                <c:pt idx="84">
                  <c:v>0.681217872194</c:v>
                </c:pt>
                <c:pt idx="85">
                  <c:v>0.682052412568</c:v>
                </c:pt>
                <c:pt idx="86">
                  <c:v>0.682809172549</c:v>
                </c:pt>
                <c:pt idx="87">
                  <c:v>0.683496905079</c:v>
                </c:pt>
                <c:pt idx="88">
                  <c:v>0.684116976738</c:v>
                </c:pt>
                <c:pt idx="89">
                  <c:v>0.684673082545</c:v>
                </c:pt>
                <c:pt idx="90">
                  <c:v>0.68516913871</c:v>
                </c:pt>
                <c:pt idx="91">
                  <c:v>0.685607862201</c:v>
                </c:pt>
                <c:pt idx="92">
                  <c:v>0.685991379908</c:v>
                </c:pt>
                <c:pt idx="93">
                  <c:v>0.686323480626</c:v>
                </c:pt>
                <c:pt idx="94">
                  <c:v>0.686604596606</c:v>
                </c:pt>
                <c:pt idx="95">
                  <c:v>0.686838250701</c:v>
                </c:pt>
                <c:pt idx="96">
                  <c:v>0.687026097707</c:v>
                </c:pt>
                <c:pt idx="97">
                  <c:v>0.687170480222</c:v>
                </c:pt>
                <c:pt idx="98">
                  <c:v>0.687271990225</c:v>
                </c:pt>
                <c:pt idx="99">
                  <c:v>0.687332475324</c:v>
                </c:pt>
                <c:pt idx="100">
                  <c:v>0.687352921107</c:v>
                </c:pt>
                <c:pt idx="101">
                  <c:v>0.687332475324</c:v>
                </c:pt>
                <c:pt idx="102">
                  <c:v>0.687271990225</c:v>
                </c:pt>
                <c:pt idx="103">
                  <c:v>0.687170480222</c:v>
                </c:pt>
                <c:pt idx="104">
                  <c:v>0.687026097707</c:v>
                </c:pt>
                <c:pt idx="105">
                  <c:v>0.686838250701</c:v>
                </c:pt>
                <c:pt idx="106">
                  <c:v>0.686604596606</c:v>
                </c:pt>
                <c:pt idx="107">
                  <c:v>0.686323480626</c:v>
                </c:pt>
                <c:pt idx="108">
                  <c:v>0.685991379908</c:v>
                </c:pt>
                <c:pt idx="109">
                  <c:v>0.685607862201</c:v>
                </c:pt>
                <c:pt idx="110">
                  <c:v>0.68516913871</c:v>
                </c:pt>
                <c:pt idx="111">
                  <c:v>0.684673082545</c:v>
                </c:pt>
                <c:pt idx="112">
                  <c:v>0.684116976738</c:v>
                </c:pt>
                <c:pt idx="113">
                  <c:v>0.683496905079</c:v>
                </c:pt>
                <c:pt idx="114">
                  <c:v>0.682809172549</c:v>
                </c:pt>
                <c:pt idx="115">
                  <c:v>0.682052412568</c:v>
                </c:pt>
                <c:pt idx="116">
                  <c:v>0.681217872194</c:v>
                </c:pt>
                <c:pt idx="117">
                  <c:v>0.68030448558</c:v>
                </c:pt>
                <c:pt idx="118">
                  <c:v>0.679308123603</c:v>
                </c:pt>
                <c:pt idx="119">
                  <c:v>0.678219009711</c:v>
                </c:pt>
                <c:pt idx="120">
                  <c:v>0.677034820325</c:v>
                </c:pt>
                <c:pt idx="121">
                  <c:v>0.675741251314</c:v>
                </c:pt>
                <c:pt idx="122">
                  <c:v>0.674336236795</c:v>
                </c:pt>
                <c:pt idx="123">
                  <c:v>0.672801531193</c:v>
                </c:pt>
                <c:pt idx="124">
                  <c:v>0.671121339296</c:v>
                </c:pt>
                <c:pt idx="125">
                  <c:v>0.669280896746</c:v>
                </c:pt>
                <c:pt idx="126">
                  <c:v>0.667255604046</c:v>
                </c:pt>
                <c:pt idx="127">
                  <c:v>0.665004914047</c:v>
                </c:pt>
                <c:pt idx="128">
                  <c:v>0.662514972661</c:v>
                </c:pt>
                <c:pt idx="129">
                  <c:v>0.659710234712</c:v>
                </c:pt>
                <c:pt idx="130">
                  <c:v>0.656541396872</c:v>
                </c:pt>
                <c:pt idx="131">
                  <c:v>0.652922417862</c:v>
                </c:pt>
                <c:pt idx="132">
                  <c:v>0.648739275524</c:v>
                </c:pt>
                <c:pt idx="133">
                  <c:v>0.643883754127</c:v>
                </c:pt>
                <c:pt idx="134">
                  <c:v>0.638158918331</c:v>
                </c:pt>
                <c:pt idx="135">
                  <c:v>0.631440388719</c:v>
                </c:pt>
                <c:pt idx="136">
                  <c:v>0.623434147845</c:v>
                </c:pt>
                <c:pt idx="137">
                  <c:v>0.613885306652</c:v>
                </c:pt>
                <c:pt idx="138">
                  <c:v>0.602533314529</c:v>
                </c:pt>
                <c:pt idx="139">
                  <c:v>0.589074607853</c:v>
                </c:pt>
                <c:pt idx="140">
                  <c:v>0.573354706453</c:v>
                </c:pt>
                <c:pt idx="141">
                  <c:v>0.555120152429</c:v>
                </c:pt>
                <c:pt idx="142">
                  <c:v>0.534399451865</c:v>
                </c:pt>
                <c:pt idx="143">
                  <c:v>0.511236343378</c:v>
                </c:pt>
                <c:pt idx="144">
                  <c:v>0.486011182795</c:v>
                </c:pt>
                <c:pt idx="145">
                  <c:v>0.459113708446</c:v>
                </c:pt>
                <c:pt idx="146">
                  <c:v>0.431153460499</c:v>
                </c:pt>
                <c:pt idx="147">
                  <c:v>0.402929719186</c:v>
                </c:pt>
                <c:pt idx="148">
                  <c:v>0.374851408548</c:v>
                </c:pt>
                <c:pt idx="149">
                  <c:v>0.347487818329</c:v>
                </c:pt>
                <c:pt idx="150">
                  <c:v>0.321363751051</c:v>
                </c:pt>
                <c:pt idx="151">
                  <c:v>0.296678524888</c:v>
                </c:pt>
                <c:pt idx="152">
                  <c:v>0.273583031727</c:v>
                </c:pt>
                <c:pt idx="153">
                  <c:v>0.252206900994</c:v>
                </c:pt>
                <c:pt idx="154">
                  <c:v>0.232474381197</c:v>
                </c:pt>
                <c:pt idx="155">
                  <c:v>0.214408403353</c:v>
                </c:pt>
                <c:pt idx="156">
                  <c:v>0.197864227102</c:v>
                </c:pt>
                <c:pt idx="157">
                  <c:v>0.182700478678</c:v>
                </c:pt>
                <c:pt idx="158">
                  <c:v>0.168863657135</c:v>
                </c:pt>
                <c:pt idx="159">
                  <c:v>0.156089229111</c:v>
                </c:pt>
                <c:pt idx="160">
                  <c:v>0.142307018492</c:v>
                </c:pt>
                <c:pt idx="161">
                  <c:v>0.133628585671</c:v>
                </c:pt>
                <c:pt idx="162">
                  <c:v>0.123968114511</c:v>
                </c:pt>
                <c:pt idx="163">
                  <c:v>0.115570837297</c:v>
                </c:pt>
                <c:pt idx="164">
                  <c:v>0.107362540301</c:v>
                </c:pt>
                <c:pt idx="165">
                  <c:v>0.0998910202367</c:v>
                </c:pt>
                <c:pt idx="166">
                  <c:v>0.0939434802284</c:v>
                </c:pt>
                <c:pt idx="167">
                  <c:v>0.0876641424101</c:v>
                </c:pt>
                <c:pt idx="168">
                  <c:v>0.0813848046224</c:v>
                </c:pt>
                <c:pt idx="169">
                  <c:v>0.0755170466133</c:v>
                </c:pt>
                <c:pt idx="170">
                  <c:v>0.0708855597051</c:v>
                </c:pt>
                <c:pt idx="171">
                  <c:v>0.0661657326647</c:v>
                </c:pt>
                <c:pt idx="172">
                  <c:v>0.0614459056562</c:v>
                </c:pt>
                <c:pt idx="173">
                  <c:v>0.0567447887428</c:v>
                </c:pt>
                <c:pt idx="174">
                  <c:v>0.0532441791613</c:v>
                </c:pt>
                <c:pt idx="175">
                  <c:v>0.0500378920427</c:v>
                </c:pt>
                <c:pt idx="176">
                  <c:v>0.0468316049477</c:v>
                </c:pt>
                <c:pt idx="177">
                  <c:v>0.0432960160331</c:v>
                </c:pt>
                <c:pt idx="178">
                  <c:v>0.041445945331</c:v>
                </c:pt>
                <c:pt idx="179">
                  <c:v>0.0401419614823</c:v>
                </c:pt>
                <c:pt idx="180">
                  <c:v>0.0388379776357</c:v>
                </c:pt>
                <c:pt idx="181">
                  <c:v>0.0364289976468</c:v>
                </c:pt>
                <c:pt idx="182">
                  <c:v>0.033970781982</c:v>
                </c:pt>
                <c:pt idx="183">
                  <c:v>0.0315125663388</c:v>
                </c:pt>
                <c:pt idx="184">
                  <c:v>0.0291972141136</c:v>
                </c:pt>
                <c:pt idx="185">
                  <c:v>0.0275958522294</c:v>
                </c:pt>
                <c:pt idx="186">
                  <c:v>0.0262502313015</c:v>
                </c:pt>
                <c:pt idx="187">
                  <c:v>0.0248796877817</c:v>
                </c:pt>
                <c:pt idx="188">
                  <c:v>0.023304404235</c:v>
                </c:pt>
                <c:pt idx="189">
                  <c:v>0.0224520870024</c:v>
                </c:pt>
                <c:pt idx="190">
                  <c:v>0.0215997697704</c:v>
                </c:pt>
                <c:pt idx="191">
                  <c:v>0.0203883661864</c:v>
                </c:pt>
                <c:pt idx="192">
                  <c:v>0.0193544220047</c:v>
                </c:pt>
                <c:pt idx="193">
                  <c:v>0.0184472209431</c:v>
                </c:pt>
                <c:pt idx="194">
                  <c:v>0.0175368642796</c:v>
                </c:pt>
                <c:pt idx="195">
                  <c:v>0.0166571400636</c:v>
                </c:pt>
                <c:pt idx="196">
                  <c:v>0.0159422886795</c:v>
                </c:pt>
                <c:pt idx="197">
                  <c:v>0.0152274372964</c:v>
                </c:pt>
                <c:pt idx="198">
                  <c:v>0.0146443625073</c:v>
                </c:pt>
                <c:pt idx="199">
                  <c:v>0.0141134220037</c:v>
                </c:pt>
                <c:pt idx="200">
                  <c:v>0.0136155049576</c:v>
                </c:pt>
              </c:numCache>
            </c:numRef>
          </c:yVal>
          <c:smooth val="0"/>
        </c:ser>
        <c:ser>
          <c:idx val="2"/>
          <c:order val="2"/>
          <c:tx>
            <c:v>2500A gap</c:v>
          </c:tx>
          <c:spPr>
            <a:ln w="19050">
              <a:solidFill>
                <a:srgbClr val="FFC00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Z方向!$AG$5:$AG$405</c:f>
              <c:numCache>
                <c:formatCode>General</c:formatCode>
                <c:ptCount val="201"/>
                <c:pt idx="0">
                  <c:v>0.0133287973008</c:v>
                </c:pt>
                <c:pt idx="1">
                  <c:v>0.0136952404109</c:v>
                </c:pt>
                <c:pt idx="2">
                  <c:v>0.0142426272936</c:v>
                </c:pt>
                <c:pt idx="3">
                  <c:v>0.014831980104</c:v>
                </c:pt>
                <c:pt idx="4">
                  <c:v>0.0154002342598</c:v>
                </c:pt>
                <c:pt idx="5">
                  <c:v>0.016063401486</c:v>
                </c:pt>
                <c:pt idx="6">
                  <c:v>0.0169137604238</c:v>
                </c:pt>
                <c:pt idx="7">
                  <c:v>0.0177109474118</c:v>
                </c:pt>
                <c:pt idx="8">
                  <c:v>0.018508134401</c:v>
                </c:pt>
                <c:pt idx="9">
                  <c:v>0.0197317515034</c:v>
                </c:pt>
                <c:pt idx="10">
                  <c:v>0.0205075575627</c:v>
                </c:pt>
                <c:pt idx="11">
                  <c:v>0.0212638240821</c:v>
                </c:pt>
                <c:pt idx="12">
                  <c:v>0.022360800653</c:v>
                </c:pt>
                <c:pt idx="13">
                  <c:v>0.0238180797478</c:v>
                </c:pt>
                <c:pt idx="14">
                  <c:v>0.0253499873653</c:v>
                </c:pt>
                <c:pt idx="15">
                  <c:v>0.0269101428545</c:v>
                </c:pt>
                <c:pt idx="16">
                  <c:v>0.0292133328554</c:v>
                </c:pt>
                <c:pt idx="17">
                  <c:v>0.0309105031409</c:v>
                </c:pt>
                <c:pt idx="18">
                  <c:v>0.0326076734356</c:v>
                </c:pt>
                <c:pt idx="19">
                  <c:v>0.0345785846266</c:v>
                </c:pt>
                <c:pt idx="20">
                  <c:v>0.0370531863273</c:v>
                </c:pt>
                <c:pt idx="21">
                  <c:v>0.0396111143429</c:v>
                </c:pt>
                <c:pt idx="22">
                  <c:v>0.0421690423774</c:v>
                </c:pt>
                <c:pt idx="23">
                  <c:v>0.0454888605983</c:v>
                </c:pt>
                <c:pt idx="24">
                  <c:v>0.047793273388</c:v>
                </c:pt>
                <c:pt idx="25">
                  <c:v>0.0500976861889</c:v>
                </c:pt>
                <c:pt idx="26">
                  <c:v>0.0533530532292</c:v>
                </c:pt>
                <c:pt idx="27">
                  <c:v>0.057248588106</c:v>
                </c:pt>
                <c:pt idx="28">
                  <c:v>0.0610193861198</c:v>
                </c:pt>
                <c:pt idx="29">
                  <c:v>0.0647901841564</c:v>
                </c:pt>
                <c:pt idx="30">
                  <c:v>0.0705952193187</c:v>
                </c:pt>
                <c:pt idx="31">
                  <c:v>0.0757042064829</c:v>
                </c:pt>
                <c:pt idx="32">
                  <c:v>0.0808131936749</c:v>
                </c:pt>
                <c:pt idx="33">
                  <c:v>0.0866938379303</c:v>
                </c:pt>
                <c:pt idx="34">
                  <c:v>0.094834521912</c:v>
                </c:pt>
                <c:pt idx="35">
                  <c:v>0.103505743654</c:v>
                </c:pt>
                <c:pt idx="36">
                  <c:v>0.112176965426</c:v>
                </c:pt>
                <c:pt idx="37">
                  <c:v>0.12203442043</c:v>
                </c:pt>
                <c:pt idx="38">
                  <c:v>0.129550446791</c:v>
                </c:pt>
                <c:pt idx="39">
                  <c:v>0.136707801202</c:v>
                </c:pt>
                <c:pt idx="40">
                  <c:v>0.144213421709</c:v>
                </c:pt>
                <c:pt idx="41">
                  <c:v>0.158015349418</c:v>
                </c:pt>
                <c:pt idx="42">
                  <c:v>0.171811140138</c:v>
                </c:pt>
                <c:pt idx="43">
                  <c:v>0.185606930867</c:v>
                </c:pt>
                <c:pt idx="44">
                  <c:v>0.199422183033</c:v>
                </c:pt>
                <c:pt idx="45">
                  <c:v>0.218916664096</c:v>
                </c:pt>
                <c:pt idx="46">
                  <c:v>0.23927153386</c:v>
                </c:pt>
                <c:pt idx="47">
                  <c:v>0.259626403629</c:v>
                </c:pt>
                <c:pt idx="48">
                  <c:v>0.279981273404</c:v>
                </c:pt>
                <c:pt idx="49">
                  <c:v>0.303286918265</c:v>
                </c:pt>
                <c:pt idx="50">
                  <c:v>0.324222458319</c:v>
                </c:pt>
                <c:pt idx="51">
                  <c:v>0.344992872405</c:v>
                </c:pt>
                <c:pt idx="52">
                  <c:v>0.366229204831</c:v>
                </c:pt>
                <c:pt idx="53">
                  <c:v>0.393764708121</c:v>
                </c:pt>
                <c:pt idx="54">
                  <c:v>0.422232407858</c:v>
                </c:pt>
                <c:pt idx="55">
                  <c:v>0.453666245788</c:v>
                </c:pt>
                <c:pt idx="56">
                  <c:v>0.481319291939</c:v>
                </c:pt>
                <c:pt idx="57">
                  <c:v>0.508491207523</c:v>
                </c:pt>
                <c:pt idx="58">
                  <c:v>0.531788583017</c:v>
                </c:pt>
                <c:pt idx="59">
                  <c:v>0.552704811856</c:v>
                </c:pt>
                <c:pt idx="60">
                  <c:v>0.571038508708</c:v>
                </c:pt>
                <c:pt idx="61">
                  <c:v>0.586938401247</c:v>
                </c:pt>
                <c:pt idx="62">
                  <c:v>0.60041886873</c:v>
                </c:pt>
                <c:pt idx="63">
                  <c:v>0.611865254359</c:v>
                </c:pt>
                <c:pt idx="64">
                  <c:v>0.621458160703</c:v>
                </c:pt>
                <c:pt idx="65">
                  <c:v>0.629557560778</c:v>
                </c:pt>
                <c:pt idx="66">
                  <c:v>0.636416382637</c:v>
                </c:pt>
                <c:pt idx="67">
                  <c:v>0.642207961963</c:v>
                </c:pt>
                <c:pt idx="68">
                  <c:v>0.647150710009</c:v>
                </c:pt>
                <c:pt idx="69">
                  <c:v>0.651448895945</c:v>
                </c:pt>
                <c:pt idx="70">
                  <c:v>0.655136295611</c:v>
                </c:pt>
                <c:pt idx="71">
                  <c:v>0.658394183183</c:v>
                </c:pt>
                <c:pt idx="72">
                  <c:v>0.661271949366</c:v>
                </c:pt>
                <c:pt idx="73">
                  <c:v>0.663842764293</c:v>
                </c:pt>
                <c:pt idx="74">
                  <c:v>0.666152501081</c:v>
                </c:pt>
                <c:pt idx="75">
                  <c:v>0.668233169288</c:v>
                </c:pt>
                <c:pt idx="76">
                  <c:v>0.670136682576</c:v>
                </c:pt>
                <c:pt idx="77">
                  <c:v>0.671870146303</c:v>
                </c:pt>
                <c:pt idx="78">
                  <c:v>0.673452163781</c:v>
                </c:pt>
                <c:pt idx="79">
                  <c:v>0.674913759397</c:v>
                </c:pt>
                <c:pt idx="80">
                  <c:v>0.676248513688</c:v>
                </c:pt>
                <c:pt idx="81">
                  <c:v>0.677478414317</c:v>
                </c:pt>
                <c:pt idx="82">
                  <c:v>0.678599924201</c:v>
                </c:pt>
                <c:pt idx="83">
                  <c:v>0.679637701917</c:v>
                </c:pt>
                <c:pt idx="84">
                  <c:v>0.680583743499</c:v>
                </c:pt>
                <c:pt idx="85">
                  <c:v>0.681446014427</c:v>
                </c:pt>
                <c:pt idx="86">
                  <c:v>0.682233097317</c:v>
                </c:pt>
                <c:pt idx="87">
                  <c:v>0.682947207521</c:v>
                </c:pt>
                <c:pt idx="88">
                  <c:v>0.683593253598</c:v>
                </c:pt>
                <c:pt idx="89">
                  <c:v>0.68416848204</c:v>
                </c:pt>
                <c:pt idx="90">
                  <c:v>0.684681157192</c:v>
                </c:pt>
                <c:pt idx="91">
                  <c:v>0.685136510346</c:v>
                </c:pt>
                <c:pt idx="92">
                  <c:v>0.685533209892</c:v>
                </c:pt>
                <c:pt idx="93">
                  <c:v>0.685875724843</c:v>
                </c:pt>
                <c:pt idx="94">
                  <c:v>0.686167948765</c:v>
                </c:pt>
                <c:pt idx="95">
                  <c:v>0.686409609619</c:v>
                </c:pt>
                <c:pt idx="96">
                  <c:v>0.686604412503</c:v>
                </c:pt>
                <c:pt idx="97">
                  <c:v>0.686753020251</c:v>
                </c:pt>
                <c:pt idx="98">
                  <c:v>0.686857438641</c:v>
                </c:pt>
                <c:pt idx="99">
                  <c:v>0.686918530419</c:v>
                </c:pt>
                <c:pt idx="100">
                  <c:v>0.686938296552</c:v>
                </c:pt>
                <c:pt idx="101">
                  <c:v>0.686918530419</c:v>
                </c:pt>
                <c:pt idx="102">
                  <c:v>0.686857438641</c:v>
                </c:pt>
                <c:pt idx="103">
                  <c:v>0.686753020251</c:v>
                </c:pt>
                <c:pt idx="104">
                  <c:v>0.686604412503</c:v>
                </c:pt>
                <c:pt idx="105">
                  <c:v>0.686409609619</c:v>
                </c:pt>
                <c:pt idx="106">
                  <c:v>0.686167948765</c:v>
                </c:pt>
                <c:pt idx="107">
                  <c:v>0.685875724843</c:v>
                </c:pt>
                <c:pt idx="108">
                  <c:v>0.685533209892</c:v>
                </c:pt>
                <c:pt idx="109">
                  <c:v>0.685136510346</c:v>
                </c:pt>
                <c:pt idx="110">
                  <c:v>0.684681157192</c:v>
                </c:pt>
                <c:pt idx="111">
                  <c:v>0.68416848204</c:v>
                </c:pt>
                <c:pt idx="112">
                  <c:v>0.683593253598</c:v>
                </c:pt>
                <c:pt idx="113">
                  <c:v>0.682947207521</c:v>
                </c:pt>
                <c:pt idx="114">
                  <c:v>0.682233097317</c:v>
                </c:pt>
                <c:pt idx="115">
                  <c:v>0.681446014427</c:v>
                </c:pt>
                <c:pt idx="116">
                  <c:v>0.680583743499</c:v>
                </c:pt>
                <c:pt idx="117">
                  <c:v>0.679637701917</c:v>
                </c:pt>
                <c:pt idx="118">
                  <c:v>0.678599924201</c:v>
                </c:pt>
                <c:pt idx="119">
                  <c:v>0.677478414317</c:v>
                </c:pt>
                <c:pt idx="120">
                  <c:v>0.676248513688</c:v>
                </c:pt>
                <c:pt idx="121">
                  <c:v>0.674913759397</c:v>
                </c:pt>
                <c:pt idx="122">
                  <c:v>0.673452163781</c:v>
                </c:pt>
                <c:pt idx="123">
                  <c:v>0.671870146303</c:v>
                </c:pt>
                <c:pt idx="124">
                  <c:v>0.670136682576</c:v>
                </c:pt>
                <c:pt idx="125">
                  <c:v>0.668233169288</c:v>
                </c:pt>
                <c:pt idx="126">
                  <c:v>0.666152501081</c:v>
                </c:pt>
                <c:pt idx="127">
                  <c:v>0.663842764293</c:v>
                </c:pt>
                <c:pt idx="128">
                  <c:v>0.661271949366</c:v>
                </c:pt>
                <c:pt idx="129">
                  <c:v>0.658394183183</c:v>
                </c:pt>
                <c:pt idx="130">
                  <c:v>0.655136295611</c:v>
                </c:pt>
                <c:pt idx="131">
                  <c:v>0.651448895945</c:v>
                </c:pt>
                <c:pt idx="132">
                  <c:v>0.647150710009</c:v>
                </c:pt>
                <c:pt idx="133">
                  <c:v>0.642207961963</c:v>
                </c:pt>
                <c:pt idx="134">
                  <c:v>0.636416382637</c:v>
                </c:pt>
                <c:pt idx="135">
                  <c:v>0.629557560778</c:v>
                </c:pt>
                <c:pt idx="136">
                  <c:v>0.621458160703</c:v>
                </c:pt>
                <c:pt idx="137">
                  <c:v>0.611865254359</c:v>
                </c:pt>
                <c:pt idx="138">
                  <c:v>0.60041886873</c:v>
                </c:pt>
                <c:pt idx="139">
                  <c:v>0.586938401247</c:v>
                </c:pt>
                <c:pt idx="140">
                  <c:v>0.571038508708</c:v>
                </c:pt>
                <c:pt idx="141">
                  <c:v>0.552704811856</c:v>
                </c:pt>
                <c:pt idx="142">
                  <c:v>0.531788583017</c:v>
                </c:pt>
                <c:pt idx="143">
                  <c:v>0.508491207523</c:v>
                </c:pt>
                <c:pt idx="144">
                  <c:v>0.481319291939</c:v>
                </c:pt>
                <c:pt idx="145">
                  <c:v>0.453666245788</c:v>
                </c:pt>
                <c:pt idx="146">
                  <c:v>0.422232407858</c:v>
                </c:pt>
                <c:pt idx="147">
                  <c:v>0.393764708121</c:v>
                </c:pt>
                <c:pt idx="148">
                  <c:v>0.366229204831</c:v>
                </c:pt>
                <c:pt idx="149">
                  <c:v>0.344992872405</c:v>
                </c:pt>
                <c:pt idx="150">
                  <c:v>0.324222458319</c:v>
                </c:pt>
                <c:pt idx="151">
                  <c:v>0.303286918265</c:v>
                </c:pt>
                <c:pt idx="152">
                  <c:v>0.279981273404</c:v>
                </c:pt>
                <c:pt idx="153">
                  <c:v>0.259626403629</c:v>
                </c:pt>
                <c:pt idx="154">
                  <c:v>0.23927153386</c:v>
                </c:pt>
                <c:pt idx="155">
                  <c:v>0.218916664096</c:v>
                </c:pt>
                <c:pt idx="156">
                  <c:v>0.199422183033</c:v>
                </c:pt>
                <c:pt idx="157">
                  <c:v>0.185606930867</c:v>
                </c:pt>
                <c:pt idx="158">
                  <c:v>0.171811140138</c:v>
                </c:pt>
                <c:pt idx="159">
                  <c:v>0.158015349418</c:v>
                </c:pt>
                <c:pt idx="160">
                  <c:v>0.144213421709</c:v>
                </c:pt>
                <c:pt idx="161">
                  <c:v>0.136707801202</c:v>
                </c:pt>
                <c:pt idx="162">
                  <c:v>0.129550446791</c:v>
                </c:pt>
                <c:pt idx="163">
                  <c:v>0.12203442043</c:v>
                </c:pt>
                <c:pt idx="164">
                  <c:v>0.112176965426</c:v>
                </c:pt>
                <c:pt idx="165">
                  <c:v>0.103505743654</c:v>
                </c:pt>
                <c:pt idx="166">
                  <c:v>0.094834521912</c:v>
                </c:pt>
                <c:pt idx="167">
                  <c:v>0.0866938379303</c:v>
                </c:pt>
                <c:pt idx="168">
                  <c:v>0.0808131936749</c:v>
                </c:pt>
                <c:pt idx="169">
                  <c:v>0.0757042064829</c:v>
                </c:pt>
                <c:pt idx="170">
                  <c:v>0.0705952193187</c:v>
                </c:pt>
                <c:pt idx="171">
                  <c:v>0.0647901841564</c:v>
                </c:pt>
                <c:pt idx="172">
                  <c:v>0.0610193861198</c:v>
                </c:pt>
                <c:pt idx="173">
                  <c:v>0.057248588106</c:v>
                </c:pt>
                <c:pt idx="174">
                  <c:v>0.0533530532292</c:v>
                </c:pt>
                <c:pt idx="175">
                  <c:v>0.0500976861889</c:v>
                </c:pt>
                <c:pt idx="176">
                  <c:v>0.047793273388</c:v>
                </c:pt>
                <c:pt idx="177">
                  <c:v>0.0454888605983</c:v>
                </c:pt>
                <c:pt idx="178">
                  <c:v>0.0421690423774</c:v>
                </c:pt>
                <c:pt idx="179">
                  <c:v>0.0396111143429</c:v>
                </c:pt>
                <c:pt idx="180">
                  <c:v>0.0370531863273</c:v>
                </c:pt>
                <c:pt idx="181">
                  <c:v>0.0345785846266</c:v>
                </c:pt>
                <c:pt idx="182">
                  <c:v>0.0326076734356</c:v>
                </c:pt>
                <c:pt idx="183">
                  <c:v>0.0309105031409</c:v>
                </c:pt>
                <c:pt idx="184">
                  <c:v>0.0292133328554</c:v>
                </c:pt>
                <c:pt idx="185">
                  <c:v>0.0269101428545</c:v>
                </c:pt>
                <c:pt idx="186">
                  <c:v>0.0253499873653</c:v>
                </c:pt>
                <c:pt idx="187">
                  <c:v>0.0238180797478</c:v>
                </c:pt>
                <c:pt idx="188">
                  <c:v>0.022360800653</c:v>
                </c:pt>
                <c:pt idx="189">
                  <c:v>0.0212638240821</c:v>
                </c:pt>
                <c:pt idx="190">
                  <c:v>0.0205075575627</c:v>
                </c:pt>
                <c:pt idx="191">
                  <c:v>0.0197317515034</c:v>
                </c:pt>
                <c:pt idx="192">
                  <c:v>0.018508134401</c:v>
                </c:pt>
                <c:pt idx="193">
                  <c:v>0.0177109474118</c:v>
                </c:pt>
                <c:pt idx="194">
                  <c:v>0.0169137604238</c:v>
                </c:pt>
                <c:pt idx="195">
                  <c:v>0.016063401486</c:v>
                </c:pt>
                <c:pt idx="196">
                  <c:v>0.0154002342598</c:v>
                </c:pt>
                <c:pt idx="197">
                  <c:v>0.014831980104</c:v>
                </c:pt>
                <c:pt idx="198">
                  <c:v>0.0142426272936</c:v>
                </c:pt>
                <c:pt idx="199">
                  <c:v>0.0136952404109</c:v>
                </c:pt>
                <c:pt idx="200">
                  <c:v>0.0133287973008</c:v>
                </c:pt>
              </c:numCache>
            </c:numRef>
          </c:yVal>
          <c:smooth val="0"/>
        </c:ser>
        <c:ser>
          <c:idx val="1"/>
          <c:order val="3"/>
          <c:tx>
            <c:v>2500A pole</c:v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Z方向!$AH$5:$AH$405</c:f>
              <c:numCache>
                <c:formatCode>General</c:formatCode>
                <c:ptCount val="201"/>
                <c:pt idx="0">
                  <c:v>0.0131798861505</c:v>
                </c:pt>
                <c:pt idx="1">
                  <c:v>0.0135366178114</c:v>
                </c:pt>
                <c:pt idx="2">
                  <c:v>0.014169108739</c:v>
                </c:pt>
                <c:pt idx="3">
                  <c:v>0.0147686602241</c:v>
                </c:pt>
                <c:pt idx="4">
                  <c:v>0.0152528803341</c:v>
                </c:pt>
                <c:pt idx="5">
                  <c:v>0.0158401108135</c:v>
                </c:pt>
                <c:pt idx="6">
                  <c:v>0.0166586300805</c:v>
                </c:pt>
                <c:pt idx="7">
                  <c:v>0.0174994549543</c:v>
                </c:pt>
                <c:pt idx="8">
                  <c:v>0.0183402798302</c:v>
                </c:pt>
                <c:pt idx="9">
                  <c:v>0.0195123569335</c:v>
                </c:pt>
                <c:pt idx="10">
                  <c:v>0.0205431270586</c:v>
                </c:pt>
                <c:pt idx="11">
                  <c:v>0.0215683952936</c:v>
                </c:pt>
                <c:pt idx="12">
                  <c:v>0.0228370732667</c:v>
                </c:pt>
                <c:pt idx="13">
                  <c:v>0.0242301184753</c:v>
                </c:pt>
                <c:pt idx="14">
                  <c:v>0.0255687243041</c:v>
                </c:pt>
                <c:pt idx="15">
                  <c:v>0.0269555649226</c:v>
                </c:pt>
                <c:pt idx="16">
                  <c:v>0.0289637277158</c:v>
                </c:pt>
                <c:pt idx="17">
                  <c:v>0.0307379918371</c:v>
                </c:pt>
                <c:pt idx="18">
                  <c:v>0.0325122559694</c:v>
                </c:pt>
                <c:pt idx="19">
                  <c:v>0.0346465250676</c:v>
                </c:pt>
                <c:pt idx="20">
                  <c:v>0.0371789168016</c:v>
                </c:pt>
                <c:pt idx="21">
                  <c:v>0.0397275382841</c:v>
                </c:pt>
                <c:pt idx="22">
                  <c:v>0.0422766143356</c:v>
                </c:pt>
                <c:pt idx="23">
                  <c:v>0.045471172762</c:v>
                </c:pt>
                <c:pt idx="24">
                  <c:v>0.0474478362462</c:v>
                </c:pt>
                <c:pt idx="25">
                  <c:v>0.0494244997381</c:v>
                </c:pt>
                <c:pt idx="26">
                  <c:v>0.0527187781057</c:v>
                </c:pt>
                <c:pt idx="27">
                  <c:v>0.0571089301895</c:v>
                </c:pt>
                <c:pt idx="28">
                  <c:v>0.0616729827991</c:v>
                </c:pt>
                <c:pt idx="29">
                  <c:v>0.0664886157719</c:v>
                </c:pt>
                <c:pt idx="30">
                  <c:v>0.0724879818999</c:v>
                </c:pt>
                <c:pt idx="31">
                  <c:v>0.0766782556951</c:v>
                </c:pt>
                <c:pt idx="32">
                  <c:v>0.080868529509</c:v>
                </c:pt>
                <c:pt idx="33">
                  <c:v>0.086470410537</c:v>
                </c:pt>
                <c:pt idx="34">
                  <c:v>0.0929841618814</c:v>
                </c:pt>
                <c:pt idx="35">
                  <c:v>0.0994629388088</c:v>
                </c:pt>
                <c:pt idx="36">
                  <c:v>0.106034409434</c:v>
                </c:pt>
                <c:pt idx="37">
                  <c:v>0.115224113073</c:v>
                </c:pt>
                <c:pt idx="38">
                  <c:v>0.123596905147</c:v>
                </c:pt>
                <c:pt idx="39">
                  <c:v>0.131969697238</c:v>
                </c:pt>
                <c:pt idx="40">
                  <c:v>0.142700909709</c:v>
                </c:pt>
                <c:pt idx="41">
                  <c:v>0.155421777224</c:v>
                </c:pt>
                <c:pt idx="42">
                  <c:v>0.168254788493</c:v>
                </c:pt>
                <c:pt idx="43">
                  <c:v>0.181087799771</c:v>
                </c:pt>
                <c:pt idx="44">
                  <c:v>0.199288546295</c:v>
                </c:pt>
                <c:pt idx="45">
                  <c:v>0.216925410619</c:v>
                </c:pt>
                <c:pt idx="46">
                  <c:v>0.234562274948</c:v>
                </c:pt>
                <c:pt idx="47">
                  <c:v>0.253576306489</c:v>
                </c:pt>
                <c:pt idx="48">
                  <c:v>0.277962152443</c:v>
                </c:pt>
                <c:pt idx="49">
                  <c:v>0.302267841157</c:v>
                </c:pt>
                <c:pt idx="50">
                  <c:v>0.325045040354</c:v>
                </c:pt>
                <c:pt idx="51">
                  <c:v>0.347825795229</c:v>
                </c:pt>
                <c:pt idx="52">
                  <c:v>0.375911876776</c:v>
                </c:pt>
                <c:pt idx="53">
                  <c:v>0.403997958327</c:v>
                </c:pt>
                <c:pt idx="54">
                  <c:v>0.426422551461</c:v>
                </c:pt>
                <c:pt idx="55">
                  <c:v>0.445115150959</c:v>
                </c:pt>
                <c:pt idx="56">
                  <c:v>0.475386539328</c:v>
                </c:pt>
                <c:pt idx="57">
                  <c:v>0.507074878953</c:v>
                </c:pt>
                <c:pt idx="58">
                  <c:v>0.533949666892</c:v>
                </c:pt>
                <c:pt idx="59">
                  <c:v>0.554318024164</c:v>
                </c:pt>
                <c:pt idx="60">
                  <c:v>0.571827123415</c:v>
                </c:pt>
                <c:pt idx="61">
                  <c:v>0.587428906494</c:v>
                </c:pt>
                <c:pt idx="62">
                  <c:v>0.601014240828</c:v>
                </c:pt>
                <c:pt idx="63">
                  <c:v>0.612459204863</c:v>
                </c:pt>
                <c:pt idx="64">
                  <c:v>0.622043327571</c:v>
                </c:pt>
                <c:pt idx="65">
                  <c:v>0.62994835857</c:v>
                </c:pt>
                <c:pt idx="66">
                  <c:v>0.63671962486</c:v>
                </c:pt>
                <c:pt idx="67">
                  <c:v>0.642590906452</c:v>
                </c:pt>
                <c:pt idx="68">
                  <c:v>0.64758470972</c:v>
                </c:pt>
                <c:pt idx="69">
                  <c:v>0.651808464756</c:v>
                </c:pt>
                <c:pt idx="70">
                  <c:v>0.655465649015</c:v>
                </c:pt>
                <c:pt idx="71">
                  <c:v>0.658656444697</c:v>
                </c:pt>
                <c:pt idx="72">
                  <c:v>0.66148675521</c:v>
                </c:pt>
                <c:pt idx="73">
                  <c:v>0.664022936108</c:v>
                </c:pt>
                <c:pt idx="74">
                  <c:v>0.666338755003</c:v>
                </c:pt>
                <c:pt idx="75">
                  <c:v>0.668410716185</c:v>
                </c:pt>
                <c:pt idx="76">
                  <c:v>0.670286822887</c:v>
                </c:pt>
                <c:pt idx="77">
                  <c:v>0.671995461914</c:v>
                </c:pt>
                <c:pt idx="78">
                  <c:v>0.673564005169</c:v>
                </c:pt>
                <c:pt idx="79">
                  <c:v>0.674991399575</c:v>
                </c:pt>
                <c:pt idx="80">
                  <c:v>0.676320324467</c:v>
                </c:pt>
                <c:pt idx="81">
                  <c:v>0.677536657619</c:v>
                </c:pt>
                <c:pt idx="82">
                  <c:v>0.678653995212</c:v>
                </c:pt>
                <c:pt idx="83">
                  <c:v>0.679679242631</c:v>
                </c:pt>
                <c:pt idx="84">
                  <c:v>0.680614295039</c:v>
                </c:pt>
                <c:pt idx="85">
                  <c:v>0.681459592502</c:v>
                </c:pt>
                <c:pt idx="86">
                  <c:v>0.682234193772</c:v>
                </c:pt>
                <c:pt idx="87">
                  <c:v>0.682938557103</c:v>
                </c:pt>
                <c:pt idx="88">
                  <c:v>0.68357343346</c:v>
                </c:pt>
                <c:pt idx="89">
                  <c:v>0.684146255081</c:v>
                </c:pt>
                <c:pt idx="90">
                  <c:v>0.684652030865</c:v>
                </c:pt>
                <c:pt idx="91">
                  <c:v>0.685093437696</c:v>
                </c:pt>
                <c:pt idx="92">
                  <c:v>0.685478654568</c:v>
                </c:pt>
                <c:pt idx="93">
                  <c:v>0.685822494121</c:v>
                </c:pt>
                <c:pt idx="94">
                  <c:v>0.686110303763</c:v>
                </c:pt>
                <c:pt idx="95">
                  <c:v>0.686347815455</c:v>
                </c:pt>
                <c:pt idx="96">
                  <c:v>0.686536137854</c:v>
                </c:pt>
                <c:pt idx="97">
                  <c:v>0.686682840649</c:v>
                </c:pt>
                <c:pt idx="98">
                  <c:v>0.686783141067</c:v>
                </c:pt>
                <c:pt idx="99">
                  <c:v>0.686837746679</c:v>
                </c:pt>
                <c:pt idx="100">
                  <c:v>0.686866613353</c:v>
                </c:pt>
                <c:pt idx="101">
                  <c:v>0.686837746679</c:v>
                </c:pt>
                <c:pt idx="102">
                  <c:v>0.686783141067</c:v>
                </c:pt>
                <c:pt idx="103">
                  <c:v>0.686682840649</c:v>
                </c:pt>
                <c:pt idx="104">
                  <c:v>0.686536137854</c:v>
                </c:pt>
                <c:pt idx="105">
                  <c:v>0.686347815455</c:v>
                </c:pt>
                <c:pt idx="106">
                  <c:v>0.686110303763</c:v>
                </c:pt>
                <c:pt idx="107">
                  <c:v>0.685822494121</c:v>
                </c:pt>
                <c:pt idx="108">
                  <c:v>0.685478654568</c:v>
                </c:pt>
                <c:pt idx="109">
                  <c:v>0.685093437696</c:v>
                </c:pt>
                <c:pt idx="110">
                  <c:v>0.684652030865</c:v>
                </c:pt>
                <c:pt idx="111">
                  <c:v>0.684146255081</c:v>
                </c:pt>
                <c:pt idx="112">
                  <c:v>0.68357343346</c:v>
                </c:pt>
                <c:pt idx="113">
                  <c:v>0.682938557103</c:v>
                </c:pt>
                <c:pt idx="114">
                  <c:v>0.682234193772</c:v>
                </c:pt>
                <c:pt idx="115">
                  <c:v>0.681459592502</c:v>
                </c:pt>
                <c:pt idx="116">
                  <c:v>0.680614295039</c:v>
                </c:pt>
                <c:pt idx="117">
                  <c:v>0.679679242631</c:v>
                </c:pt>
                <c:pt idx="118">
                  <c:v>0.678653995212</c:v>
                </c:pt>
                <c:pt idx="119">
                  <c:v>0.677536657619</c:v>
                </c:pt>
                <c:pt idx="120">
                  <c:v>0.676320324467</c:v>
                </c:pt>
                <c:pt idx="121">
                  <c:v>0.674991399575</c:v>
                </c:pt>
                <c:pt idx="122">
                  <c:v>0.673564005169</c:v>
                </c:pt>
                <c:pt idx="123">
                  <c:v>0.671995461914</c:v>
                </c:pt>
                <c:pt idx="124">
                  <c:v>0.670286822887</c:v>
                </c:pt>
                <c:pt idx="125">
                  <c:v>0.668410716185</c:v>
                </c:pt>
                <c:pt idx="126">
                  <c:v>0.666338755003</c:v>
                </c:pt>
                <c:pt idx="127">
                  <c:v>0.664022936108</c:v>
                </c:pt>
                <c:pt idx="128">
                  <c:v>0.66148675521</c:v>
                </c:pt>
                <c:pt idx="129">
                  <c:v>0.658656444697</c:v>
                </c:pt>
                <c:pt idx="130">
                  <c:v>0.655465649015</c:v>
                </c:pt>
                <c:pt idx="131">
                  <c:v>0.651808464756</c:v>
                </c:pt>
                <c:pt idx="132">
                  <c:v>0.64758470972</c:v>
                </c:pt>
                <c:pt idx="133">
                  <c:v>0.642590906452</c:v>
                </c:pt>
                <c:pt idx="134">
                  <c:v>0.63671962486</c:v>
                </c:pt>
                <c:pt idx="135">
                  <c:v>0.62994835857</c:v>
                </c:pt>
                <c:pt idx="136">
                  <c:v>0.622043327571</c:v>
                </c:pt>
                <c:pt idx="137">
                  <c:v>0.612459204863</c:v>
                </c:pt>
                <c:pt idx="138">
                  <c:v>0.601014240828</c:v>
                </c:pt>
                <c:pt idx="139">
                  <c:v>0.587428906494</c:v>
                </c:pt>
                <c:pt idx="140">
                  <c:v>0.571827123415</c:v>
                </c:pt>
                <c:pt idx="141">
                  <c:v>0.554318024164</c:v>
                </c:pt>
                <c:pt idx="142">
                  <c:v>0.533949666892</c:v>
                </c:pt>
                <c:pt idx="143">
                  <c:v>0.507074878953</c:v>
                </c:pt>
                <c:pt idx="144">
                  <c:v>0.475386539328</c:v>
                </c:pt>
                <c:pt idx="145">
                  <c:v>0.445115150959</c:v>
                </c:pt>
                <c:pt idx="146">
                  <c:v>0.426422551461</c:v>
                </c:pt>
                <c:pt idx="147">
                  <c:v>0.403997958327</c:v>
                </c:pt>
                <c:pt idx="148">
                  <c:v>0.375911876776</c:v>
                </c:pt>
                <c:pt idx="149">
                  <c:v>0.347825795229</c:v>
                </c:pt>
                <c:pt idx="150">
                  <c:v>0.325045040354</c:v>
                </c:pt>
                <c:pt idx="151">
                  <c:v>0.302267841157</c:v>
                </c:pt>
                <c:pt idx="152">
                  <c:v>0.277962152443</c:v>
                </c:pt>
                <c:pt idx="153">
                  <c:v>0.253576306489</c:v>
                </c:pt>
                <c:pt idx="154">
                  <c:v>0.234562274948</c:v>
                </c:pt>
                <c:pt idx="155">
                  <c:v>0.216925410619</c:v>
                </c:pt>
                <c:pt idx="156">
                  <c:v>0.199288546295</c:v>
                </c:pt>
                <c:pt idx="157">
                  <c:v>0.181087799771</c:v>
                </c:pt>
                <c:pt idx="158">
                  <c:v>0.168254788493</c:v>
                </c:pt>
                <c:pt idx="159">
                  <c:v>0.155421777224</c:v>
                </c:pt>
                <c:pt idx="160">
                  <c:v>0.142700909709</c:v>
                </c:pt>
                <c:pt idx="161">
                  <c:v>0.131969697238</c:v>
                </c:pt>
                <c:pt idx="162">
                  <c:v>0.123596905147</c:v>
                </c:pt>
                <c:pt idx="163">
                  <c:v>0.115224113073</c:v>
                </c:pt>
                <c:pt idx="164">
                  <c:v>0.106034409434</c:v>
                </c:pt>
                <c:pt idx="165">
                  <c:v>0.0994629388088</c:v>
                </c:pt>
                <c:pt idx="166">
                  <c:v>0.0929841618814</c:v>
                </c:pt>
                <c:pt idx="167">
                  <c:v>0.086470410537</c:v>
                </c:pt>
                <c:pt idx="168">
                  <c:v>0.080868529509</c:v>
                </c:pt>
                <c:pt idx="169">
                  <c:v>0.0766782556951</c:v>
                </c:pt>
                <c:pt idx="170">
                  <c:v>0.0724879818999</c:v>
                </c:pt>
                <c:pt idx="171">
                  <c:v>0.0664886157719</c:v>
                </c:pt>
                <c:pt idx="172">
                  <c:v>0.0616729827991</c:v>
                </c:pt>
                <c:pt idx="173">
                  <c:v>0.0571089301895</c:v>
                </c:pt>
                <c:pt idx="174">
                  <c:v>0.0527187781057</c:v>
                </c:pt>
                <c:pt idx="175">
                  <c:v>0.0494244997381</c:v>
                </c:pt>
                <c:pt idx="176">
                  <c:v>0.0474478362462</c:v>
                </c:pt>
                <c:pt idx="177">
                  <c:v>0.045471172762</c:v>
                </c:pt>
                <c:pt idx="178">
                  <c:v>0.0422766143356</c:v>
                </c:pt>
                <c:pt idx="179">
                  <c:v>0.0397275382841</c:v>
                </c:pt>
                <c:pt idx="180">
                  <c:v>0.0371789168016</c:v>
                </c:pt>
                <c:pt idx="181">
                  <c:v>0.0346465250676</c:v>
                </c:pt>
                <c:pt idx="182">
                  <c:v>0.0325122559694</c:v>
                </c:pt>
                <c:pt idx="183">
                  <c:v>0.0307379918371</c:v>
                </c:pt>
                <c:pt idx="184">
                  <c:v>0.0289637277158</c:v>
                </c:pt>
                <c:pt idx="185">
                  <c:v>0.0269555649226</c:v>
                </c:pt>
                <c:pt idx="186">
                  <c:v>0.0255687243041</c:v>
                </c:pt>
                <c:pt idx="187">
                  <c:v>0.0242301184753</c:v>
                </c:pt>
                <c:pt idx="188">
                  <c:v>0.0228370732667</c:v>
                </c:pt>
                <c:pt idx="189">
                  <c:v>0.0215683952936</c:v>
                </c:pt>
                <c:pt idx="190">
                  <c:v>0.0205431270586</c:v>
                </c:pt>
                <c:pt idx="191">
                  <c:v>0.0195123569335</c:v>
                </c:pt>
                <c:pt idx="192">
                  <c:v>0.0183402798302</c:v>
                </c:pt>
                <c:pt idx="193">
                  <c:v>0.0174994549543</c:v>
                </c:pt>
                <c:pt idx="194">
                  <c:v>0.0166586300805</c:v>
                </c:pt>
                <c:pt idx="195">
                  <c:v>0.0158401108135</c:v>
                </c:pt>
                <c:pt idx="196">
                  <c:v>0.0152528803341</c:v>
                </c:pt>
                <c:pt idx="197">
                  <c:v>0.0147686602241</c:v>
                </c:pt>
                <c:pt idx="198">
                  <c:v>0.014169108739</c:v>
                </c:pt>
                <c:pt idx="199">
                  <c:v>0.0135366178114</c:v>
                </c:pt>
                <c:pt idx="200">
                  <c:v>0.0131798861505</c:v>
                </c:pt>
              </c:numCache>
            </c:numRef>
          </c:yVal>
          <c:smooth val="0"/>
        </c:ser>
        <c:ser>
          <c:idx val="0"/>
          <c:order val="4"/>
          <c:tx>
            <c:v>2500A air</c:v>
          </c:tx>
          <c:spPr>
            <a:ln w="19050">
              <a:solidFill>
                <a:srgbClr val="00B050"/>
              </a:solidFill>
            </a:ln>
          </c:spPr>
          <c:marker>
            <c:symbol val="diamond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Z方向!$AI$5:$AI$405</c:f>
              <c:numCache>
                <c:formatCode>General</c:formatCode>
                <c:ptCount val="201"/>
                <c:pt idx="0">
                  <c:v>0.0135161427938</c:v>
                </c:pt>
                <c:pt idx="1">
                  <c:v>0.013991124239</c:v>
                </c:pt>
                <c:pt idx="2">
                  <c:v>0.0144129253148</c:v>
                </c:pt>
                <c:pt idx="3">
                  <c:v>0.0149560804707</c:v>
                </c:pt>
                <c:pt idx="4">
                  <c:v>0.0158254609485</c:v>
                </c:pt>
                <c:pt idx="5">
                  <c:v>0.016497115132</c:v>
                </c:pt>
                <c:pt idx="6">
                  <c:v>0.017272828399</c:v>
                </c:pt>
                <c:pt idx="7">
                  <c:v>0.0179646766999</c:v>
                </c:pt>
                <c:pt idx="8">
                  <c:v>0.0188715279093</c:v>
                </c:pt>
                <c:pt idx="9">
                  <c:v>0.0197438415191</c:v>
                </c:pt>
                <c:pt idx="10">
                  <c:v>0.0208726584296</c:v>
                </c:pt>
                <c:pt idx="11">
                  <c:v>0.0219729625603</c:v>
                </c:pt>
                <c:pt idx="12">
                  <c:v>0.0232534588424</c:v>
                </c:pt>
                <c:pt idx="13">
                  <c:v>0.0245809473999</c:v>
                </c:pt>
                <c:pt idx="14">
                  <c:v>0.0260858450196</c:v>
                </c:pt>
                <c:pt idx="15">
                  <c:v>0.0277095421903</c:v>
                </c:pt>
                <c:pt idx="16">
                  <c:v>0.0293072369806</c:v>
                </c:pt>
                <c:pt idx="17">
                  <c:v>0.0311402240568</c:v>
                </c:pt>
                <c:pt idx="18">
                  <c:v>0.0328376748777</c:v>
                </c:pt>
                <c:pt idx="19">
                  <c:v>0.0349087054067</c:v>
                </c:pt>
                <c:pt idx="20">
                  <c:v>0.0370577031146</c:v>
                </c:pt>
                <c:pt idx="21">
                  <c:v>0.0395636741348</c:v>
                </c:pt>
                <c:pt idx="22">
                  <c:v>0.0417813713795</c:v>
                </c:pt>
                <c:pt idx="23">
                  <c:v>0.0446848225931</c:v>
                </c:pt>
                <c:pt idx="24">
                  <c:v>0.0471757737747</c:v>
                </c:pt>
                <c:pt idx="25">
                  <c:v>0.0505534901126</c:v>
                </c:pt>
                <c:pt idx="26">
                  <c:v>0.0537081585866</c:v>
                </c:pt>
                <c:pt idx="27">
                  <c:v>0.0576712873448</c:v>
                </c:pt>
                <c:pt idx="28">
                  <c:v>0.0618061193088</c:v>
                </c:pt>
                <c:pt idx="29">
                  <c:v>0.0663123534019</c:v>
                </c:pt>
                <c:pt idx="30">
                  <c:v>0.0709868911866</c:v>
                </c:pt>
                <c:pt idx="31">
                  <c:v>0.0763393849235</c:v>
                </c:pt>
                <c:pt idx="32">
                  <c:v>0.0817308814093</c:v>
                </c:pt>
                <c:pt idx="33">
                  <c:v>0.087193101316</c:v>
                </c:pt>
                <c:pt idx="34">
                  <c:v>0.0934136656039</c:v>
                </c:pt>
                <c:pt idx="35">
                  <c:v>0.0994698368646</c:v>
                </c:pt>
                <c:pt idx="36">
                  <c:v>0.106755893171</c:v>
                </c:pt>
                <c:pt idx="37">
                  <c:v>0.113423663973</c:v>
                </c:pt>
                <c:pt idx="38">
                  <c:v>0.123310093598</c:v>
                </c:pt>
                <c:pt idx="39">
                  <c:v>0.133872897617</c:v>
                </c:pt>
                <c:pt idx="40">
                  <c:v>0.14539130121</c:v>
                </c:pt>
                <c:pt idx="41">
                  <c:v>0.155956437163</c:v>
                </c:pt>
                <c:pt idx="42">
                  <c:v>0.169022034059</c:v>
                </c:pt>
                <c:pt idx="43">
                  <c:v>0.18150200804</c:v>
                </c:pt>
                <c:pt idx="44">
                  <c:v>0.19839006308</c:v>
                </c:pt>
                <c:pt idx="45">
                  <c:v>0.214076162993</c:v>
                </c:pt>
                <c:pt idx="46">
                  <c:v>0.231201099567</c:v>
                </c:pt>
                <c:pt idx="47">
                  <c:v>0.248320009267</c:v>
                </c:pt>
                <c:pt idx="48">
                  <c:v>0.274394343383</c:v>
                </c:pt>
                <c:pt idx="49">
                  <c:v>0.300078941101</c:v>
                </c:pt>
                <c:pt idx="50">
                  <c:v>0.325122740556</c:v>
                </c:pt>
                <c:pt idx="51">
                  <c:v>0.348548313141</c:v>
                </c:pt>
                <c:pt idx="52">
                  <c:v>0.372046183269</c:v>
                </c:pt>
                <c:pt idx="53">
                  <c:v>0.40127559434</c:v>
                </c:pt>
                <c:pt idx="54">
                  <c:v>0.427663144765</c:v>
                </c:pt>
                <c:pt idx="55">
                  <c:v>0.454291850142</c:v>
                </c:pt>
                <c:pt idx="56">
                  <c:v>0.481273030424</c:v>
                </c:pt>
                <c:pt idx="57">
                  <c:v>0.509138862645</c:v>
                </c:pt>
                <c:pt idx="58">
                  <c:v>0.534632039228</c:v>
                </c:pt>
                <c:pt idx="59">
                  <c:v>0.55403170942</c:v>
                </c:pt>
                <c:pt idx="60">
                  <c:v>0.571338836204</c:v>
                </c:pt>
                <c:pt idx="61">
                  <c:v>0.586969930762</c:v>
                </c:pt>
                <c:pt idx="62">
                  <c:v>0.600269755452</c:v>
                </c:pt>
                <c:pt idx="63">
                  <c:v>0.611599156169</c:v>
                </c:pt>
                <c:pt idx="64">
                  <c:v>0.621183263748</c:v>
                </c:pt>
                <c:pt idx="65">
                  <c:v>0.629256104841</c:v>
                </c:pt>
                <c:pt idx="66">
                  <c:v>0.63613536365</c:v>
                </c:pt>
                <c:pt idx="67">
                  <c:v>0.641976087446</c:v>
                </c:pt>
                <c:pt idx="68">
                  <c:v>0.64696955741</c:v>
                </c:pt>
                <c:pt idx="69">
                  <c:v>0.651183864322</c:v>
                </c:pt>
                <c:pt idx="70">
                  <c:v>0.654845055023</c:v>
                </c:pt>
                <c:pt idx="71">
                  <c:v>0.658097184012</c:v>
                </c:pt>
                <c:pt idx="72">
                  <c:v>0.661012653069</c:v>
                </c:pt>
                <c:pt idx="73">
                  <c:v>0.663590878468</c:v>
                </c:pt>
                <c:pt idx="74">
                  <c:v>0.665910040199</c:v>
                </c:pt>
                <c:pt idx="75">
                  <c:v>0.668000167937</c:v>
                </c:pt>
                <c:pt idx="76">
                  <c:v>0.669929161972</c:v>
                </c:pt>
                <c:pt idx="77">
                  <c:v>0.671676042501</c:v>
                </c:pt>
                <c:pt idx="78">
                  <c:v>0.673280589516</c:v>
                </c:pt>
                <c:pt idx="79">
                  <c:v>0.674746531236</c:v>
                </c:pt>
                <c:pt idx="80">
                  <c:v>0.676100014074</c:v>
                </c:pt>
                <c:pt idx="81">
                  <c:v>0.677348298735</c:v>
                </c:pt>
                <c:pt idx="82">
                  <c:v>0.678496707269</c:v>
                </c:pt>
                <c:pt idx="83">
                  <c:v>0.679544612445</c:v>
                </c:pt>
                <c:pt idx="84">
                  <c:v>0.680508566244</c:v>
                </c:pt>
                <c:pt idx="85">
                  <c:v>0.681392926532</c:v>
                </c:pt>
                <c:pt idx="86">
                  <c:v>0.682200830594</c:v>
                </c:pt>
                <c:pt idx="87">
                  <c:v>0.682936818635</c:v>
                </c:pt>
                <c:pt idx="88">
                  <c:v>0.683597060059</c:v>
                </c:pt>
                <c:pt idx="89">
                  <c:v>0.684190608879</c:v>
                </c:pt>
                <c:pt idx="90">
                  <c:v>0.68472262525</c:v>
                </c:pt>
                <c:pt idx="91">
                  <c:v>0.685199273771</c:v>
                </c:pt>
                <c:pt idx="92">
                  <c:v>0.685614533106</c:v>
                </c:pt>
                <c:pt idx="93">
                  <c:v>0.685974308693</c:v>
                </c:pt>
                <c:pt idx="94">
                  <c:v>0.686275767234</c:v>
                </c:pt>
                <c:pt idx="95">
                  <c:v>0.686529348766</c:v>
                </c:pt>
                <c:pt idx="96">
                  <c:v>0.686731745351</c:v>
                </c:pt>
                <c:pt idx="97">
                  <c:v>0.686889988879</c:v>
                </c:pt>
                <c:pt idx="98">
                  <c:v>0.686996350083</c:v>
                </c:pt>
                <c:pt idx="99">
                  <c:v>0.687060767062</c:v>
                </c:pt>
                <c:pt idx="100">
                  <c:v>0.687091127483</c:v>
                </c:pt>
                <c:pt idx="101">
                  <c:v>0.687060767062</c:v>
                </c:pt>
                <c:pt idx="102">
                  <c:v>0.686996350083</c:v>
                </c:pt>
                <c:pt idx="103">
                  <c:v>0.686889988879</c:v>
                </c:pt>
                <c:pt idx="104">
                  <c:v>0.686731745351</c:v>
                </c:pt>
                <c:pt idx="105">
                  <c:v>0.686529348766</c:v>
                </c:pt>
                <c:pt idx="106">
                  <c:v>0.686275767234</c:v>
                </c:pt>
                <c:pt idx="107">
                  <c:v>0.685974308693</c:v>
                </c:pt>
                <c:pt idx="108">
                  <c:v>0.685614533106</c:v>
                </c:pt>
                <c:pt idx="109">
                  <c:v>0.685199273771</c:v>
                </c:pt>
                <c:pt idx="110">
                  <c:v>0.68472262525</c:v>
                </c:pt>
                <c:pt idx="111">
                  <c:v>0.684190608879</c:v>
                </c:pt>
                <c:pt idx="112">
                  <c:v>0.683597060059</c:v>
                </c:pt>
                <c:pt idx="113">
                  <c:v>0.682936818635</c:v>
                </c:pt>
                <c:pt idx="114">
                  <c:v>0.682200830594</c:v>
                </c:pt>
                <c:pt idx="115">
                  <c:v>0.681392926532</c:v>
                </c:pt>
                <c:pt idx="116">
                  <c:v>0.680508566244</c:v>
                </c:pt>
                <c:pt idx="117">
                  <c:v>0.679544612445</c:v>
                </c:pt>
                <c:pt idx="118">
                  <c:v>0.678496707269</c:v>
                </c:pt>
                <c:pt idx="119">
                  <c:v>0.677348298735</c:v>
                </c:pt>
                <c:pt idx="120">
                  <c:v>0.676100014074</c:v>
                </c:pt>
                <c:pt idx="121">
                  <c:v>0.674746531236</c:v>
                </c:pt>
                <c:pt idx="122">
                  <c:v>0.673280589516</c:v>
                </c:pt>
                <c:pt idx="123">
                  <c:v>0.671676042501</c:v>
                </c:pt>
                <c:pt idx="124">
                  <c:v>0.669929161972</c:v>
                </c:pt>
                <c:pt idx="125">
                  <c:v>0.668000167937</c:v>
                </c:pt>
                <c:pt idx="126">
                  <c:v>0.665910040199</c:v>
                </c:pt>
                <c:pt idx="127">
                  <c:v>0.663590878468</c:v>
                </c:pt>
                <c:pt idx="128">
                  <c:v>0.661012653069</c:v>
                </c:pt>
                <c:pt idx="129">
                  <c:v>0.658097184012</c:v>
                </c:pt>
                <c:pt idx="130">
                  <c:v>0.654845055023</c:v>
                </c:pt>
                <c:pt idx="131">
                  <c:v>0.651183864322</c:v>
                </c:pt>
                <c:pt idx="132">
                  <c:v>0.64696955741</c:v>
                </c:pt>
                <c:pt idx="133">
                  <c:v>0.641976087446</c:v>
                </c:pt>
                <c:pt idx="134">
                  <c:v>0.63613536365</c:v>
                </c:pt>
                <c:pt idx="135">
                  <c:v>0.629256104841</c:v>
                </c:pt>
                <c:pt idx="136">
                  <c:v>0.621183263748</c:v>
                </c:pt>
                <c:pt idx="137">
                  <c:v>0.611599156169</c:v>
                </c:pt>
                <c:pt idx="138">
                  <c:v>0.600269755452</c:v>
                </c:pt>
                <c:pt idx="139">
                  <c:v>0.586969930762</c:v>
                </c:pt>
                <c:pt idx="140">
                  <c:v>0.571338836204</c:v>
                </c:pt>
                <c:pt idx="141">
                  <c:v>0.55403170942</c:v>
                </c:pt>
                <c:pt idx="142">
                  <c:v>0.534632039228</c:v>
                </c:pt>
                <c:pt idx="143">
                  <c:v>0.509138862645</c:v>
                </c:pt>
                <c:pt idx="144">
                  <c:v>0.481273030424</c:v>
                </c:pt>
                <c:pt idx="145">
                  <c:v>0.454291850142</c:v>
                </c:pt>
                <c:pt idx="146">
                  <c:v>0.427663144765</c:v>
                </c:pt>
                <c:pt idx="147">
                  <c:v>0.40127559434</c:v>
                </c:pt>
                <c:pt idx="148">
                  <c:v>0.372046183269</c:v>
                </c:pt>
                <c:pt idx="149">
                  <c:v>0.348548313141</c:v>
                </c:pt>
                <c:pt idx="150">
                  <c:v>0.325122740556</c:v>
                </c:pt>
                <c:pt idx="151">
                  <c:v>0.300078941101</c:v>
                </c:pt>
                <c:pt idx="152">
                  <c:v>0.274394343383</c:v>
                </c:pt>
                <c:pt idx="153">
                  <c:v>0.248320009267</c:v>
                </c:pt>
                <c:pt idx="154">
                  <c:v>0.231201099567</c:v>
                </c:pt>
                <c:pt idx="155">
                  <c:v>0.214076162993</c:v>
                </c:pt>
                <c:pt idx="156">
                  <c:v>0.19839006308</c:v>
                </c:pt>
                <c:pt idx="157">
                  <c:v>0.18150200804</c:v>
                </c:pt>
                <c:pt idx="158">
                  <c:v>0.169022034059</c:v>
                </c:pt>
                <c:pt idx="159">
                  <c:v>0.155956437163</c:v>
                </c:pt>
                <c:pt idx="160">
                  <c:v>0.14539130121</c:v>
                </c:pt>
                <c:pt idx="161">
                  <c:v>0.133872897617</c:v>
                </c:pt>
                <c:pt idx="162">
                  <c:v>0.123310093598</c:v>
                </c:pt>
                <c:pt idx="163">
                  <c:v>0.113423663973</c:v>
                </c:pt>
                <c:pt idx="164">
                  <c:v>0.106755893171</c:v>
                </c:pt>
                <c:pt idx="165">
                  <c:v>0.0994698368646</c:v>
                </c:pt>
                <c:pt idx="166">
                  <c:v>0.0934136656039</c:v>
                </c:pt>
                <c:pt idx="167">
                  <c:v>0.087193101316</c:v>
                </c:pt>
                <c:pt idx="168">
                  <c:v>0.0817308814093</c:v>
                </c:pt>
                <c:pt idx="169">
                  <c:v>0.0763393849235</c:v>
                </c:pt>
                <c:pt idx="170">
                  <c:v>0.0709868911866</c:v>
                </c:pt>
                <c:pt idx="171">
                  <c:v>0.0663123534019</c:v>
                </c:pt>
                <c:pt idx="172">
                  <c:v>0.0618061193088</c:v>
                </c:pt>
                <c:pt idx="173">
                  <c:v>0.0576712873448</c:v>
                </c:pt>
                <c:pt idx="174">
                  <c:v>0.0537081585866</c:v>
                </c:pt>
                <c:pt idx="175">
                  <c:v>0.0505534901126</c:v>
                </c:pt>
                <c:pt idx="176">
                  <c:v>0.0471757737747</c:v>
                </c:pt>
                <c:pt idx="177">
                  <c:v>0.0446848225931</c:v>
                </c:pt>
                <c:pt idx="178">
                  <c:v>0.0417813713795</c:v>
                </c:pt>
                <c:pt idx="179">
                  <c:v>0.0395636741348</c:v>
                </c:pt>
                <c:pt idx="180">
                  <c:v>0.0370577031146</c:v>
                </c:pt>
                <c:pt idx="181">
                  <c:v>0.0349087054067</c:v>
                </c:pt>
                <c:pt idx="182">
                  <c:v>0.0328376748777</c:v>
                </c:pt>
                <c:pt idx="183">
                  <c:v>0.0311402240568</c:v>
                </c:pt>
                <c:pt idx="184">
                  <c:v>0.0293072369806</c:v>
                </c:pt>
                <c:pt idx="185">
                  <c:v>0.0277095421903</c:v>
                </c:pt>
                <c:pt idx="186">
                  <c:v>0.0260858450196</c:v>
                </c:pt>
                <c:pt idx="187">
                  <c:v>0.0245809473999</c:v>
                </c:pt>
                <c:pt idx="188">
                  <c:v>0.0232534588424</c:v>
                </c:pt>
                <c:pt idx="189">
                  <c:v>0.0219729625603</c:v>
                </c:pt>
                <c:pt idx="190">
                  <c:v>0.0208726584296</c:v>
                </c:pt>
                <c:pt idx="191">
                  <c:v>0.0197438415191</c:v>
                </c:pt>
                <c:pt idx="192">
                  <c:v>0.0188715279093</c:v>
                </c:pt>
                <c:pt idx="193">
                  <c:v>0.0179646766999</c:v>
                </c:pt>
                <c:pt idx="194">
                  <c:v>0.017272828399</c:v>
                </c:pt>
                <c:pt idx="195">
                  <c:v>0.016497115132</c:v>
                </c:pt>
                <c:pt idx="196">
                  <c:v>0.0158254609485</c:v>
                </c:pt>
                <c:pt idx="197">
                  <c:v>0.0149560804707</c:v>
                </c:pt>
                <c:pt idx="198">
                  <c:v>0.0144129253148</c:v>
                </c:pt>
                <c:pt idx="199">
                  <c:v>0.013991124239</c:v>
                </c:pt>
                <c:pt idx="200">
                  <c:v>0.0135161427938</c:v>
                </c:pt>
              </c:numCache>
            </c:numRef>
          </c:yVal>
          <c:smooth val="0"/>
        </c:ser>
        <c:ser>
          <c:idx val="5"/>
          <c:order val="5"/>
          <c:tx>
            <c:v>2500A pole quad</c:v>
          </c:tx>
          <c:spPr>
            <a:ln w="19050"/>
          </c:spPr>
          <c:marker>
            <c:symbol val="diamond"/>
            <c:size val="3"/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Z方向!$AJ$5:$AJ$405</c:f>
              <c:numCache>
                <c:formatCode>General</c:formatCode>
                <c:ptCount val="201"/>
                <c:pt idx="0">
                  <c:v>0.0134514442286</c:v>
                </c:pt>
                <c:pt idx="1">
                  <c:v>0.0137499892577</c:v>
                </c:pt>
                <c:pt idx="2">
                  <c:v>0.0144362588172</c:v>
                </c:pt>
                <c:pt idx="3">
                  <c:v>0.0151524983995</c:v>
                </c:pt>
                <c:pt idx="4">
                  <c:v>0.015776200602</c:v>
                </c:pt>
                <c:pt idx="5">
                  <c:v>0.0164610749868</c:v>
                </c:pt>
                <c:pt idx="6">
                  <c:v>0.0173180493867</c:v>
                </c:pt>
                <c:pt idx="7">
                  <c:v>0.0182516269796</c:v>
                </c:pt>
                <c:pt idx="8">
                  <c:v>0.0191852045754</c:v>
                </c:pt>
                <c:pt idx="9">
                  <c:v>0.0203151875695</c:v>
                </c:pt>
                <c:pt idx="10">
                  <c:v>0.021154543375</c:v>
                </c:pt>
                <c:pt idx="11">
                  <c:v>0.0219845327695</c:v>
                </c:pt>
                <c:pt idx="12">
                  <c:v>0.0232099261793</c:v>
                </c:pt>
                <c:pt idx="13">
                  <c:v>0.0246020548402</c:v>
                </c:pt>
                <c:pt idx="14">
                  <c:v>0.0258700462484</c:v>
                </c:pt>
                <c:pt idx="15">
                  <c:v>0.0271965402668</c:v>
                </c:pt>
                <c:pt idx="16">
                  <c:v>0.0293192540888</c:v>
                </c:pt>
                <c:pt idx="17">
                  <c:v>0.0312904815367</c:v>
                </c:pt>
                <c:pt idx="18">
                  <c:v>0.0332617089989</c:v>
                </c:pt>
                <c:pt idx="19">
                  <c:v>0.0354677675019</c:v>
                </c:pt>
                <c:pt idx="20">
                  <c:v>0.0375317983516</c:v>
                </c:pt>
                <c:pt idx="21">
                  <c:v>0.0394570260356</c:v>
                </c:pt>
                <c:pt idx="22">
                  <c:v>0.0413867338777</c:v>
                </c:pt>
                <c:pt idx="23">
                  <c:v>0.0444858004902</c:v>
                </c:pt>
                <c:pt idx="24">
                  <c:v>0.0472611664692</c:v>
                </c:pt>
                <c:pt idx="25">
                  <c:v>0.0500365324665</c:v>
                </c:pt>
                <c:pt idx="26">
                  <c:v>0.0539143376521</c:v>
                </c:pt>
                <c:pt idx="27">
                  <c:v>0.0578864601872</c:v>
                </c:pt>
                <c:pt idx="28">
                  <c:v>0.0616461959627</c:v>
                </c:pt>
                <c:pt idx="29">
                  <c:v>0.0656345782833</c:v>
                </c:pt>
                <c:pt idx="30">
                  <c:v>0.070709302217</c:v>
                </c:pt>
                <c:pt idx="31">
                  <c:v>0.0741514661536</c:v>
                </c:pt>
                <c:pt idx="32">
                  <c:v>0.0775936301051</c:v>
                </c:pt>
                <c:pt idx="33">
                  <c:v>0.0826196144449</c:v>
                </c:pt>
                <c:pt idx="34">
                  <c:v>0.0897761758037</c:v>
                </c:pt>
                <c:pt idx="35">
                  <c:v>0.0970942842556</c:v>
                </c:pt>
                <c:pt idx="36">
                  <c:v>0.10451726628</c:v>
                </c:pt>
                <c:pt idx="37">
                  <c:v>0.114750124969</c:v>
                </c:pt>
                <c:pt idx="38">
                  <c:v>0.122540191731</c:v>
                </c:pt>
                <c:pt idx="39">
                  <c:v>0.130330258507</c:v>
                </c:pt>
                <c:pt idx="40">
                  <c:v>0.141311605565</c:v>
                </c:pt>
                <c:pt idx="41">
                  <c:v>0.154868896404</c:v>
                </c:pt>
                <c:pt idx="42">
                  <c:v>0.168551206896</c:v>
                </c:pt>
                <c:pt idx="43">
                  <c:v>0.182233517398</c:v>
                </c:pt>
                <c:pt idx="44">
                  <c:v>0.199441921225</c:v>
                </c:pt>
                <c:pt idx="45">
                  <c:v>0.217595420539</c:v>
                </c:pt>
                <c:pt idx="46">
                  <c:v>0.235748919859</c:v>
                </c:pt>
                <c:pt idx="47">
                  <c:v>0.25539148367</c:v>
                </c:pt>
                <c:pt idx="48">
                  <c:v>0.277860912872</c:v>
                </c:pt>
                <c:pt idx="49">
                  <c:v>0.299653934171</c:v>
                </c:pt>
                <c:pt idx="50">
                  <c:v>0.320198566031</c:v>
                </c:pt>
                <c:pt idx="51">
                  <c:v>0.340552927582</c:v>
                </c:pt>
                <c:pt idx="52">
                  <c:v>0.36671555949</c:v>
                </c:pt>
                <c:pt idx="53">
                  <c:v>0.392878191401</c:v>
                </c:pt>
                <c:pt idx="54">
                  <c:v>0.417570800068</c:v>
                </c:pt>
                <c:pt idx="55">
                  <c:v>0.442001266973</c:v>
                </c:pt>
                <c:pt idx="56">
                  <c:v>0.472046238574</c:v>
                </c:pt>
                <c:pt idx="57">
                  <c:v>0.502860220007</c:v>
                </c:pt>
                <c:pt idx="58">
                  <c:v>0.533468099944</c:v>
                </c:pt>
                <c:pt idx="59">
                  <c:v>0.554022428186</c:v>
                </c:pt>
                <c:pt idx="60">
                  <c:v>0.571548947246</c:v>
                </c:pt>
                <c:pt idx="61">
                  <c:v>0.587411539512</c:v>
                </c:pt>
                <c:pt idx="62">
                  <c:v>0.600874213597</c:v>
                </c:pt>
                <c:pt idx="63">
                  <c:v>0.612302960692</c:v>
                </c:pt>
                <c:pt idx="64">
                  <c:v>0.621945592567</c:v>
                </c:pt>
                <c:pt idx="65">
                  <c:v>0.630046239715</c:v>
                </c:pt>
                <c:pt idx="66">
                  <c:v>0.636930908158</c:v>
                </c:pt>
                <c:pt idx="67">
                  <c:v>0.64275878412</c:v>
                </c:pt>
                <c:pt idx="68">
                  <c:v>0.647726812194</c:v>
                </c:pt>
                <c:pt idx="69">
                  <c:v>0.651906950344</c:v>
                </c:pt>
                <c:pt idx="70">
                  <c:v>0.655528428674</c:v>
                </c:pt>
                <c:pt idx="71">
                  <c:v>0.658735565767</c:v>
                </c:pt>
                <c:pt idx="72">
                  <c:v>0.661603100315</c:v>
                </c:pt>
                <c:pt idx="73">
                  <c:v>0.664131545122</c:v>
                </c:pt>
                <c:pt idx="74">
                  <c:v>0.6664008427</c:v>
                </c:pt>
                <c:pt idx="75">
                  <c:v>0.668440729324</c:v>
                </c:pt>
                <c:pt idx="76">
                  <c:v>0.670318708667</c:v>
                </c:pt>
                <c:pt idx="77">
                  <c:v>0.672015173907</c:v>
                </c:pt>
                <c:pt idx="78">
                  <c:v>0.673569841622</c:v>
                </c:pt>
                <c:pt idx="79">
                  <c:v>0.674986470678</c:v>
                </c:pt>
                <c:pt idx="80">
                  <c:v>0.676291404938</c:v>
                </c:pt>
                <c:pt idx="81">
                  <c:v>0.677490936989</c:v>
                </c:pt>
                <c:pt idx="82">
                  <c:v>0.678590834355</c:v>
                </c:pt>
                <c:pt idx="83">
                  <c:v>0.679591370171</c:v>
                </c:pt>
                <c:pt idx="84">
                  <c:v>0.680510142551</c:v>
                </c:pt>
                <c:pt idx="85">
                  <c:v>0.681350474193</c:v>
                </c:pt>
                <c:pt idx="86">
                  <c:v>0.68211492739</c:v>
                </c:pt>
                <c:pt idx="87">
                  <c:v>0.682809467105</c:v>
                </c:pt>
                <c:pt idx="88">
                  <c:v>0.683431807799</c:v>
                </c:pt>
                <c:pt idx="89">
                  <c:v>0.683990179411</c:v>
                </c:pt>
                <c:pt idx="90">
                  <c:v>0.684488909191</c:v>
                </c:pt>
                <c:pt idx="91">
                  <c:v>0.684934313514</c:v>
                </c:pt>
                <c:pt idx="92">
                  <c:v>0.68532109512</c:v>
                </c:pt>
                <c:pt idx="93">
                  <c:v>0.685655910945</c:v>
                </c:pt>
                <c:pt idx="94">
                  <c:v>0.685936161564</c:v>
                </c:pt>
                <c:pt idx="95">
                  <c:v>0.6861716415</c:v>
                </c:pt>
                <c:pt idx="96">
                  <c:v>0.686359129212</c:v>
                </c:pt>
                <c:pt idx="97">
                  <c:v>0.686504981658</c:v>
                </c:pt>
                <c:pt idx="98">
                  <c:v>0.686603071954</c:v>
                </c:pt>
                <c:pt idx="99">
                  <c:v>0.686662139971</c:v>
                </c:pt>
                <c:pt idx="100">
                  <c:v>0.68669044239</c:v>
                </c:pt>
                <c:pt idx="101">
                  <c:v>0.686662139971</c:v>
                </c:pt>
                <c:pt idx="102">
                  <c:v>0.686603071954</c:v>
                </c:pt>
                <c:pt idx="103">
                  <c:v>0.686504981658</c:v>
                </c:pt>
                <c:pt idx="104">
                  <c:v>0.686359129212</c:v>
                </c:pt>
                <c:pt idx="105">
                  <c:v>0.6861716415</c:v>
                </c:pt>
                <c:pt idx="106">
                  <c:v>0.685936161564</c:v>
                </c:pt>
                <c:pt idx="107">
                  <c:v>0.685655910945</c:v>
                </c:pt>
                <c:pt idx="108">
                  <c:v>0.68532109512</c:v>
                </c:pt>
                <c:pt idx="109">
                  <c:v>0.684934313514</c:v>
                </c:pt>
                <c:pt idx="110">
                  <c:v>0.684488909191</c:v>
                </c:pt>
                <c:pt idx="111">
                  <c:v>0.683990179411</c:v>
                </c:pt>
                <c:pt idx="112">
                  <c:v>0.683431807799</c:v>
                </c:pt>
                <c:pt idx="113">
                  <c:v>0.682809467105</c:v>
                </c:pt>
                <c:pt idx="114">
                  <c:v>0.68211492739</c:v>
                </c:pt>
                <c:pt idx="115">
                  <c:v>0.681350474193</c:v>
                </c:pt>
                <c:pt idx="116">
                  <c:v>0.680510142551</c:v>
                </c:pt>
                <c:pt idx="117">
                  <c:v>0.679591370171</c:v>
                </c:pt>
                <c:pt idx="118">
                  <c:v>0.678590834355</c:v>
                </c:pt>
                <c:pt idx="119">
                  <c:v>0.677490936989</c:v>
                </c:pt>
                <c:pt idx="120">
                  <c:v>0.676291404938</c:v>
                </c:pt>
                <c:pt idx="121">
                  <c:v>0.674986470678</c:v>
                </c:pt>
                <c:pt idx="122">
                  <c:v>0.673569841622</c:v>
                </c:pt>
                <c:pt idx="123">
                  <c:v>0.672015173907</c:v>
                </c:pt>
                <c:pt idx="124">
                  <c:v>0.670318708667</c:v>
                </c:pt>
                <c:pt idx="125">
                  <c:v>0.668440729324</c:v>
                </c:pt>
                <c:pt idx="126">
                  <c:v>0.6664008427</c:v>
                </c:pt>
                <c:pt idx="127">
                  <c:v>0.664131545122</c:v>
                </c:pt>
                <c:pt idx="128">
                  <c:v>0.661603100315</c:v>
                </c:pt>
                <c:pt idx="129">
                  <c:v>0.658735565767</c:v>
                </c:pt>
                <c:pt idx="130">
                  <c:v>0.655528428674</c:v>
                </c:pt>
                <c:pt idx="131">
                  <c:v>0.651906950344</c:v>
                </c:pt>
                <c:pt idx="132">
                  <c:v>0.647726812194</c:v>
                </c:pt>
                <c:pt idx="133">
                  <c:v>0.64275878412</c:v>
                </c:pt>
                <c:pt idx="134">
                  <c:v>0.636930908158</c:v>
                </c:pt>
                <c:pt idx="135">
                  <c:v>0.630046239715</c:v>
                </c:pt>
                <c:pt idx="136">
                  <c:v>0.621945592567</c:v>
                </c:pt>
                <c:pt idx="137">
                  <c:v>0.612302960692</c:v>
                </c:pt>
                <c:pt idx="138">
                  <c:v>0.600874213597</c:v>
                </c:pt>
                <c:pt idx="139">
                  <c:v>0.587411539512</c:v>
                </c:pt>
                <c:pt idx="140">
                  <c:v>0.571548947246</c:v>
                </c:pt>
                <c:pt idx="141">
                  <c:v>0.554022428186</c:v>
                </c:pt>
                <c:pt idx="142">
                  <c:v>0.533468099944</c:v>
                </c:pt>
                <c:pt idx="143">
                  <c:v>0.502860220007</c:v>
                </c:pt>
                <c:pt idx="144">
                  <c:v>0.472046238574</c:v>
                </c:pt>
                <c:pt idx="145">
                  <c:v>0.442001266973</c:v>
                </c:pt>
                <c:pt idx="146">
                  <c:v>0.417570800068</c:v>
                </c:pt>
                <c:pt idx="147">
                  <c:v>0.392878191401</c:v>
                </c:pt>
                <c:pt idx="148">
                  <c:v>0.36671555949</c:v>
                </c:pt>
                <c:pt idx="149">
                  <c:v>0.340552927582</c:v>
                </c:pt>
                <c:pt idx="150">
                  <c:v>0.320198566031</c:v>
                </c:pt>
                <c:pt idx="151">
                  <c:v>0.299653934171</c:v>
                </c:pt>
                <c:pt idx="152">
                  <c:v>0.277860912872</c:v>
                </c:pt>
                <c:pt idx="153">
                  <c:v>0.25539148367</c:v>
                </c:pt>
                <c:pt idx="154">
                  <c:v>0.235748919859</c:v>
                </c:pt>
                <c:pt idx="155">
                  <c:v>0.217595420539</c:v>
                </c:pt>
                <c:pt idx="156">
                  <c:v>0.199441921225</c:v>
                </c:pt>
                <c:pt idx="157">
                  <c:v>0.182233517398</c:v>
                </c:pt>
                <c:pt idx="158">
                  <c:v>0.168551206896</c:v>
                </c:pt>
                <c:pt idx="159">
                  <c:v>0.154868896404</c:v>
                </c:pt>
                <c:pt idx="160">
                  <c:v>0.141311605565</c:v>
                </c:pt>
                <c:pt idx="161">
                  <c:v>0.130330258507</c:v>
                </c:pt>
                <c:pt idx="162">
                  <c:v>0.122540191731</c:v>
                </c:pt>
                <c:pt idx="163">
                  <c:v>0.114750124969</c:v>
                </c:pt>
                <c:pt idx="164">
                  <c:v>0.10451726628</c:v>
                </c:pt>
                <c:pt idx="165">
                  <c:v>0.0970942842556</c:v>
                </c:pt>
                <c:pt idx="166">
                  <c:v>0.0897761758037</c:v>
                </c:pt>
                <c:pt idx="167">
                  <c:v>0.0826196144449</c:v>
                </c:pt>
                <c:pt idx="168">
                  <c:v>0.0775936301051</c:v>
                </c:pt>
                <c:pt idx="169">
                  <c:v>0.0741514661536</c:v>
                </c:pt>
                <c:pt idx="170">
                  <c:v>0.070709302217</c:v>
                </c:pt>
                <c:pt idx="171">
                  <c:v>0.0656345782833</c:v>
                </c:pt>
                <c:pt idx="172">
                  <c:v>0.0616461959627</c:v>
                </c:pt>
                <c:pt idx="173">
                  <c:v>0.0578864601872</c:v>
                </c:pt>
                <c:pt idx="174">
                  <c:v>0.0539143376521</c:v>
                </c:pt>
                <c:pt idx="175">
                  <c:v>0.0500365324665</c:v>
                </c:pt>
                <c:pt idx="176">
                  <c:v>0.0472611664692</c:v>
                </c:pt>
                <c:pt idx="177">
                  <c:v>0.0444858004902</c:v>
                </c:pt>
                <c:pt idx="178">
                  <c:v>0.0413867338777</c:v>
                </c:pt>
                <c:pt idx="179">
                  <c:v>0.0394570260356</c:v>
                </c:pt>
                <c:pt idx="180">
                  <c:v>0.0375317983516</c:v>
                </c:pt>
                <c:pt idx="181">
                  <c:v>0.0354677675019</c:v>
                </c:pt>
                <c:pt idx="182">
                  <c:v>0.0332617089989</c:v>
                </c:pt>
                <c:pt idx="183">
                  <c:v>0.0312904815367</c:v>
                </c:pt>
                <c:pt idx="184">
                  <c:v>0.0293192540888</c:v>
                </c:pt>
                <c:pt idx="185">
                  <c:v>0.0271965402668</c:v>
                </c:pt>
                <c:pt idx="186">
                  <c:v>0.0258700462484</c:v>
                </c:pt>
                <c:pt idx="187">
                  <c:v>0.0246020548402</c:v>
                </c:pt>
                <c:pt idx="188">
                  <c:v>0.0232099261793</c:v>
                </c:pt>
                <c:pt idx="189">
                  <c:v>0.0219845327695</c:v>
                </c:pt>
                <c:pt idx="190">
                  <c:v>0.021154543375</c:v>
                </c:pt>
                <c:pt idx="191">
                  <c:v>0.0203151875695</c:v>
                </c:pt>
                <c:pt idx="192">
                  <c:v>0.0191852045754</c:v>
                </c:pt>
                <c:pt idx="193">
                  <c:v>0.0182516269796</c:v>
                </c:pt>
                <c:pt idx="194">
                  <c:v>0.0173180493867</c:v>
                </c:pt>
                <c:pt idx="195">
                  <c:v>0.0164610749868</c:v>
                </c:pt>
                <c:pt idx="196">
                  <c:v>0.015776200602</c:v>
                </c:pt>
                <c:pt idx="197">
                  <c:v>0.0151524983995</c:v>
                </c:pt>
                <c:pt idx="198">
                  <c:v>0.0144362588172</c:v>
                </c:pt>
                <c:pt idx="199">
                  <c:v>0.0137499892577</c:v>
                </c:pt>
                <c:pt idx="200">
                  <c:v>0.0134514442286</c:v>
                </c:pt>
              </c:numCache>
            </c:numRef>
          </c:yVal>
          <c:smooth val="0"/>
        </c:ser>
        <c:ser>
          <c:idx val="6"/>
          <c:order val="6"/>
          <c:tx>
            <c:v>2500A gap wide</c:v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3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Z方向!$X$5:$X$405</c:f>
              <c:numCache>
                <c:formatCode>General</c:formatCode>
                <c:ptCount val="201"/>
                <c:pt idx="0">
                  <c:v>-1000.0</c:v>
                </c:pt>
                <c:pt idx="1">
                  <c:v>-990.0</c:v>
                </c:pt>
                <c:pt idx="2">
                  <c:v>-980.0</c:v>
                </c:pt>
                <c:pt idx="3">
                  <c:v>-970.0</c:v>
                </c:pt>
                <c:pt idx="4">
                  <c:v>-960.0</c:v>
                </c:pt>
                <c:pt idx="5">
                  <c:v>-950.0</c:v>
                </c:pt>
                <c:pt idx="6">
                  <c:v>-940.0</c:v>
                </c:pt>
                <c:pt idx="7">
                  <c:v>-930.0</c:v>
                </c:pt>
                <c:pt idx="8">
                  <c:v>-920.0</c:v>
                </c:pt>
                <c:pt idx="9">
                  <c:v>-910.0</c:v>
                </c:pt>
                <c:pt idx="10">
                  <c:v>-900.0</c:v>
                </c:pt>
                <c:pt idx="11">
                  <c:v>-890.0</c:v>
                </c:pt>
                <c:pt idx="12">
                  <c:v>-880.0</c:v>
                </c:pt>
                <c:pt idx="13">
                  <c:v>-870.0</c:v>
                </c:pt>
                <c:pt idx="14">
                  <c:v>-860.0</c:v>
                </c:pt>
                <c:pt idx="15">
                  <c:v>-850.0</c:v>
                </c:pt>
                <c:pt idx="16">
                  <c:v>-840.0</c:v>
                </c:pt>
                <c:pt idx="17">
                  <c:v>-830.0</c:v>
                </c:pt>
                <c:pt idx="18">
                  <c:v>-820.0</c:v>
                </c:pt>
                <c:pt idx="19">
                  <c:v>-810.0</c:v>
                </c:pt>
                <c:pt idx="20">
                  <c:v>-800.0</c:v>
                </c:pt>
                <c:pt idx="21">
                  <c:v>-790.0</c:v>
                </c:pt>
                <c:pt idx="22">
                  <c:v>-780.0</c:v>
                </c:pt>
                <c:pt idx="23">
                  <c:v>-770.0</c:v>
                </c:pt>
                <c:pt idx="24">
                  <c:v>-760.0</c:v>
                </c:pt>
                <c:pt idx="25">
                  <c:v>-750.0</c:v>
                </c:pt>
                <c:pt idx="26">
                  <c:v>-740.0</c:v>
                </c:pt>
                <c:pt idx="27">
                  <c:v>-730.0</c:v>
                </c:pt>
                <c:pt idx="28">
                  <c:v>-720.0</c:v>
                </c:pt>
                <c:pt idx="29">
                  <c:v>-710.0</c:v>
                </c:pt>
                <c:pt idx="30">
                  <c:v>-700.0</c:v>
                </c:pt>
                <c:pt idx="31">
                  <c:v>-690.0</c:v>
                </c:pt>
                <c:pt idx="32">
                  <c:v>-680.0</c:v>
                </c:pt>
                <c:pt idx="33">
                  <c:v>-670.0</c:v>
                </c:pt>
                <c:pt idx="34">
                  <c:v>-660.0</c:v>
                </c:pt>
                <c:pt idx="35">
                  <c:v>-650.0</c:v>
                </c:pt>
                <c:pt idx="36">
                  <c:v>-640.0</c:v>
                </c:pt>
                <c:pt idx="37">
                  <c:v>-630.0</c:v>
                </c:pt>
                <c:pt idx="38">
                  <c:v>-620.0</c:v>
                </c:pt>
                <c:pt idx="39">
                  <c:v>-610.0</c:v>
                </c:pt>
                <c:pt idx="40">
                  <c:v>-600.0</c:v>
                </c:pt>
                <c:pt idx="41">
                  <c:v>-590.0</c:v>
                </c:pt>
                <c:pt idx="42">
                  <c:v>-580.0</c:v>
                </c:pt>
                <c:pt idx="43">
                  <c:v>-570.0</c:v>
                </c:pt>
                <c:pt idx="44">
                  <c:v>-560.0</c:v>
                </c:pt>
                <c:pt idx="45">
                  <c:v>-550.0</c:v>
                </c:pt>
                <c:pt idx="46">
                  <c:v>-540.0</c:v>
                </c:pt>
                <c:pt idx="47">
                  <c:v>-530.0</c:v>
                </c:pt>
                <c:pt idx="48">
                  <c:v>-520.0</c:v>
                </c:pt>
                <c:pt idx="49">
                  <c:v>-510.0</c:v>
                </c:pt>
                <c:pt idx="50">
                  <c:v>-500.0</c:v>
                </c:pt>
                <c:pt idx="51">
                  <c:v>-490.0</c:v>
                </c:pt>
                <c:pt idx="52">
                  <c:v>-480.0</c:v>
                </c:pt>
                <c:pt idx="53">
                  <c:v>-470.0</c:v>
                </c:pt>
                <c:pt idx="54">
                  <c:v>-460.0</c:v>
                </c:pt>
                <c:pt idx="55">
                  <c:v>-450.0</c:v>
                </c:pt>
                <c:pt idx="56">
                  <c:v>-440.0</c:v>
                </c:pt>
                <c:pt idx="57">
                  <c:v>-430.0</c:v>
                </c:pt>
                <c:pt idx="58">
                  <c:v>-420.0</c:v>
                </c:pt>
                <c:pt idx="59">
                  <c:v>-410.0</c:v>
                </c:pt>
                <c:pt idx="60">
                  <c:v>-400.0</c:v>
                </c:pt>
                <c:pt idx="61">
                  <c:v>-390.0</c:v>
                </c:pt>
                <c:pt idx="62">
                  <c:v>-380.0</c:v>
                </c:pt>
                <c:pt idx="63">
                  <c:v>-370.0</c:v>
                </c:pt>
                <c:pt idx="64">
                  <c:v>-360.0</c:v>
                </c:pt>
                <c:pt idx="65">
                  <c:v>-350.0</c:v>
                </c:pt>
                <c:pt idx="66">
                  <c:v>-340.0</c:v>
                </c:pt>
                <c:pt idx="67">
                  <c:v>-330.0</c:v>
                </c:pt>
                <c:pt idx="68">
                  <c:v>-320.0</c:v>
                </c:pt>
                <c:pt idx="69">
                  <c:v>-310.0</c:v>
                </c:pt>
                <c:pt idx="70">
                  <c:v>-300.0</c:v>
                </c:pt>
                <c:pt idx="71">
                  <c:v>-290.0</c:v>
                </c:pt>
                <c:pt idx="72">
                  <c:v>-280.0</c:v>
                </c:pt>
                <c:pt idx="73">
                  <c:v>-270.0</c:v>
                </c:pt>
                <c:pt idx="74">
                  <c:v>-260.0</c:v>
                </c:pt>
                <c:pt idx="75">
                  <c:v>-250.0</c:v>
                </c:pt>
                <c:pt idx="76">
                  <c:v>-240.0</c:v>
                </c:pt>
                <c:pt idx="77">
                  <c:v>-230.0</c:v>
                </c:pt>
                <c:pt idx="78">
                  <c:v>-220.0</c:v>
                </c:pt>
                <c:pt idx="79">
                  <c:v>-210.0</c:v>
                </c:pt>
                <c:pt idx="80">
                  <c:v>-200.0</c:v>
                </c:pt>
                <c:pt idx="81">
                  <c:v>-190.0</c:v>
                </c:pt>
                <c:pt idx="82">
                  <c:v>-180.0</c:v>
                </c:pt>
                <c:pt idx="83">
                  <c:v>-170.0</c:v>
                </c:pt>
                <c:pt idx="84">
                  <c:v>-160.0</c:v>
                </c:pt>
                <c:pt idx="85">
                  <c:v>-150.0</c:v>
                </c:pt>
                <c:pt idx="86">
                  <c:v>-140.0</c:v>
                </c:pt>
                <c:pt idx="87">
                  <c:v>-130.0</c:v>
                </c:pt>
                <c:pt idx="88">
                  <c:v>-120.0</c:v>
                </c:pt>
                <c:pt idx="89">
                  <c:v>-110.0</c:v>
                </c:pt>
                <c:pt idx="90">
                  <c:v>-100.0</c:v>
                </c:pt>
                <c:pt idx="91">
                  <c:v>-90.0</c:v>
                </c:pt>
                <c:pt idx="92">
                  <c:v>-80.0</c:v>
                </c:pt>
                <c:pt idx="93">
                  <c:v>-70.0</c:v>
                </c:pt>
                <c:pt idx="94">
                  <c:v>-60.0</c:v>
                </c:pt>
                <c:pt idx="95">
                  <c:v>-50.0</c:v>
                </c:pt>
                <c:pt idx="96">
                  <c:v>-40.0</c:v>
                </c:pt>
                <c:pt idx="97">
                  <c:v>-30.0</c:v>
                </c:pt>
                <c:pt idx="98">
                  <c:v>-20.0</c:v>
                </c:pt>
                <c:pt idx="99">
                  <c:v>-10.0</c:v>
                </c:pt>
                <c:pt idx="100">
                  <c:v>0.0</c:v>
                </c:pt>
                <c:pt idx="101">
                  <c:v>10.0</c:v>
                </c:pt>
                <c:pt idx="102">
                  <c:v>20.0</c:v>
                </c:pt>
                <c:pt idx="103">
                  <c:v>30.0</c:v>
                </c:pt>
                <c:pt idx="104">
                  <c:v>40.0</c:v>
                </c:pt>
                <c:pt idx="105">
                  <c:v>50.0</c:v>
                </c:pt>
                <c:pt idx="106">
                  <c:v>60.0</c:v>
                </c:pt>
                <c:pt idx="107">
                  <c:v>70.0</c:v>
                </c:pt>
                <c:pt idx="108">
                  <c:v>80.0</c:v>
                </c:pt>
                <c:pt idx="109">
                  <c:v>90.0</c:v>
                </c:pt>
                <c:pt idx="110">
                  <c:v>100.0</c:v>
                </c:pt>
                <c:pt idx="111">
                  <c:v>110.0</c:v>
                </c:pt>
                <c:pt idx="112">
                  <c:v>120.0</c:v>
                </c:pt>
                <c:pt idx="113">
                  <c:v>130.0</c:v>
                </c:pt>
                <c:pt idx="114">
                  <c:v>140.0</c:v>
                </c:pt>
                <c:pt idx="115">
                  <c:v>150.0</c:v>
                </c:pt>
                <c:pt idx="116">
                  <c:v>160.0</c:v>
                </c:pt>
                <c:pt idx="117">
                  <c:v>170.0</c:v>
                </c:pt>
                <c:pt idx="118">
                  <c:v>180.0</c:v>
                </c:pt>
                <c:pt idx="119">
                  <c:v>190.0</c:v>
                </c:pt>
                <c:pt idx="120">
                  <c:v>200.0</c:v>
                </c:pt>
                <c:pt idx="121">
                  <c:v>210.0</c:v>
                </c:pt>
                <c:pt idx="122">
                  <c:v>220.0</c:v>
                </c:pt>
                <c:pt idx="123">
                  <c:v>230.0</c:v>
                </c:pt>
                <c:pt idx="124">
                  <c:v>240.0</c:v>
                </c:pt>
                <c:pt idx="125">
                  <c:v>250.0</c:v>
                </c:pt>
                <c:pt idx="126">
                  <c:v>260.0</c:v>
                </c:pt>
                <c:pt idx="127">
                  <c:v>270.0</c:v>
                </c:pt>
                <c:pt idx="128">
                  <c:v>280.0</c:v>
                </c:pt>
                <c:pt idx="129">
                  <c:v>290.0</c:v>
                </c:pt>
                <c:pt idx="130">
                  <c:v>300.0</c:v>
                </c:pt>
                <c:pt idx="131">
                  <c:v>310.0</c:v>
                </c:pt>
                <c:pt idx="132">
                  <c:v>320.0</c:v>
                </c:pt>
                <c:pt idx="133">
                  <c:v>330.0</c:v>
                </c:pt>
                <c:pt idx="134">
                  <c:v>340.0</c:v>
                </c:pt>
                <c:pt idx="135">
                  <c:v>350.0</c:v>
                </c:pt>
                <c:pt idx="136">
                  <c:v>360.0</c:v>
                </c:pt>
                <c:pt idx="137">
                  <c:v>370.0</c:v>
                </c:pt>
                <c:pt idx="138">
                  <c:v>380.0</c:v>
                </c:pt>
                <c:pt idx="139">
                  <c:v>390.0</c:v>
                </c:pt>
                <c:pt idx="140">
                  <c:v>400.0</c:v>
                </c:pt>
                <c:pt idx="141">
                  <c:v>410.0</c:v>
                </c:pt>
                <c:pt idx="142">
                  <c:v>420.0</c:v>
                </c:pt>
                <c:pt idx="143">
                  <c:v>430.0</c:v>
                </c:pt>
                <c:pt idx="144">
                  <c:v>440.0</c:v>
                </c:pt>
                <c:pt idx="145">
                  <c:v>450.0</c:v>
                </c:pt>
                <c:pt idx="146">
                  <c:v>460.0</c:v>
                </c:pt>
                <c:pt idx="147">
                  <c:v>470.0</c:v>
                </c:pt>
                <c:pt idx="148">
                  <c:v>480.0</c:v>
                </c:pt>
                <c:pt idx="149">
                  <c:v>490.0</c:v>
                </c:pt>
                <c:pt idx="150">
                  <c:v>500.0</c:v>
                </c:pt>
                <c:pt idx="151">
                  <c:v>510.0</c:v>
                </c:pt>
                <c:pt idx="152">
                  <c:v>520.0</c:v>
                </c:pt>
                <c:pt idx="153">
                  <c:v>530.0</c:v>
                </c:pt>
                <c:pt idx="154">
                  <c:v>540.0</c:v>
                </c:pt>
                <c:pt idx="155">
                  <c:v>550.0</c:v>
                </c:pt>
                <c:pt idx="156">
                  <c:v>560.0</c:v>
                </c:pt>
                <c:pt idx="157">
                  <c:v>570.0</c:v>
                </c:pt>
                <c:pt idx="158">
                  <c:v>580.0</c:v>
                </c:pt>
                <c:pt idx="159">
                  <c:v>590.0</c:v>
                </c:pt>
                <c:pt idx="160">
                  <c:v>600.0</c:v>
                </c:pt>
                <c:pt idx="161">
                  <c:v>610.0</c:v>
                </c:pt>
                <c:pt idx="162">
                  <c:v>620.0</c:v>
                </c:pt>
                <c:pt idx="163">
                  <c:v>630.0</c:v>
                </c:pt>
                <c:pt idx="164">
                  <c:v>640.0</c:v>
                </c:pt>
                <c:pt idx="165">
                  <c:v>650.0</c:v>
                </c:pt>
                <c:pt idx="166">
                  <c:v>660.0</c:v>
                </c:pt>
                <c:pt idx="167">
                  <c:v>670.0</c:v>
                </c:pt>
                <c:pt idx="168">
                  <c:v>680.0</c:v>
                </c:pt>
                <c:pt idx="169">
                  <c:v>690.0</c:v>
                </c:pt>
                <c:pt idx="170">
                  <c:v>700.0</c:v>
                </c:pt>
                <c:pt idx="171">
                  <c:v>710.0</c:v>
                </c:pt>
                <c:pt idx="172">
                  <c:v>720.0</c:v>
                </c:pt>
                <c:pt idx="173">
                  <c:v>730.0</c:v>
                </c:pt>
                <c:pt idx="174">
                  <c:v>740.0</c:v>
                </c:pt>
                <c:pt idx="175">
                  <c:v>750.0</c:v>
                </c:pt>
                <c:pt idx="176">
                  <c:v>760.0</c:v>
                </c:pt>
                <c:pt idx="177">
                  <c:v>770.0</c:v>
                </c:pt>
                <c:pt idx="178">
                  <c:v>780.0</c:v>
                </c:pt>
                <c:pt idx="179">
                  <c:v>790.0</c:v>
                </c:pt>
                <c:pt idx="180">
                  <c:v>800.0</c:v>
                </c:pt>
                <c:pt idx="181">
                  <c:v>810.0</c:v>
                </c:pt>
                <c:pt idx="182">
                  <c:v>820.0</c:v>
                </c:pt>
                <c:pt idx="183">
                  <c:v>830.0</c:v>
                </c:pt>
                <c:pt idx="184">
                  <c:v>840.0</c:v>
                </c:pt>
                <c:pt idx="185">
                  <c:v>850.0</c:v>
                </c:pt>
                <c:pt idx="186">
                  <c:v>860.0</c:v>
                </c:pt>
                <c:pt idx="187">
                  <c:v>870.0</c:v>
                </c:pt>
                <c:pt idx="188">
                  <c:v>880.0</c:v>
                </c:pt>
                <c:pt idx="189">
                  <c:v>890.0</c:v>
                </c:pt>
                <c:pt idx="190">
                  <c:v>900.0</c:v>
                </c:pt>
                <c:pt idx="191">
                  <c:v>910.0</c:v>
                </c:pt>
                <c:pt idx="192">
                  <c:v>920.0</c:v>
                </c:pt>
                <c:pt idx="193">
                  <c:v>930.0</c:v>
                </c:pt>
                <c:pt idx="194">
                  <c:v>940.0</c:v>
                </c:pt>
                <c:pt idx="195">
                  <c:v>950.0</c:v>
                </c:pt>
                <c:pt idx="196">
                  <c:v>960.0</c:v>
                </c:pt>
                <c:pt idx="197">
                  <c:v>970.0</c:v>
                </c:pt>
                <c:pt idx="198">
                  <c:v>980.0</c:v>
                </c:pt>
                <c:pt idx="199">
                  <c:v>990.0</c:v>
                </c:pt>
                <c:pt idx="200">
                  <c:v>1000.0</c:v>
                </c:pt>
              </c:numCache>
            </c:numRef>
          </c:xVal>
          <c:yVal>
            <c:numRef>
              <c:f>Z方向!$AK$5:$AK$405</c:f>
              <c:numCache>
                <c:formatCode>General</c:formatCode>
                <c:ptCount val="201"/>
                <c:pt idx="0">
                  <c:v>0.0136865792051</c:v>
                </c:pt>
                <c:pt idx="1">
                  <c:v>0.0140443574635</c:v>
                </c:pt>
                <c:pt idx="2">
                  <c:v>0.0145870480141</c:v>
                </c:pt>
                <c:pt idx="3">
                  <c:v>0.0154064064254</c:v>
                </c:pt>
                <c:pt idx="4">
                  <c:v>0.0159490398673</c:v>
                </c:pt>
                <c:pt idx="5">
                  <c:v>0.0164916733093</c:v>
                </c:pt>
                <c:pt idx="6">
                  <c:v>0.0171956645351</c:v>
                </c:pt>
                <c:pt idx="7">
                  <c:v>0.0180638718898</c:v>
                </c:pt>
                <c:pt idx="8">
                  <c:v>0.0189692626247</c:v>
                </c:pt>
                <c:pt idx="9">
                  <c:v>0.0199655062344</c:v>
                </c:pt>
                <c:pt idx="10">
                  <c:v>0.0211346664949</c:v>
                </c:pt>
                <c:pt idx="11">
                  <c:v>0.0221612477365</c:v>
                </c:pt>
                <c:pt idx="12">
                  <c:v>0.0231878289807</c:v>
                </c:pt>
                <c:pt idx="13">
                  <c:v>0.0248308115032</c:v>
                </c:pt>
                <c:pt idx="14">
                  <c:v>0.0261905311317</c:v>
                </c:pt>
                <c:pt idx="15">
                  <c:v>0.0275381637984</c:v>
                </c:pt>
                <c:pt idx="16">
                  <c:v>0.0292192680917</c:v>
                </c:pt>
                <c:pt idx="17">
                  <c:v>0.031379779249</c:v>
                </c:pt>
                <c:pt idx="18">
                  <c:v>0.0335459376957</c:v>
                </c:pt>
                <c:pt idx="19">
                  <c:v>0.0357120961579</c:v>
                </c:pt>
                <c:pt idx="20">
                  <c:v>0.0381065725126</c:v>
                </c:pt>
                <c:pt idx="21">
                  <c:v>0.0401555963676</c:v>
                </c:pt>
                <c:pt idx="22">
                  <c:v>0.0422046202326</c:v>
                </c:pt>
                <c:pt idx="23">
                  <c:v>0.0449082928455</c:v>
                </c:pt>
                <c:pt idx="24">
                  <c:v>0.0477096324568</c:v>
                </c:pt>
                <c:pt idx="25">
                  <c:v>0.0502612416061</c:v>
                </c:pt>
                <c:pt idx="26">
                  <c:v>0.0528128507685</c:v>
                </c:pt>
                <c:pt idx="27">
                  <c:v>0.0569218692683</c:v>
                </c:pt>
                <c:pt idx="28">
                  <c:v>0.0611989563521</c:v>
                </c:pt>
                <c:pt idx="29">
                  <c:v>0.0654760434669</c:v>
                </c:pt>
                <c:pt idx="30">
                  <c:v>0.0697531306069</c:v>
                </c:pt>
                <c:pt idx="31">
                  <c:v>0.0758121197188</c:v>
                </c:pt>
                <c:pt idx="32">
                  <c:v>0.0817340551833</c:v>
                </c:pt>
                <c:pt idx="33">
                  <c:v>0.0876559906787</c:v>
                </c:pt>
                <c:pt idx="34">
                  <c:v>0.0935779261991</c:v>
                </c:pt>
                <c:pt idx="35">
                  <c:v>0.101384453741</c:v>
                </c:pt>
                <c:pt idx="36">
                  <c:v>0.108067316432</c:v>
                </c:pt>
                <c:pt idx="37">
                  <c:v>0.114750179145</c:v>
                </c:pt>
                <c:pt idx="38">
                  <c:v>0.121655414564</c:v>
                </c:pt>
                <c:pt idx="39">
                  <c:v>0.130178558133</c:v>
                </c:pt>
                <c:pt idx="40">
                  <c:v>0.13960530389</c:v>
                </c:pt>
                <c:pt idx="41">
                  <c:v>0.152771820312</c:v>
                </c:pt>
                <c:pt idx="42">
                  <c:v>0.167601424347</c:v>
                </c:pt>
                <c:pt idx="43">
                  <c:v>0.181781497099</c:v>
                </c:pt>
                <c:pt idx="44">
                  <c:v>0.197422385325</c:v>
                </c:pt>
                <c:pt idx="45">
                  <c:v>0.214080121011</c:v>
                </c:pt>
                <c:pt idx="46">
                  <c:v>0.23232195583</c:v>
                </c:pt>
                <c:pt idx="47">
                  <c:v>0.252009393898</c:v>
                </c:pt>
                <c:pt idx="48">
                  <c:v>0.273433612536</c:v>
                </c:pt>
                <c:pt idx="49">
                  <c:v>0.296521484438</c:v>
                </c:pt>
                <c:pt idx="50">
                  <c:v>0.321028932495</c:v>
                </c:pt>
                <c:pt idx="51">
                  <c:v>0.346877274721</c:v>
                </c:pt>
                <c:pt idx="52">
                  <c:v>0.374137569977</c:v>
                </c:pt>
                <c:pt idx="53">
                  <c:v>0.402267429455</c:v>
                </c:pt>
                <c:pt idx="54">
                  <c:v>0.430809393173</c:v>
                </c:pt>
                <c:pt idx="55">
                  <c:v>0.458489901085</c:v>
                </c:pt>
                <c:pt idx="56">
                  <c:v>0.485003313027</c:v>
                </c:pt>
                <c:pt idx="57">
                  <c:v>0.510205192468</c:v>
                </c:pt>
                <c:pt idx="58">
                  <c:v>0.533169834682</c:v>
                </c:pt>
                <c:pt idx="59">
                  <c:v>0.553679964306</c:v>
                </c:pt>
                <c:pt idx="60">
                  <c:v>0.571939945266</c:v>
                </c:pt>
                <c:pt idx="61">
                  <c:v>0.587863790428</c:v>
                </c:pt>
                <c:pt idx="62">
                  <c:v>0.601654044674</c:v>
                </c:pt>
                <c:pt idx="63">
                  <c:v>0.612921209495</c:v>
                </c:pt>
                <c:pt idx="64">
                  <c:v>0.622340055774</c:v>
                </c:pt>
                <c:pt idx="65">
                  <c:v>0.630290887218</c:v>
                </c:pt>
                <c:pt idx="66">
                  <c:v>0.637025055067</c:v>
                </c:pt>
                <c:pt idx="67">
                  <c:v>0.642672370941</c:v>
                </c:pt>
                <c:pt idx="68">
                  <c:v>0.647613817133</c:v>
                </c:pt>
                <c:pt idx="69">
                  <c:v>0.651838495454</c:v>
                </c:pt>
                <c:pt idx="70">
                  <c:v>0.655573318315</c:v>
                </c:pt>
                <c:pt idx="71">
                  <c:v>0.658813411507</c:v>
                </c:pt>
                <c:pt idx="72">
                  <c:v>0.661699399067</c:v>
                </c:pt>
                <c:pt idx="73">
                  <c:v>0.664253863365</c:v>
                </c:pt>
                <c:pt idx="74">
                  <c:v>0.666561698001</c:v>
                </c:pt>
                <c:pt idx="75">
                  <c:v>0.668639054523</c:v>
                </c:pt>
                <c:pt idx="76">
                  <c:v>0.670541242988</c:v>
                </c:pt>
                <c:pt idx="77">
                  <c:v>0.672271240541</c:v>
                </c:pt>
                <c:pt idx="78">
                  <c:v>0.673880011354</c:v>
                </c:pt>
                <c:pt idx="79">
                  <c:v>0.675359322462</c:v>
                </c:pt>
                <c:pt idx="80">
                  <c:v>0.676716751606</c:v>
                </c:pt>
                <c:pt idx="81">
                  <c:v>0.677960422791</c:v>
                </c:pt>
                <c:pt idx="82">
                  <c:v>0.67909799526</c:v>
                </c:pt>
                <c:pt idx="83">
                  <c:v>0.680135072817</c:v>
                </c:pt>
                <c:pt idx="84">
                  <c:v>0.681103841678</c:v>
                </c:pt>
                <c:pt idx="85">
                  <c:v>0.681999222237</c:v>
                </c:pt>
                <c:pt idx="86">
                  <c:v>0.682803695586</c:v>
                </c:pt>
                <c:pt idx="87">
                  <c:v>0.683537286451</c:v>
                </c:pt>
                <c:pt idx="88">
                  <c:v>0.684198219375</c:v>
                </c:pt>
                <c:pt idx="89">
                  <c:v>0.684799774434</c:v>
                </c:pt>
                <c:pt idx="90">
                  <c:v>0.685332376686</c:v>
                </c:pt>
                <c:pt idx="91">
                  <c:v>0.685800644974</c:v>
                </c:pt>
                <c:pt idx="92">
                  <c:v>0.686212302908</c:v>
                </c:pt>
                <c:pt idx="93">
                  <c:v>0.68657618502</c:v>
                </c:pt>
                <c:pt idx="94">
                  <c:v>0.686878237983</c:v>
                </c:pt>
                <c:pt idx="95">
                  <c:v>0.687133362259</c:v>
                </c:pt>
                <c:pt idx="96">
                  <c:v>0.687339597842</c:v>
                </c:pt>
                <c:pt idx="97">
                  <c:v>0.687495691551</c:v>
                </c:pt>
                <c:pt idx="98">
                  <c:v>0.687600620448</c:v>
                </c:pt>
                <c:pt idx="99">
                  <c:v>0.687661990186</c:v>
                </c:pt>
                <c:pt idx="100">
                  <c:v>0.687693834643</c:v>
                </c:pt>
                <c:pt idx="101">
                  <c:v>0.687661990186</c:v>
                </c:pt>
                <c:pt idx="102">
                  <c:v>0.687600620448</c:v>
                </c:pt>
                <c:pt idx="103">
                  <c:v>0.687495691551</c:v>
                </c:pt>
                <c:pt idx="104">
                  <c:v>0.687339597842</c:v>
                </c:pt>
                <c:pt idx="105">
                  <c:v>0.687133362259</c:v>
                </c:pt>
                <c:pt idx="106">
                  <c:v>0.686878237983</c:v>
                </c:pt>
                <c:pt idx="107">
                  <c:v>0.68657618502</c:v>
                </c:pt>
                <c:pt idx="108">
                  <c:v>0.686212302908</c:v>
                </c:pt>
                <c:pt idx="109">
                  <c:v>0.685800644974</c:v>
                </c:pt>
                <c:pt idx="110">
                  <c:v>0.685332376686</c:v>
                </c:pt>
                <c:pt idx="111">
                  <c:v>0.684799774434</c:v>
                </c:pt>
                <c:pt idx="112">
                  <c:v>0.684198219375</c:v>
                </c:pt>
                <c:pt idx="113">
                  <c:v>0.683537286451</c:v>
                </c:pt>
                <c:pt idx="114">
                  <c:v>0.682803695586</c:v>
                </c:pt>
                <c:pt idx="115">
                  <c:v>0.681999222237</c:v>
                </c:pt>
                <c:pt idx="116">
                  <c:v>0.681103841678</c:v>
                </c:pt>
                <c:pt idx="117">
                  <c:v>0.680135072817</c:v>
                </c:pt>
                <c:pt idx="118">
                  <c:v>0.67909799526</c:v>
                </c:pt>
                <c:pt idx="119">
                  <c:v>0.677960422791</c:v>
                </c:pt>
                <c:pt idx="120">
                  <c:v>0.676716751606</c:v>
                </c:pt>
                <c:pt idx="121">
                  <c:v>0.675359322462</c:v>
                </c:pt>
                <c:pt idx="122">
                  <c:v>0.673880011354</c:v>
                </c:pt>
                <c:pt idx="123">
                  <c:v>0.672271240541</c:v>
                </c:pt>
                <c:pt idx="124">
                  <c:v>0.670541242988</c:v>
                </c:pt>
                <c:pt idx="125">
                  <c:v>0.668639054523</c:v>
                </c:pt>
                <c:pt idx="126">
                  <c:v>0.666561698001</c:v>
                </c:pt>
                <c:pt idx="127">
                  <c:v>0.664253863365</c:v>
                </c:pt>
                <c:pt idx="128">
                  <c:v>0.661699399067</c:v>
                </c:pt>
                <c:pt idx="129">
                  <c:v>0.658813411507</c:v>
                </c:pt>
                <c:pt idx="130">
                  <c:v>0.655573318315</c:v>
                </c:pt>
                <c:pt idx="131">
                  <c:v>0.651838495454</c:v>
                </c:pt>
                <c:pt idx="132">
                  <c:v>0.647613817133</c:v>
                </c:pt>
                <c:pt idx="133">
                  <c:v>0.642672370941</c:v>
                </c:pt>
                <c:pt idx="134">
                  <c:v>0.637025055067</c:v>
                </c:pt>
                <c:pt idx="135">
                  <c:v>0.630290887218</c:v>
                </c:pt>
                <c:pt idx="136">
                  <c:v>0.622340055774</c:v>
                </c:pt>
                <c:pt idx="137">
                  <c:v>0.612921209495</c:v>
                </c:pt>
                <c:pt idx="138">
                  <c:v>0.601654044674</c:v>
                </c:pt>
                <c:pt idx="139">
                  <c:v>0.587863790428</c:v>
                </c:pt>
                <c:pt idx="140">
                  <c:v>0.571939945266</c:v>
                </c:pt>
                <c:pt idx="141">
                  <c:v>0.553679964306</c:v>
                </c:pt>
                <c:pt idx="142">
                  <c:v>0.533169834682</c:v>
                </c:pt>
                <c:pt idx="143">
                  <c:v>0.510205192468</c:v>
                </c:pt>
                <c:pt idx="144">
                  <c:v>0.485003313027</c:v>
                </c:pt>
                <c:pt idx="145">
                  <c:v>0.458489901085</c:v>
                </c:pt>
                <c:pt idx="146">
                  <c:v>0.430809393173</c:v>
                </c:pt>
                <c:pt idx="147">
                  <c:v>0.402267429455</c:v>
                </c:pt>
                <c:pt idx="148">
                  <c:v>0.374137569977</c:v>
                </c:pt>
                <c:pt idx="149">
                  <c:v>0.346877274721</c:v>
                </c:pt>
                <c:pt idx="150">
                  <c:v>0.321028932495</c:v>
                </c:pt>
                <c:pt idx="151">
                  <c:v>0.296521484438</c:v>
                </c:pt>
                <c:pt idx="152">
                  <c:v>0.273433612536</c:v>
                </c:pt>
                <c:pt idx="153">
                  <c:v>0.252009393898</c:v>
                </c:pt>
                <c:pt idx="154">
                  <c:v>0.23232195583</c:v>
                </c:pt>
                <c:pt idx="155">
                  <c:v>0.214080121011</c:v>
                </c:pt>
                <c:pt idx="156">
                  <c:v>0.197422385325</c:v>
                </c:pt>
                <c:pt idx="157">
                  <c:v>0.181781497099</c:v>
                </c:pt>
                <c:pt idx="158">
                  <c:v>0.167601424347</c:v>
                </c:pt>
                <c:pt idx="159">
                  <c:v>0.152771820312</c:v>
                </c:pt>
                <c:pt idx="160">
                  <c:v>0.13960530389</c:v>
                </c:pt>
                <c:pt idx="161">
                  <c:v>0.130178558133</c:v>
                </c:pt>
                <c:pt idx="162">
                  <c:v>0.121655414564</c:v>
                </c:pt>
                <c:pt idx="163">
                  <c:v>0.114750179145</c:v>
                </c:pt>
                <c:pt idx="164">
                  <c:v>0.108067316432</c:v>
                </c:pt>
                <c:pt idx="165">
                  <c:v>0.101384453741</c:v>
                </c:pt>
                <c:pt idx="166">
                  <c:v>0.0935779261991</c:v>
                </c:pt>
                <c:pt idx="167">
                  <c:v>0.0876559906787</c:v>
                </c:pt>
                <c:pt idx="168">
                  <c:v>0.0817340551833</c:v>
                </c:pt>
                <c:pt idx="169">
                  <c:v>0.0758121197188</c:v>
                </c:pt>
                <c:pt idx="170">
                  <c:v>0.0697531306069</c:v>
                </c:pt>
                <c:pt idx="171">
                  <c:v>0.0654760434669</c:v>
                </c:pt>
                <c:pt idx="172">
                  <c:v>0.0611989563521</c:v>
                </c:pt>
                <c:pt idx="173">
                  <c:v>0.0569218692683</c:v>
                </c:pt>
                <c:pt idx="174">
                  <c:v>0.0528128507685</c:v>
                </c:pt>
                <c:pt idx="175">
                  <c:v>0.0502612416061</c:v>
                </c:pt>
                <c:pt idx="176">
                  <c:v>0.0477096324568</c:v>
                </c:pt>
                <c:pt idx="177">
                  <c:v>0.0449082928455</c:v>
                </c:pt>
                <c:pt idx="178">
                  <c:v>0.0422046202326</c:v>
                </c:pt>
                <c:pt idx="179">
                  <c:v>0.0401555963676</c:v>
                </c:pt>
                <c:pt idx="180">
                  <c:v>0.0381065725126</c:v>
                </c:pt>
                <c:pt idx="181">
                  <c:v>0.0357120961579</c:v>
                </c:pt>
                <c:pt idx="182">
                  <c:v>0.0335459376957</c:v>
                </c:pt>
                <c:pt idx="183">
                  <c:v>0.031379779249</c:v>
                </c:pt>
                <c:pt idx="184">
                  <c:v>0.0292192680917</c:v>
                </c:pt>
                <c:pt idx="185">
                  <c:v>0.0275381637984</c:v>
                </c:pt>
                <c:pt idx="186">
                  <c:v>0.0261905311317</c:v>
                </c:pt>
                <c:pt idx="187">
                  <c:v>0.0248308115032</c:v>
                </c:pt>
                <c:pt idx="188">
                  <c:v>0.0231878289807</c:v>
                </c:pt>
                <c:pt idx="189">
                  <c:v>0.0221612477365</c:v>
                </c:pt>
                <c:pt idx="190">
                  <c:v>0.0211346664949</c:v>
                </c:pt>
                <c:pt idx="191">
                  <c:v>0.0199655062344</c:v>
                </c:pt>
                <c:pt idx="192">
                  <c:v>0.0189692626247</c:v>
                </c:pt>
                <c:pt idx="193">
                  <c:v>0.0180638718898</c:v>
                </c:pt>
                <c:pt idx="194">
                  <c:v>0.0171956645351</c:v>
                </c:pt>
                <c:pt idx="195">
                  <c:v>0.0164916733093</c:v>
                </c:pt>
                <c:pt idx="196">
                  <c:v>0.0159490398673</c:v>
                </c:pt>
                <c:pt idx="197">
                  <c:v>0.0154064064254</c:v>
                </c:pt>
                <c:pt idx="198">
                  <c:v>0.0145870480141</c:v>
                </c:pt>
                <c:pt idx="199">
                  <c:v>0.0140443574635</c:v>
                </c:pt>
                <c:pt idx="200">
                  <c:v>0.0136865792051</c:v>
                </c:pt>
              </c:numCache>
            </c:numRef>
          </c:yVal>
          <c:smooth val="0"/>
        </c:ser>
        <c:ser>
          <c:idx val="7"/>
          <c:order val="7"/>
          <c:tx>
            <c:v>2500A (測定)</c:v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Z方向!$B$5:$B$203</c:f>
              <c:numCache>
                <c:formatCode>General</c:formatCode>
                <c:ptCount val="100"/>
                <c:pt idx="0">
                  <c:v>1100.0</c:v>
                </c:pt>
                <c:pt idx="1">
                  <c:v>1080.0</c:v>
                </c:pt>
                <c:pt idx="2">
                  <c:v>1060.0</c:v>
                </c:pt>
                <c:pt idx="3">
                  <c:v>1040.0</c:v>
                </c:pt>
                <c:pt idx="4">
                  <c:v>1020.0</c:v>
                </c:pt>
                <c:pt idx="5">
                  <c:v>1000.0</c:v>
                </c:pt>
                <c:pt idx="6">
                  <c:v>980.0</c:v>
                </c:pt>
                <c:pt idx="7">
                  <c:v>960.0</c:v>
                </c:pt>
                <c:pt idx="8">
                  <c:v>940.0</c:v>
                </c:pt>
                <c:pt idx="9">
                  <c:v>920.0</c:v>
                </c:pt>
                <c:pt idx="10">
                  <c:v>900.0</c:v>
                </c:pt>
                <c:pt idx="11">
                  <c:v>880.0</c:v>
                </c:pt>
                <c:pt idx="12">
                  <c:v>860.0</c:v>
                </c:pt>
                <c:pt idx="13">
                  <c:v>840.0</c:v>
                </c:pt>
                <c:pt idx="14">
                  <c:v>820.0</c:v>
                </c:pt>
                <c:pt idx="15">
                  <c:v>800.0</c:v>
                </c:pt>
                <c:pt idx="16">
                  <c:v>780.0</c:v>
                </c:pt>
                <c:pt idx="17">
                  <c:v>760.0</c:v>
                </c:pt>
                <c:pt idx="18">
                  <c:v>740.0</c:v>
                </c:pt>
                <c:pt idx="19">
                  <c:v>720.0</c:v>
                </c:pt>
                <c:pt idx="20">
                  <c:v>700.0</c:v>
                </c:pt>
                <c:pt idx="21">
                  <c:v>680.0</c:v>
                </c:pt>
                <c:pt idx="22">
                  <c:v>660.0</c:v>
                </c:pt>
                <c:pt idx="23">
                  <c:v>640.0</c:v>
                </c:pt>
                <c:pt idx="24">
                  <c:v>620.0</c:v>
                </c:pt>
                <c:pt idx="25">
                  <c:v>600.0</c:v>
                </c:pt>
                <c:pt idx="26">
                  <c:v>580.0</c:v>
                </c:pt>
                <c:pt idx="27">
                  <c:v>560.0</c:v>
                </c:pt>
                <c:pt idx="28">
                  <c:v>540.0</c:v>
                </c:pt>
                <c:pt idx="29">
                  <c:v>520.0</c:v>
                </c:pt>
                <c:pt idx="30">
                  <c:v>500.0</c:v>
                </c:pt>
                <c:pt idx="31">
                  <c:v>480.0</c:v>
                </c:pt>
                <c:pt idx="32">
                  <c:v>460.0</c:v>
                </c:pt>
                <c:pt idx="33">
                  <c:v>440.0</c:v>
                </c:pt>
                <c:pt idx="34">
                  <c:v>420.0</c:v>
                </c:pt>
                <c:pt idx="35">
                  <c:v>400.0</c:v>
                </c:pt>
                <c:pt idx="36">
                  <c:v>380.0</c:v>
                </c:pt>
                <c:pt idx="37">
                  <c:v>360.0</c:v>
                </c:pt>
                <c:pt idx="38">
                  <c:v>340.0</c:v>
                </c:pt>
                <c:pt idx="39">
                  <c:v>320.0</c:v>
                </c:pt>
                <c:pt idx="40">
                  <c:v>300.0</c:v>
                </c:pt>
                <c:pt idx="41">
                  <c:v>280.0</c:v>
                </c:pt>
                <c:pt idx="42">
                  <c:v>260.0</c:v>
                </c:pt>
                <c:pt idx="43">
                  <c:v>240.0</c:v>
                </c:pt>
                <c:pt idx="44">
                  <c:v>220.0</c:v>
                </c:pt>
                <c:pt idx="45">
                  <c:v>200.0</c:v>
                </c:pt>
                <c:pt idx="46">
                  <c:v>180.0</c:v>
                </c:pt>
                <c:pt idx="47">
                  <c:v>160.0</c:v>
                </c:pt>
                <c:pt idx="48">
                  <c:v>140.0</c:v>
                </c:pt>
                <c:pt idx="49">
                  <c:v>120.0</c:v>
                </c:pt>
                <c:pt idx="50">
                  <c:v>100.0</c:v>
                </c:pt>
                <c:pt idx="51">
                  <c:v>80.0</c:v>
                </c:pt>
                <c:pt idx="52">
                  <c:v>60.0</c:v>
                </c:pt>
                <c:pt idx="53">
                  <c:v>40.0</c:v>
                </c:pt>
                <c:pt idx="54">
                  <c:v>20.0</c:v>
                </c:pt>
                <c:pt idx="55">
                  <c:v>0.0</c:v>
                </c:pt>
                <c:pt idx="56">
                  <c:v>-20.0</c:v>
                </c:pt>
                <c:pt idx="57">
                  <c:v>-40.0</c:v>
                </c:pt>
                <c:pt idx="58">
                  <c:v>-60.0</c:v>
                </c:pt>
                <c:pt idx="59">
                  <c:v>-80.0</c:v>
                </c:pt>
                <c:pt idx="60">
                  <c:v>-100.0</c:v>
                </c:pt>
                <c:pt idx="61">
                  <c:v>-120.0</c:v>
                </c:pt>
                <c:pt idx="62">
                  <c:v>-140.0</c:v>
                </c:pt>
                <c:pt idx="63">
                  <c:v>-160.0</c:v>
                </c:pt>
                <c:pt idx="64">
                  <c:v>-180.0</c:v>
                </c:pt>
                <c:pt idx="65">
                  <c:v>-200.0</c:v>
                </c:pt>
                <c:pt idx="66">
                  <c:v>-220.0</c:v>
                </c:pt>
                <c:pt idx="67">
                  <c:v>-240.0</c:v>
                </c:pt>
                <c:pt idx="68">
                  <c:v>-260.0</c:v>
                </c:pt>
                <c:pt idx="69">
                  <c:v>-280.0</c:v>
                </c:pt>
                <c:pt idx="70">
                  <c:v>-300.0</c:v>
                </c:pt>
                <c:pt idx="71">
                  <c:v>-320.0</c:v>
                </c:pt>
                <c:pt idx="72">
                  <c:v>-340.0</c:v>
                </c:pt>
                <c:pt idx="73">
                  <c:v>-360.0</c:v>
                </c:pt>
                <c:pt idx="74">
                  <c:v>-380.0</c:v>
                </c:pt>
                <c:pt idx="75">
                  <c:v>-400.0</c:v>
                </c:pt>
                <c:pt idx="76">
                  <c:v>-420.0</c:v>
                </c:pt>
                <c:pt idx="77">
                  <c:v>-440.0</c:v>
                </c:pt>
                <c:pt idx="78">
                  <c:v>-460.0</c:v>
                </c:pt>
                <c:pt idx="79">
                  <c:v>-480.0</c:v>
                </c:pt>
                <c:pt idx="80">
                  <c:v>-500.0</c:v>
                </c:pt>
                <c:pt idx="81">
                  <c:v>-520.0</c:v>
                </c:pt>
                <c:pt idx="82">
                  <c:v>-540.0</c:v>
                </c:pt>
                <c:pt idx="83">
                  <c:v>-560.0</c:v>
                </c:pt>
                <c:pt idx="84">
                  <c:v>-580.0</c:v>
                </c:pt>
                <c:pt idx="85">
                  <c:v>-600.0</c:v>
                </c:pt>
                <c:pt idx="86">
                  <c:v>-620.0</c:v>
                </c:pt>
                <c:pt idx="87">
                  <c:v>-640.0</c:v>
                </c:pt>
                <c:pt idx="88">
                  <c:v>-660.0</c:v>
                </c:pt>
                <c:pt idx="89">
                  <c:v>-680.0</c:v>
                </c:pt>
                <c:pt idx="90">
                  <c:v>-700.0</c:v>
                </c:pt>
                <c:pt idx="91">
                  <c:v>-720.0</c:v>
                </c:pt>
                <c:pt idx="92">
                  <c:v>-740.0</c:v>
                </c:pt>
                <c:pt idx="93">
                  <c:v>-760.0</c:v>
                </c:pt>
                <c:pt idx="94">
                  <c:v>-780.0</c:v>
                </c:pt>
                <c:pt idx="95">
                  <c:v>-800.0</c:v>
                </c:pt>
                <c:pt idx="96">
                  <c:v>-820.0</c:v>
                </c:pt>
                <c:pt idx="97">
                  <c:v>-840.0</c:v>
                </c:pt>
                <c:pt idx="98">
                  <c:v>-860.0</c:v>
                </c:pt>
                <c:pt idx="99">
                  <c:v>-880.0</c:v>
                </c:pt>
              </c:numCache>
            </c:numRef>
          </c:xVal>
          <c:yVal>
            <c:numRef>
              <c:f>Z方向!$C$5:$C$203</c:f>
              <c:numCache>
                <c:formatCode>General</c:formatCode>
                <c:ptCount val="100"/>
                <c:pt idx="0">
                  <c:v>0.00568026003</c:v>
                </c:pt>
                <c:pt idx="1">
                  <c:v>0.006348360454</c:v>
                </c:pt>
                <c:pt idx="2">
                  <c:v>0.007133425084</c:v>
                </c:pt>
                <c:pt idx="3">
                  <c:v>0.007996907659</c:v>
                </c:pt>
                <c:pt idx="4">
                  <c:v>0.00898332795</c:v>
                </c:pt>
                <c:pt idx="5">
                  <c:v>0.01009487907</c:v>
                </c:pt>
                <c:pt idx="6">
                  <c:v>0.01136790858</c:v>
                </c:pt>
                <c:pt idx="7">
                  <c:v>0.01282094954</c:v>
                </c:pt>
                <c:pt idx="8">
                  <c:v>0.01446522941</c:v>
                </c:pt>
                <c:pt idx="9">
                  <c:v>0.0163718469</c:v>
                </c:pt>
                <c:pt idx="10">
                  <c:v>0.01851750615</c:v>
                </c:pt>
                <c:pt idx="11">
                  <c:v>0.02098404719</c:v>
                </c:pt>
                <c:pt idx="12">
                  <c:v>0.0238085444</c:v>
                </c:pt>
                <c:pt idx="13">
                  <c:v>0.02705722463</c:v>
                </c:pt>
                <c:pt idx="14">
                  <c:v>0.03078338186</c:v>
                </c:pt>
                <c:pt idx="15">
                  <c:v>0.03506007437</c:v>
                </c:pt>
                <c:pt idx="16">
                  <c:v>0.03999645795</c:v>
                </c:pt>
                <c:pt idx="17">
                  <c:v>0.04566034367</c:v>
                </c:pt>
                <c:pt idx="18">
                  <c:v>0.0522140626</c:v>
                </c:pt>
                <c:pt idx="19">
                  <c:v>0.05977823734</c:v>
                </c:pt>
                <c:pt idx="20">
                  <c:v>0.0685672829</c:v>
                </c:pt>
                <c:pt idx="21">
                  <c:v>0.0787954814</c:v>
                </c:pt>
                <c:pt idx="22">
                  <c:v>0.09071117016</c:v>
                </c:pt>
                <c:pt idx="23">
                  <c:v>0.1046844927</c:v>
                </c:pt>
                <c:pt idx="24">
                  <c:v>0.1211567215</c:v>
                </c:pt>
                <c:pt idx="25">
                  <c:v>0.1406785695</c:v>
                </c:pt>
                <c:pt idx="26">
                  <c:v>0.1640051771</c:v>
                </c:pt>
                <c:pt idx="27">
                  <c:v>0.1919118119</c:v>
                </c:pt>
                <c:pt idx="28">
                  <c:v>0.225325602</c:v>
                </c:pt>
                <c:pt idx="29">
                  <c:v>0.2650187015</c:v>
                </c:pt>
                <c:pt idx="30">
                  <c:v>0.311197791</c:v>
                </c:pt>
                <c:pt idx="31">
                  <c:v>0.3630084562</c:v>
                </c:pt>
                <c:pt idx="32">
                  <c:v>0.4177457585</c:v>
                </c:pt>
                <c:pt idx="33">
                  <c:v>0.4710971511</c:v>
                </c:pt>
                <c:pt idx="34">
                  <c:v>0.5184697845</c:v>
                </c:pt>
                <c:pt idx="35">
                  <c:v>0.5567324774</c:v>
                </c:pt>
                <c:pt idx="36">
                  <c:v>0.5856426509</c:v>
                </c:pt>
                <c:pt idx="37">
                  <c:v>0.6064788215</c:v>
                </c:pt>
                <c:pt idx="38">
                  <c:v>0.6215591923</c:v>
                </c:pt>
                <c:pt idx="39">
                  <c:v>0.6325547404</c:v>
                </c:pt>
                <c:pt idx="40">
                  <c:v>0.6409337049</c:v>
                </c:pt>
                <c:pt idx="41">
                  <c:v>0.6474814829</c:v>
                </c:pt>
                <c:pt idx="42">
                  <c:v>0.652801606</c:v>
                </c:pt>
                <c:pt idx="43">
                  <c:v>0.6571175366</c:v>
                </c:pt>
                <c:pt idx="44">
                  <c:v>0.6607225435</c:v>
                </c:pt>
                <c:pt idx="45">
                  <c:v>0.6637020821</c:v>
                </c:pt>
                <c:pt idx="46">
                  <c:v>0.6662003164</c:v>
                </c:pt>
                <c:pt idx="47">
                  <c:v>0.6683136967</c:v>
                </c:pt>
                <c:pt idx="48">
                  <c:v>0.6700899478</c:v>
                </c:pt>
                <c:pt idx="49">
                  <c:v>0.6715864529</c:v>
                </c:pt>
                <c:pt idx="50">
                  <c:v>0.6727335585</c:v>
                </c:pt>
                <c:pt idx="51">
                  <c:v>0.6737047629</c:v>
                </c:pt>
                <c:pt idx="52">
                  <c:v>0.6743778802</c:v>
                </c:pt>
                <c:pt idx="53">
                  <c:v>0.6748824195</c:v>
                </c:pt>
                <c:pt idx="54">
                  <c:v>0.6751609498</c:v>
                </c:pt>
                <c:pt idx="55">
                  <c:v>0.6753539722</c:v>
                </c:pt>
                <c:pt idx="56">
                  <c:v>0.6753515232</c:v>
                </c:pt>
                <c:pt idx="57">
                  <c:v>0.67521592</c:v>
                </c:pt>
                <c:pt idx="58">
                  <c:v>0.6749080707</c:v>
                </c:pt>
                <c:pt idx="59">
                  <c:v>0.6743082505</c:v>
                </c:pt>
                <c:pt idx="60">
                  <c:v>0.6735618243</c:v>
                </c:pt>
                <c:pt idx="61">
                  <c:v>0.6724916831</c:v>
                </c:pt>
                <c:pt idx="62">
                  <c:v>0.6711881988</c:v>
                </c:pt>
                <c:pt idx="63">
                  <c:v>0.6695328894</c:v>
                </c:pt>
                <c:pt idx="64">
                  <c:v>0.6676308095</c:v>
                </c:pt>
                <c:pt idx="65">
                  <c:v>0.6652730957</c:v>
                </c:pt>
                <c:pt idx="66">
                  <c:v>0.6624206012</c:v>
                </c:pt>
                <c:pt idx="67">
                  <c:v>0.6590342607</c:v>
                </c:pt>
                <c:pt idx="68">
                  <c:v>0.6549235078</c:v>
                </c:pt>
                <c:pt idx="69">
                  <c:v>0.6498660693</c:v>
                </c:pt>
                <c:pt idx="70">
                  <c:v>0.6435075955</c:v>
                </c:pt>
                <c:pt idx="71">
                  <c:v>0.6353851772</c:v>
                </c:pt>
                <c:pt idx="72">
                  <c:v>0.6245215483</c:v>
                </c:pt>
                <c:pt idx="73">
                  <c:v>0.6096475868</c:v>
                </c:pt>
                <c:pt idx="74">
                  <c:v>0.5888748896</c:v>
                </c:pt>
                <c:pt idx="75">
                  <c:v>0.5602883288</c:v>
                </c:pt>
                <c:pt idx="76">
                  <c:v>0.52234803</c:v>
                </c:pt>
                <c:pt idx="77">
                  <c:v>0.4754064393</c:v>
                </c:pt>
                <c:pt idx="78">
                  <c:v>0.4222699151</c:v>
                </c:pt>
                <c:pt idx="79">
                  <c:v>0.3676106251</c:v>
                </c:pt>
                <c:pt idx="80">
                  <c:v>0.3157180458</c:v>
                </c:pt>
                <c:pt idx="81">
                  <c:v>0.2693825135</c:v>
                </c:pt>
                <c:pt idx="82">
                  <c:v>0.229537928</c:v>
                </c:pt>
                <c:pt idx="83">
                  <c:v>0.1959470044</c:v>
                </c:pt>
                <c:pt idx="84">
                  <c:v>0.1678253772</c:v>
                </c:pt>
                <c:pt idx="85">
                  <c:v>0.1443094322</c:v>
                </c:pt>
                <c:pt idx="86">
                  <c:v>0.1245600937</c:v>
                </c:pt>
                <c:pt idx="87">
                  <c:v>0.1078629482</c:v>
                </c:pt>
                <c:pt idx="88">
                  <c:v>0.09368752914</c:v>
                </c:pt>
                <c:pt idx="89">
                  <c:v>0.08153718633</c:v>
                </c:pt>
                <c:pt idx="90">
                  <c:v>0.07108213384</c:v>
                </c:pt>
                <c:pt idx="91">
                  <c:v>0.06210404371</c:v>
                </c:pt>
                <c:pt idx="92">
                  <c:v>0.05433216851</c:v>
                </c:pt>
                <c:pt idx="93">
                  <c:v>0.04757928108</c:v>
                </c:pt>
                <c:pt idx="94">
                  <c:v>0.0417151369</c:v>
                </c:pt>
                <c:pt idx="95">
                  <c:v>0.03659678599</c:v>
                </c:pt>
                <c:pt idx="96">
                  <c:v>0.03215922512</c:v>
                </c:pt>
                <c:pt idx="97">
                  <c:v>0.02827732278</c:v>
                </c:pt>
                <c:pt idx="98">
                  <c:v>0.02489095027</c:v>
                </c:pt>
                <c:pt idx="99">
                  <c:v>0.02193595397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442568"/>
        <c:axId val="-2133433768"/>
      </c:scatterChart>
      <c:valAx>
        <c:axId val="-2133442568"/>
        <c:scaling>
          <c:orientation val="minMax"/>
          <c:max val="700.0"/>
          <c:min val="500.0"/>
        </c:scaling>
        <c:delete val="0"/>
        <c:axPos val="b"/>
        <c:title>
          <c:tx>
            <c:rich>
              <a:bodyPr/>
              <a:lstStyle/>
              <a:p>
                <a:pPr>
                  <a:defRPr sz="2000" b="0"/>
                </a:pP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Z</a:t>
                </a:r>
                <a:r>
                  <a:rPr lang="ja-JP" altLang="en-US" sz="2000" b="0"/>
                  <a:t> 位置 </a:t>
                </a:r>
                <a:r>
                  <a:rPr lang="en-US" altLang="ja-JP" sz="2000" b="0"/>
                  <a:t>[</a:t>
                </a:r>
                <a:r>
                  <a:rPr lang="en-US" altLang="ja-JP" sz="2000" b="0">
                    <a:latin typeface="Arial Unicode MS" pitchFamily="50" charset="-128"/>
                    <a:ea typeface="Arial Unicode MS" pitchFamily="50" charset="-128"/>
                    <a:cs typeface="Arial Unicode MS" pitchFamily="50" charset="-128"/>
                  </a:rPr>
                  <a:t>mm</a:t>
                </a:r>
                <a:r>
                  <a:rPr lang="en-US" altLang="ja-JP" sz="2000" b="0"/>
                  <a:t>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436108011142638"/>
              <c:y val="0.910081770258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433768"/>
        <c:crosses val="autoZero"/>
        <c:crossBetween val="midCat"/>
      </c:valAx>
      <c:valAx>
        <c:axId val="-2133433768"/>
        <c:scaling>
          <c:orientation val="minMax"/>
          <c:max val="0.35"/>
          <c:min val="0.0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ja-JP" altLang="en-US" sz="2000" b="0"/>
                  <a:t>磁場 </a:t>
                </a:r>
                <a:r>
                  <a:rPr lang="en-US" altLang="ja-JP" sz="2000" b="0"/>
                  <a:t>[T]</a:t>
                </a:r>
                <a:endParaRPr lang="ja-JP" altLang="en-US" sz="2000" b="0"/>
              </a:p>
            </c:rich>
          </c:tx>
          <c:layout>
            <c:manualLayout>
              <c:xMode val="edge"/>
              <c:yMode val="edge"/>
              <c:x val="0.00906383780491545"/>
              <c:y val="0.3952532433445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 Unicode MS" pitchFamily="50" charset="-128"/>
                <a:ea typeface="Arial Unicode MS" pitchFamily="50" charset="-128"/>
                <a:cs typeface="Arial Unicode MS" pitchFamily="50" charset="-128"/>
              </a:defRPr>
            </a:pPr>
            <a:endParaRPr lang="ja-JP"/>
          </a:p>
        </c:txPr>
        <c:crossAx val="-2133442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5456644714068"/>
          <c:y val="0.0257156355455568"/>
          <c:w val="0.239109802426617"/>
          <c:h val="0.456447694038245"/>
        </c:manualLayout>
      </c:layout>
      <c:overlay val="0"/>
      <c:txPr>
        <a:bodyPr/>
        <a:lstStyle/>
        <a:p>
          <a:pPr>
            <a:defRPr sz="2000">
              <a:latin typeface="Arial Unicode MS" pitchFamily="50" charset="-128"/>
              <a:ea typeface="Arial Unicode MS" pitchFamily="50" charset="-128"/>
              <a:cs typeface="Arial Unicode MS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50.xml"/><Relationship Id="rId12" Type="http://schemas.openxmlformats.org/officeDocument/2006/relationships/chart" Target="../charts/chart51.xml"/><Relationship Id="rId1" Type="http://schemas.openxmlformats.org/officeDocument/2006/relationships/chart" Target="../charts/chart40.xml"/><Relationship Id="rId2" Type="http://schemas.openxmlformats.org/officeDocument/2006/relationships/chart" Target="../charts/chart41.xml"/><Relationship Id="rId3" Type="http://schemas.openxmlformats.org/officeDocument/2006/relationships/chart" Target="../charts/chart42.xml"/><Relationship Id="rId4" Type="http://schemas.openxmlformats.org/officeDocument/2006/relationships/chart" Target="../charts/chart43.xml"/><Relationship Id="rId5" Type="http://schemas.openxmlformats.org/officeDocument/2006/relationships/chart" Target="../charts/chart44.xml"/><Relationship Id="rId6" Type="http://schemas.openxmlformats.org/officeDocument/2006/relationships/chart" Target="../charts/chart45.xml"/><Relationship Id="rId7" Type="http://schemas.openxmlformats.org/officeDocument/2006/relationships/chart" Target="../charts/chart46.xml"/><Relationship Id="rId8" Type="http://schemas.openxmlformats.org/officeDocument/2006/relationships/chart" Target="../charts/chart47.xml"/><Relationship Id="rId9" Type="http://schemas.openxmlformats.org/officeDocument/2006/relationships/chart" Target="../charts/chart48.xml"/><Relationship Id="rId10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4" Type="http://schemas.openxmlformats.org/officeDocument/2006/relationships/chart" Target="../charts/chart55.xml"/><Relationship Id="rId5" Type="http://schemas.openxmlformats.org/officeDocument/2006/relationships/chart" Target="../charts/chart56.xml"/><Relationship Id="rId6" Type="http://schemas.openxmlformats.org/officeDocument/2006/relationships/chart" Target="../charts/chart57.xml"/><Relationship Id="rId7" Type="http://schemas.openxmlformats.org/officeDocument/2006/relationships/chart" Target="../charts/chart58.xml"/><Relationship Id="rId8" Type="http://schemas.openxmlformats.org/officeDocument/2006/relationships/chart" Target="../charts/chart59.xml"/><Relationship Id="rId9" Type="http://schemas.openxmlformats.org/officeDocument/2006/relationships/chart" Target="../charts/chart60.xml"/><Relationship Id="rId10" Type="http://schemas.openxmlformats.org/officeDocument/2006/relationships/chart" Target="../charts/chart61.xml"/><Relationship Id="rId1" Type="http://schemas.openxmlformats.org/officeDocument/2006/relationships/chart" Target="../charts/chart52.xml"/><Relationship Id="rId2" Type="http://schemas.openxmlformats.org/officeDocument/2006/relationships/chart" Target="../charts/chart5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4" Type="http://schemas.openxmlformats.org/officeDocument/2006/relationships/chart" Target="../charts/chart65.xml"/><Relationship Id="rId5" Type="http://schemas.openxmlformats.org/officeDocument/2006/relationships/chart" Target="../charts/chart66.xml"/><Relationship Id="rId1" Type="http://schemas.openxmlformats.org/officeDocument/2006/relationships/chart" Target="../charts/chart62.xml"/><Relationship Id="rId2" Type="http://schemas.openxmlformats.org/officeDocument/2006/relationships/chart" Target="../charts/chart6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8" Type="http://schemas.openxmlformats.org/officeDocument/2006/relationships/chart" Target="../charts/chart9.xml"/><Relationship Id="rId9" Type="http://schemas.openxmlformats.org/officeDocument/2006/relationships/chart" Target="../charts/chart10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35.xml"/><Relationship Id="rId12" Type="http://schemas.openxmlformats.org/officeDocument/2006/relationships/chart" Target="../charts/chart36.xml"/><Relationship Id="rId13" Type="http://schemas.openxmlformats.org/officeDocument/2006/relationships/chart" Target="../charts/chart37.xml"/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chart" Target="../charts/chart31.xml"/><Relationship Id="rId8" Type="http://schemas.openxmlformats.org/officeDocument/2006/relationships/chart" Target="../charts/chart32.xml"/><Relationship Id="rId9" Type="http://schemas.openxmlformats.org/officeDocument/2006/relationships/chart" Target="../charts/chart33.xml"/><Relationship Id="rId10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5</xdr:row>
      <xdr:rowOff>95250</xdr:rowOff>
    </xdr:from>
    <xdr:to>
      <xdr:col>19</xdr:col>
      <xdr:colOff>666750</xdr:colOff>
      <xdr:row>21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619125</xdr:colOff>
      <xdr:row>7</xdr:row>
      <xdr:rowOff>85726</xdr:rowOff>
    </xdr:from>
    <xdr:to>
      <xdr:col>32</xdr:col>
      <xdr:colOff>542925</xdr:colOff>
      <xdr:row>38</xdr:row>
      <xdr:rowOff>123826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542925</xdr:colOff>
      <xdr:row>5</xdr:row>
      <xdr:rowOff>161925</xdr:rowOff>
    </xdr:from>
    <xdr:to>
      <xdr:col>33</xdr:col>
      <xdr:colOff>466725</xdr:colOff>
      <xdr:row>37</xdr:row>
      <xdr:rowOff>28575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504825</xdr:colOff>
      <xdr:row>4</xdr:row>
      <xdr:rowOff>85725</xdr:rowOff>
    </xdr:from>
    <xdr:to>
      <xdr:col>34</xdr:col>
      <xdr:colOff>428625</xdr:colOff>
      <xdr:row>35</xdr:row>
      <xdr:rowOff>123825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361950</xdr:colOff>
      <xdr:row>39</xdr:row>
      <xdr:rowOff>9524</xdr:rowOff>
    </xdr:from>
    <xdr:to>
      <xdr:col>28</xdr:col>
      <xdr:colOff>400050</xdr:colOff>
      <xdr:row>72</xdr:row>
      <xdr:rowOff>38099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238124</xdr:colOff>
      <xdr:row>53</xdr:row>
      <xdr:rowOff>142874</xdr:rowOff>
    </xdr:from>
    <xdr:to>
      <xdr:col>15</xdr:col>
      <xdr:colOff>457199</xdr:colOff>
      <xdr:row>69</xdr:row>
      <xdr:rowOff>133349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514350</xdr:colOff>
      <xdr:row>74</xdr:row>
      <xdr:rowOff>104775</xdr:rowOff>
    </xdr:from>
    <xdr:to>
      <xdr:col>12</xdr:col>
      <xdr:colOff>552450</xdr:colOff>
      <xdr:row>107</xdr:row>
      <xdr:rowOff>133350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257175</xdr:colOff>
      <xdr:row>38</xdr:row>
      <xdr:rowOff>133350</xdr:rowOff>
    </xdr:from>
    <xdr:to>
      <xdr:col>15</xdr:col>
      <xdr:colOff>295275</xdr:colOff>
      <xdr:row>71</xdr:row>
      <xdr:rowOff>161925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19050</xdr:colOff>
      <xdr:row>72</xdr:row>
      <xdr:rowOff>104775</xdr:rowOff>
    </xdr:from>
    <xdr:to>
      <xdr:col>25</xdr:col>
      <xdr:colOff>57150</xdr:colOff>
      <xdr:row>105</xdr:row>
      <xdr:rowOff>133350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276225</xdr:colOff>
      <xdr:row>72</xdr:row>
      <xdr:rowOff>85725</xdr:rowOff>
    </xdr:from>
    <xdr:to>
      <xdr:col>32</xdr:col>
      <xdr:colOff>314325</xdr:colOff>
      <xdr:row>105</xdr:row>
      <xdr:rowOff>114300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107</xdr:row>
      <xdr:rowOff>0</xdr:rowOff>
    </xdr:from>
    <xdr:to>
      <xdr:col>28</xdr:col>
      <xdr:colOff>38100</xdr:colOff>
      <xdr:row>140</xdr:row>
      <xdr:rowOff>28575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0</xdr:colOff>
      <xdr:row>38</xdr:row>
      <xdr:rowOff>152400</xdr:rowOff>
    </xdr:from>
    <xdr:to>
      <xdr:col>40</xdr:col>
      <xdr:colOff>581025</xdr:colOff>
      <xdr:row>72</xdr:row>
      <xdr:rowOff>28575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485775</xdr:colOff>
      <xdr:row>39</xdr:row>
      <xdr:rowOff>38100</xdr:rowOff>
    </xdr:from>
    <xdr:to>
      <xdr:col>46</xdr:col>
      <xdr:colOff>381000</xdr:colOff>
      <xdr:row>72</xdr:row>
      <xdr:rowOff>85725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34</xdr:row>
      <xdr:rowOff>47625</xdr:rowOff>
    </xdr:from>
    <xdr:to>
      <xdr:col>41</xdr:col>
      <xdr:colOff>0</xdr:colOff>
      <xdr:row>60</xdr:row>
      <xdr:rowOff>28574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171449</xdr:colOff>
      <xdr:row>34</xdr:row>
      <xdr:rowOff>114300</xdr:rowOff>
    </xdr:from>
    <xdr:to>
      <xdr:col>25</xdr:col>
      <xdr:colOff>142875</xdr:colOff>
      <xdr:row>61</xdr:row>
      <xdr:rowOff>95250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600075</xdr:colOff>
      <xdr:row>33</xdr:row>
      <xdr:rowOff>38100</xdr:rowOff>
    </xdr:from>
    <xdr:to>
      <xdr:col>34</xdr:col>
      <xdr:colOff>114300</xdr:colOff>
      <xdr:row>59</xdr:row>
      <xdr:rowOff>19049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58</xdr:row>
      <xdr:rowOff>0</xdr:rowOff>
    </xdr:from>
    <xdr:to>
      <xdr:col>25</xdr:col>
      <xdr:colOff>533401</xdr:colOff>
      <xdr:row>84</xdr:row>
      <xdr:rowOff>152400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447115</xdr:colOff>
      <xdr:row>12</xdr:row>
      <xdr:rowOff>71157</xdr:rowOff>
    </xdr:from>
    <xdr:to>
      <xdr:col>24</xdr:col>
      <xdr:colOff>619686</xdr:colOff>
      <xdr:row>39</xdr:row>
      <xdr:rowOff>52107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60</xdr:row>
      <xdr:rowOff>0</xdr:rowOff>
    </xdr:from>
    <xdr:to>
      <xdr:col>34</xdr:col>
      <xdr:colOff>285750</xdr:colOff>
      <xdr:row>85</xdr:row>
      <xdr:rowOff>152399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23</xdr:col>
      <xdr:colOff>371476</xdr:colOff>
      <xdr:row>68</xdr:row>
      <xdr:rowOff>152400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0</xdr:colOff>
      <xdr:row>114</xdr:row>
      <xdr:rowOff>0</xdr:rowOff>
    </xdr:from>
    <xdr:to>
      <xdr:col>34</xdr:col>
      <xdr:colOff>285750</xdr:colOff>
      <xdr:row>139</xdr:row>
      <xdr:rowOff>152399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0</xdr:colOff>
      <xdr:row>87</xdr:row>
      <xdr:rowOff>0</xdr:rowOff>
    </xdr:from>
    <xdr:to>
      <xdr:col>34</xdr:col>
      <xdr:colOff>285750</xdr:colOff>
      <xdr:row>112</xdr:row>
      <xdr:rowOff>152399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549085</xdr:colOff>
      <xdr:row>31</xdr:row>
      <xdr:rowOff>156881</xdr:rowOff>
    </xdr:from>
    <xdr:to>
      <xdr:col>18</xdr:col>
      <xdr:colOff>508746</xdr:colOff>
      <xdr:row>58</xdr:row>
      <xdr:rowOff>137830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57149</xdr:rowOff>
    </xdr:from>
    <xdr:to>
      <xdr:col>15</xdr:col>
      <xdr:colOff>638175</xdr:colOff>
      <xdr:row>25</xdr:row>
      <xdr:rowOff>104774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</xdr:colOff>
      <xdr:row>2</xdr:row>
      <xdr:rowOff>47625</xdr:rowOff>
    </xdr:from>
    <xdr:to>
      <xdr:col>24</xdr:col>
      <xdr:colOff>495300</xdr:colOff>
      <xdr:row>25</xdr:row>
      <xdr:rowOff>95250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590550</xdr:colOff>
      <xdr:row>2</xdr:row>
      <xdr:rowOff>66675</xdr:rowOff>
    </xdr:from>
    <xdr:to>
      <xdr:col>33</xdr:col>
      <xdr:colOff>361950</xdr:colOff>
      <xdr:row>25</xdr:row>
      <xdr:rowOff>114300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161925</xdr:colOff>
      <xdr:row>26</xdr:row>
      <xdr:rowOff>66675</xdr:rowOff>
    </xdr:from>
    <xdr:to>
      <xdr:col>15</xdr:col>
      <xdr:colOff>619125</xdr:colOff>
      <xdr:row>52</xdr:row>
      <xdr:rowOff>95250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38100</xdr:colOff>
      <xdr:row>26</xdr:row>
      <xdr:rowOff>66675</xdr:rowOff>
    </xdr:from>
    <xdr:to>
      <xdr:col>24</xdr:col>
      <xdr:colOff>495300</xdr:colOff>
      <xdr:row>49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28</xdr:row>
      <xdr:rowOff>109537</xdr:rowOff>
    </xdr:from>
    <xdr:to>
      <xdr:col>13</xdr:col>
      <xdr:colOff>666750</xdr:colOff>
      <xdr:row>44</xdr:row>
      <xdr:rowOff>109537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13</xdr:row>
      <xdr:rowOff>119062</xdr:rowOff>
    </xdr:from>
    <xdr:to>
      <xdr:col>25</xdr:col>
      <xdr:colOff>466725</xdr:colOff>
      <xdr:row>29</xdr:row>
      <xdr:rowOff>119062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295275</xdr:colOff>
      <xdr:row>7</xdr:row>
      <xdr:rowOff>95250</xdr:rowOff>
    </xdr:from>
    <xdr:to>
      <xdr:col>27</xdr:col>
      <xdr:colOff>66675</xdr:colOff>
      <xdr:row>23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5</xdr:row>
      <xdr:rowOff>123825</xdr:rowOff>
    </xdr:from>
    <xdr:to>
      <xdr:col>14</xdr:col>
      <xdr:colOff>638175</xdr:colOff>
      <xdr:row>21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5</xdr:row>
      <xdr:rowOff>114300</xdr:rowOff>
    </xdr:from>
    <xdr:to>
      <xdr:col>25</xdr:col>
      <xdr:colOff>104775</xdr:colOff>
      <xdr:row>21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19</xdr:col>
      <xdr:colOff>457200</xdr:colOff>
      <xdr:row>18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447675</xdr:colOff>
      <xdr:row>10</xdr:row>
      <xdr:rowOff>142875</xdr:rowOff>
    </xdr:from>
    <xdr:to>
      <xdr:col>37</xdr:col>
      <xdr:colOff>200025</xdr:colOff>
      <xdr:row>88</xdr:row>
      <xdr:rowOff>123825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419100</xdr:colOff>
      <xdr:row>89</xdr:row>
      <xdr:rowOff>0</xdr:rowOff>
    </xdr:from>
    <xdr:to>
      <xdr:col>37</xdr:col>
      <xdr:colOff>171450</xdr:colOff>
      <xdr:row>166</xdr:row>
      <xdr:rowOff>152400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428625</xdr:colOff>
      <xdr:row>168</xdr:row>
      <xdr:rowOff>85725</xdr:rowOff>
    </xdr:from>
    <xdr:to>
      <xdr:col>37</xdr:col>
      <xdr:colOff>180975</xdr:colOff>
      <xdr:row>246</xdr:row>
      <xdr:rowOff>66675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438150</xdr:colOff>
      <xdr:row>248</xdr:row>
      <xdr:rowOff>95250</xdr:rowOff>
    </xdr:from>
    <xdr:to>
      <xdr:col>37</xdr:col>
      <xdr:colOff>190500</xdr:colOff>
      <xdr:row>326</xdr:row>
      <xdr:rowOff>76200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0</xdr:colOff>
      <xdr:row>11</xdr:row>
      <xdr:rowOff>0</xdr:rowOff>
    </xdr:from>
    <xdr:to>
      <xdr:col>54</xdr:col>
      <xdr:colOff>438150</xdr:colOff>
      <xdr:row>88</xdr:row>
      <xdr:rowOff>152400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0</xdr:colOff>
      <xdr:row>91</xdr:row>
      <xdr:rowOff>0</xdr:rowOff>
    </xdr:from>
    <xdr:to>
      <xdr:col>54</xdr:col>
      <xdr:colOff>438150</xdr:colOff>
      <xdr:row>168</xdr:row>
      <xdr:rowOff>152400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0</xdr:colOff>
      <xdr:row>171</xdr:row>
      <xdr:rowOff>0</xdr:rowOff>
    </xdr:from>
    <xdr:to>
      <xdr:col>54</xdr:col>
      <xdr:colOff>438150</xdr:colOff>
      <xdr:row>248</xdr:row>
      <xdr:rowOff>152400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0</xdr:colOff>
      <xdr:row>251</xdr:row>
      <xdr:rowOff>0</xdr:rowOff>
    </xdr:from>
    <xdr:to>
      <xdr:col>54</xdr:col>
      <xdr:colOff>438150</xdr:colOff>
      <xdr:row>328</xdr:row>
      <xdr:rowOff>152400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361950</xdr:colOff>
      <xdr:row>152</xdr:row>
      <xdr:rowOff>147637</xdr:rowOff>
    </xdr:from>
    <xdr:to>
      <xdr:col>13</xdr:col>
      <xdr:colOff>200025</xdr:colOff>
      <xdr:row>184</xdr:row>
      <xdr:rowOff>147637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142874</xdr:rowOff>
    </xdr:from>
    <xdr:to>
      <xdr:col>22</xdr:col>
      <xdr:colOff>38099</xdr:colOff>
      <xdr:row>42</xdr:row>
      <xdr:rowOff>95249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28575</xdr:rowOff>
    </xdr:from>
    <xdr:to>
      <xdr:col>22</xdr:col>
      <xdr:colOff>38099</xdr:colOff>
      <xdr:row>76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109</xdr:row>
      <xdr:rowOff>28575</xdr:rowOff>
    </xdr:from>
    <xdr:to>
      <xdr:col>16</xdr:col>
      <xdr:colOff>171449</xdr:colOff>
      <xdr:row>142</xdr:row>
      <xdr:rowOff>152400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</xdr:colOff>
      <xdr:row>111</xdr:row>
      <xdr:rowOff>47625</xdr:rowOff>
    </xdr:from>
    <xdr:to>
      <xdr:col>22</xdr:col>
      <xdr:colOff>57149</xdr:colOff>
      <xdr:row>145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142875</xdr:colOff>
      <xdr:row>8</xdr:row>
      <xdr:rowOff>133350</xdr:rowOff>
    </xdr:from>
    <xdr:to>
      <xdr:col>35</xdr:col>
      <xdr:colOff>180974</xdr:colOff>
      <xdr:row>42</xdr:row>
      <xdr:rowOff>85725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114300</xdr:colOff>
      <xdr:row>43</xdr:row>
      <xdr:rowOff>9525</xdr:rowOff>
    </xdr:from>
    <xdr:to>
      <xdr:col>35</xdr:col>
      <xdr:colOff>152399</xdr:colOff>
      <xdr:row>76</xdr:row>
      <xdr:rowOff>133350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123825</xdr:colOff>
      <xdr:row>77</xdr:row>
      <xdr:rowOff>9525</xdr:rowOff>
    </xdr:from>
    <xdr:to>
      <xdr:col>34</xdr:col>
      <xdr:colOff>161924</xdr:colOff>
      <xdr:row>110</xdr:row>
      <xdr:rowOff>133350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190500</xdr:colOff>
      <xdr:row>119</xdr:row>
      <xdr:rowOff>0</xdr:rowOff>
    </xdr:from>
    <xdr:to>
      <xdr:col>33</xdr:col>
      <xdr:colOff>228600</xdr:colOff>
      <xdr:row>152</xdr:row>
      <xdr:rowOff>120463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214311</xdr:rowOff>
    </xdr:from>
    <xdr:to>
      <xdr:col>18</xdr:col>
      <xdr:colOff>247650</xdr:colOff>
      <xdr:row>35</xdr:row>
      <xdr:rowOff>136524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7</xdr:row>
      <xdr:rowOff>42862</xdr:rowOff>
    </xdr:from>
    <xdr:to>
      <xdr:col>17</xdr:col>
      <xdr:colOff>590550</xdr:colOff>
      <xdr:row>38</xdr:row>
      <xdr:rowOff>19050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4</xdr:row>
      <xdr:rowOff>0</xdr:rowOff>
    </xdr:from>
    <xdr:to>
      <xdr:col>26</xdr:col>
      <xdr:colOff>295275</xdr:colOff>
      <xdr:row>34</xdr:row>
      <xdr:rowOff>128588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171449</xdr:colOff>
      <xdr:row>15</xdr:row>
      <xdr:rowOff>76200</xdr:rowOff>
    </xdr:from>
    <xdr:to>
      <xdr:col>29</xdr:col>
      <xdr:colOff>123825</xdr:colOff>
      <xdr:row>46</xdr:row>
      <xdr:rowOff>33338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533400</xdr:colOff>
      <xdr:row>1</xdr:row>
      <xdr:rowOff>152400</xdr:rowOff>
    </xdr:from>
    <xdr:to>
      <xdr:col>35</xdr:col>
      <xdr:colOff>485776</xdr:colOff>
      <xdr:row>32</xdr:row>
      <xdr:rowOff>109538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219075</xdr:colOff>
      <xdr:row>53</xdr:row>
      <xdr:rowOff>152400</xdr:rowOff>
    </xdr:from>
    <xdr:to>
      <xdr:col>32</xdr:col>
      <xdr:colOff>171451</xdr:colOff>
      <xdr:row>84</xdr:row>
      <xdr:rowOff>109538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16</xdr:row>
      <xdr:rowOff>95250</xdr:rowOff>
    </xdr:from>
    <xdr:to>
      <xdr:col>15</xdr:col>
      <xdr:colOff>314324</xdr:colOff>
      <xdr:row>52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54</xdr:row>
      <xdr:rowOff>0</xdr:rowOff>
    </xdr:from>
    <xdr:to>
      <xdr:col>14</xdr:col>
      <xdr:colOff>619125</xdr:colOff>
      <xdr:row>90</xdr:row>
      <xdr:rowOff>19050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350488</xdr:colOff>
      <xdr:row>57</xdr:row>
      <xdr:rowOff>100601</xdr:rowOff>
    </xdr:from>
    <xdr:to>
      <xdr:col>26</xdr:col>
      <xdr:colOff>257836</xdr:colOff>
      <xdr:row>97</xdr:row>
      <xdr:rowOff>52975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582705</xdr:colOff>
      <xdr:row>16</xdr:row>
      <xdr:rowOff>78441</xdr:rowOff>
    </xdr:from>
    <xdr:to>
      <xdr:col>25</xdr:col>
      <xdr:colOff>414617</xdr:colOff>
      <xdr:row>54</xdr:row>
      <xdr:rowOff>11206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67235</xdr:colOff>
      <xdr:row>16</xdr:row>
      <xdr:rowOff>156881</xdr:rowOff>
    </xdr:from>
    <xdr:to>
      <xdr:col>43</xdr:col>
      <xdr:colOff>22412</xdr:colOff>
      <xdr:row>54</xdr:row>
      <xdr:rowOff>89646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628650</xdr:colOff>
      <xdr:row>18</xdr:row>
      <xdr:rowOff>152400</xdr:rowOff>
    </xdr:from>
    <xdr:to>
      <xdr:col>48</xdr:col>
      <xdr:colOff>583827</xdr:colOff>
      <xdr:row>56</xdr:row>
      <xdr:rowOff>85165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69715</xdr:colOff>
      <xdr:row>11</xdr:row>
      <xdr:rowOff>9444</xdr:rowOff>
    </xdr:from>
    <xdr:to>
      <xdr:col>42</xdr:col>
      <xdr:colOff>110218</xdr:colOff>
      <xdr:row>35</xdr:row>
      <xdr:rowOff>170089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67</xdr:col>
      <xdr:colOff>443433</xdr:colOff>
      <xdr:row>9</xdr:row>
      <xdr:rowOff>124865</xdr:rowOff>
    </xdr:from>
    <xdr:to>
      <xdr:col>77</xdr:col>
      <xdr:colOff>126948</xdr:colOff>
      <xdr:row>30</xdr:row>
      <xdr:rowOff>108617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42</xdr:col>
      <xdr:colOff>653142</xdr:colOff>
      <xdr:row>14</xdr:row>
      <xdr:rowOff>13607</xdr:rowOff>
    </xdr:from>
    <xdr:to>
      <xdr:col>52</xdr:col>
      <xdr:colOff>394288</xdr:colOff>
      <xdr:row>38</xdr:row>
      <xdr:rowOff>174252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585106</xdr:colOff>
      <xdr:row>60</xdr:row>
      <xdr:rowOff>39459</xdr:rowOff>
    </xdr:from>
    <xdr:to>
      <xdr:col>49</xdr:col>
      <xdr:colOff>299356</xdr:colOff>
      <xdr:row>77</xdr:row>
      <xdr:rowOff>70756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69</xdr:col>
      <xdr:colOff>280147</xdr:colOff>
      <xdr:row>75</xdr:row>
      <xdr:rowOff>146797</xdr:rowOff>
    </xdr:from>
    <xdr:to>
      <xdr:col>76</xdr:col>
      <xdr:colOff>67236</xdr:colOff>
      <xdr:row>92</xdr:row>
      <xdr:rowOff>32497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77</xdr:col>
      <xdr:colOff>0</xdr:colOff>
      <xdr:row>10</xdr:row>
      <xdr:rowOff>0</xdr:rowOff>
    </xdr:from>
    <xdr:to>
      <xdr:col>86</xdr:col>
      <xdr:colOff>367075</xdr:colOff>
      <xdr:row>30</xdr:row>
      <xdr:rowOff>151840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120</xdr:row>
      <xdr:rowOff>76200</xdr:rowOff>
    </xdr:from>
    <xdr:to>
      <xdr:col>7</xdr:col>
      <xdr:colOff>457200</xdr:colOff>
      <xdr:row>138</xdr:row>
      <xdr:rowOff>28575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5</xdr:row>
      <xdr:rowOff>76200</xdr:rowOff>
    </xdr:from>
    <xdr:to>
      <xdr:col>18</xdr:col>
      <xdr:colOff>257175</xdr:colOff>
      <xdr:row>36</xdr:row>
      <xdr:rowOff>52388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9</xdr:row>
      <xdr:rowOff>138112</xdr:rowOff>
    </xdr:from>
    <xdr:to>
      <xdr:col>18</xdr:col>
      <xdr:colOff>457200</xdr:colOff>
      <xdr:row>40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O25" sqref="O25"/>
    </sheetView>
  </sheetViews>
  <sheetFormatPr baseColWidth="12" defaultColWidth="8.83203125" defaultRowHeight="17" x14ac:dyDescent="0"/>
  <sheetData>
    <row r="1" spans="1:13">
      <c r="J1" t="s">
        <v>129</v>
      </c>
    </row>
    <row r="2" spans="1:13">
      <c r="B2" t="s">
        <v>121</v>
      </c>
      <c r="C2" t="s">
        <v>122</v>
      </c>
      <c r="D2" t="s">
        <v>123</v>
      </c>
      <c r="E2" t="s">
        <v>124</v>
      </c>
      <c r="F2" t="s">
        <v>128</v>
      </c>
      <c r="G2" t="s">
        <v>125</v>
      </c>
      <c r="H2" t="s">
        <v>126</v>
      </c>
      <c r="I2" t="s">
        <v>127</v>
      </c>
      <c r="J2" t="s">
        <v>121</v>
      </c>
      <c r="K2" t="s">
        <v>122</v>
      </c>
      <c r="L2" t="s">
        <v>123</v>
      </c>
      <c r="M2" t="s">
        <v>124</v>
      </c>
    </row>
    <row r="3" spans="1:13">
      <c r="A3">
        <v>1100</v>
      </c>
      <c r="B3">
        <f>SQRT(C3^2+D3^2+E3^2)</f>
        <v>1.0430489349503214E-2</v>
      </c>
      <c r="C3">
        <v>-6.8417399999999998E-3</v>
      </c>
      <c r="D3">
        <v>6.8225600000000001E-3</v>
      </c>
      <c r="E3">
        <v>3.9291700000000001E-3</v>
      </c>
      <c r="F3">
        <f>SQRT(G3^2+H3^2+I3^2)</f>
        <v>9.9206854601887259E-3</v>
      </c>
      <c r="G3">
        <v>-6.4999999999999997E-3</v>
      </c>
      <c r="H3">
        <v>6.4000000000000003E-3</v>
      </c>
      <c r="I3">
        <v>3.8999999999999998E-3</v>
      </c>
      <c r="J3" s="12">
        <f>F3-B3</f>
        <v>-5.0980388931448802E-4</v>
      </c>
      <c r="K3" s="12">
        <f t="shared" ref="K3:M18" si="0">G3-C3</f>
        <v>3.417400000000001E-4</v>
      </c>
      <c r="L3" s="12">
        <f t="shared" si="0"/>
        <v>-4.2255999999999978E-4</v>
      </c>
      <c r="M3" s="12">
        <f t="shared" si="0"/>
        <v>-2.9170000000000237E-5</v>
      </c>
    </row>
    <row r="4" spans="1:13">
      <c r="A4">
        <v>1080</v>
      </c>
      <c r="B4">
        <f t="shared" ref="B4:B58" si="1">SQRT(C4^2+D4^2+E4^2)</f>
        <v>1.1643862734629777E-2</v>
      </c>
      <c r="C4">
        <v>-7.6204599999999999E-3</v>
      </c>
      <c r="D4">
        <v>7.5997699999999996E-3</v>
      </c>
      <c r="E4">
        <v>4.4442800000000001E-3</v>
      </c>
      <c r="F4">
        <f t="shared" ref="F4:F58" si="2">SQRT(G4^2+H4^2+I4^2)</f>
        <v>1.1157508682497182E-2</v>
      </c>
      <c r="G4">
        <v>-7.3000000000000001E-3</v>
      </c>
      <c r="H4">
        <v>7.1999999999999998E-3</v>
      </c>
      <c r="I4">
        <v>4.4000000000000003E-3</v>
      </c>
      <c r="J4" s="12">
        <f t="shared" ref="J4:M58" si="3">F4-B4</f>
        <v>-4.8635405213259472E-4</v>
      </c>
      <c r="K4" s="12">
        <f t="shared" si="0"/>
        <v>3.2045999999999984E-4</v>
      </c>
      <c r="L4" s="12">
        <f t="shared" si="0"/>
        <v>-3.9976999999999981E-4</v>
      </c>
      <c r="M4" s="12">
        <f t="shared" si="0"/>
        <v>-4.427999999999984E-5</v>
      </c>
    </row>
    <row r="5" spans="1:13">
      <c r="A5">
        <v>1060</v>
      </c>
      <c r="B5">
        <f t="shared" si="1"/>
        <v>1.3019484636628286E-2</v>
      </c>
      <c r="C5">
        <v>-8.5015300000000002E-3</v>
      </c>
      <c r="D5">
        <v>8.4791599999999995E-3</v>
      </c>
      <c r="E5">
        <v>5.0333699999999997E-3</v>
      </c>
      <c r="F5">
        <f t="shared" si="2"/>
        <v>1.2563836993530281E-2</v>
      </c>
      <c r="G5">
        <v>-8.2000000000000007E-3</v>
      </c>
      <c r="H5">
        <v>8.0999999999999996E-3</v>
      </c>
      <c r="I5">
        <v>5.0000000000000001E-3</v>
      </c>
      <c r="J5" s="12">
        <f t="shared" si="3"/>
        <v>-4.556476430980054E-4</v>
      </c>
      <c r="K5" s="12">
        <f t="shared" si="0"/>
        <v>3.0152999999999951E-4</v>
      </c>
      <c r="L5" s="12">
        <f t="shared" si="0"/>
        <v>-3.7915999999999991E-4</v>
      </c>
      <c r="M5" s="12">
        <f t="shared" si="0"/>
        <v>-3.3369999999999581E-5</v>
      </c>
    </row>
    <row r="6" spans="1:13">
      <c r="A6">
        <v>1040</v>
      </c>
      <c r="B6">
        <f t="shared" si="1"/>
        <v>1.4584137358990416E-2</v>
      </c>
      <c r="C6">
        <v>-9.4977499999999992E-3</v>
      </c>
      <c r="D6">
        <v>9.4790299999999994E-3</v>
      </c>
      <c r="E6">
        <v>5.7129499999999996E-3</v>
      </c>
      <c r="F6">
        <f t="shared" si="2"/>
        <v>1.41E-2</v>
      </c>
      <c r="G6">
        <v>-9.1999999999999998E-3</v>
      </c>
      <c r="H6">
        <v>9.1000000000000004E-3</v>
      </c>
      <c r="I6">
        <v>5.5999999999999999E-3</v>
      </c>
      <c r="J6" s="12">
        <f t="shared" si="3"/>
        <v>-4.8413735899041632E-4</v>
      </c>
      <c r="K6" s="12">
        <f t="shared" si="0"/>
        <v>2.977499999999994E-4</v>
      </c>
      <c r="L6" s="12">
        <f t="shared" si="0"/>
        <v>-3.7902999999999895E-4</v>
      </c>
      <c r="M6" s="12">
        <f t="shared" si="0"/>
        <v>-1.1294999999999968E-4</v>
      </c>
    </row>
    <row r="7" spans="1:13">
      <c r="A7">
        <v>1020</v>
      </c>
      <c r="B7">
        <f t="shared" si="1"/>
        <v>1.6351058767248069E-2</v>
      </c>
      <c r="C7">
        <v>-1.0622899999999999E-2</v>
      </c>
      <c r="D7">
        <v>1.06044E-2</v>
      </c>
      <c r="E7">
        <v>6.4852E-3</v>
      </c>
      <c r="F7">
        <f t="shared" si="2"/>
        <v>1.5845819637999168E-2</v>
      </c>
      <c r="G7">
        <v>-1.03E-2</v>
      </c>
      <c r="H7">
        <v>1.0200000000000001E-2</v>
      </c>
      <c r="I7">
        <v>6.4000000000000003E-3</v>
      </c>
      <c r="J7" s="12">
        <f t="shared" si="3"/>
        <v>-5.0523912924890085E-4</v>
      </c>
      <c r="K7" s="12">
        <f t="shared" si="0"/>
        <v>3.2289999999999923E-4</v>
      </c>
      <c r="L7" s="12">
        <f t="shared" si="0"/>
        <v>-4.043999999999992E-4</v>
      </c>
      <c r="M7" s="12">
        <f t="shared" si="0"/>
        <v>-8.5199999999999686E-5</v>
      </c>
    </row>
    <row r="8" spans="1:13">
      <c r="A8">
        <v>1000</v>
      </c>
      <c r="B8">
        <f t="shared" si="1"/>
        <v>1.8365488640896543E-2</v>
      </c>
      <c r="C8">
        <v>-1.19095E-2</v>
      </c>
      <c r="D8">
        <v>1.18846E-2</v>
      </c>
      <c r="E8">
        <v>7.3628299999999999E-3</v>
      </c>
      <c r="F8">
        <f t="shared" si="2"/>
        <v>1.7850770291502827E-2</v>
      </c>
      <c r="G8">
        <v>-1.1599999999999999E-2</v>
      </c>
      <c r="H8">
        <v>1.15E-2</v>
      </c>
      <c r="I8">
        <v>7.1999999999999998E-3</v>
      </c>
      <c r="J8" s="12">
        <f t="shared" si="3"/>
        <v>-5.1471834939371616E-4</v>
      </c>
      <c r="K8" s="12">
        <f t="shared" si="0"/>
        <v>3.0950000000000075E-4</v>
      </c>
      <c r="L8" s="12">
        <f t="shared" si="0"/>
        <v>-3.8460000000000057E-4</v>
      </c>
      <c r="M8" s="12">
        <f t="shared" si="0"/>
        <v>-1.6283000000000009E-4</v>
      </c>
    </row>
    <row r="9" spans="1:13">
      <c r="A9">
        <v>980</v>
      </c>
      <c r="B9">
        <f t="shared" si="1"/>
        <v>2.0659322296292783E-2</v>
      </c>
      <c r="C9">
        <v>-1.33618E-2</v>
      </c>
      <c r="D9">
        <v>1.3343300000000001E-2</v>
      </c>
      <c r="E9">
        <v>8.3801099999999996E-3</v>
      </c>
      <c r="F9">
        <f t="shared" si="2"/>
        <v>2.0130573762314873E-2</v>
      </c>
      <c r="G9">
        <v>-1.2999999999999999E-2</v>
      </c>
      <c r="H9">
        <v>1.2999999999999999E-2</v>
      </c>
      <c r="I9">
        <v>8.2000000000000007E-3</v>
      </c>
      <c r="J9" s="12">
        <f t="shared" si="3"/>
        <v>-5.2874853397790952E-4</v>
      </c>
      <c r="K9" s="12">
        <f t="shared" si="0"/>
        <v>3.6180000000000066E-4</v>
      </c>
      <c r="L9" s="12">
        <f t="shared" si="0"/>
        <v>-3.4330000000000124E-4</v>
      </c>
      <c r="M9" s="12">
        <f t="shared" si="0"/>
        <v>-1.8010999999999895E-4</v>
      </c>
    </row>
    <row r="10" spans="1:13">
      <c r="A10">
        <v>960</v>
      </c>
      <c r="B10">
        <f t="shared" si="1"/>
        <v>2.3277775935428194E-2</v>
      </c>
      <c r="C10">
        <v>-1.5022000000000001E-2</v>
      </c>
      <c r="D10">
        <v>1.49975E-2</v>
      </c>
      <c r="E10">
        <v>9.5534999999999995E-3</v>
      </c>
      <c r="F10">
        <f t="shared" si="2"/>
        <v>2.2751043932092433E-2</v>
      </c>
      <c r="G10">
        <v>-1.47E-2</v>
      </c>
      <c r="H10">
        <v>1.46E-2</v>
      </c>
      <c r="I10">
        <v>9.4000000000000004E-3</v>
      </c>
      <c r="J10" s="12">
        <f t="shared" si="3"/>
        <v>-5.2673200333576073E-4</v>
      </c>
      <c r="K10" s="12">
        <f t="shared" si="0"/>
        <v>3.220000000000011E-4</v>
      </c>
      <c r="L10" s="12">
        <f t="shared" si="0"/>
        <v>-3.9750000000000028E-4</v>
      </c>
      <c r="M10" s="12">
        <f t="shared" si="0"/>
        <v>-1.5349999999999912E-4</v>
      </c>
    </row>
    <row r="11" spans="1:13">
      <c r="A11">
        <v>940</v>
      </c>
      <c r="B11">
        <f t="shared" si="1"/>
        <v>2.6252002297158211E-2</v>
      </c>
      <c r="C11">
        <v>-1.69061E-2</v>
      </c>
      <c r="D11">
        <v>1.68752E-2</v>
      </c>
      <c r="E11">
        <v>1.08894E-2</v>
      </c>
      <c r="F11">
        <f t="shared" si="2"/>
        <v>2.5735189915755432E-2</v>
      </c>
      <c r="G11">
        <v>-1.6500000000000001E-2</v>
      </c>
      <c r="H11">
        <v>1.66E-2</v>
      </c>
      <c r="I11">
        <v>1.0699999999999999E-2</v>
      </c>
      <c r="J11" s="12">
        <f t="shared" si="3"/>
        <v>-5.1681238140277933E-4</v>
      </c>
      <c r="K11" s="12">
        <f t="shared" si="0"/>
        <v>4.0609999999999952E-4</v>
      </c>
      <c r="L11" s="12">
        <f t="shared" si="0"/>
        <v>-2.7519999999999975E-4</v>
      </c>
      <c r="M11" s="12">
        <f t="shared" si="0"/>
        <v>-1.8940000000000103E-4</v>
      </c>
    </row>
    <row r="12" spans="1:13">
      <c r="A12">
        <v>920</v>
      </c>
      <c r="B12">
        <f t="shared" si="1"/>
        <v>2.9643431178762013E-2</v>
      </c>
      <c r="C12">
        <v>-1.9044599999999998E-2</v>
      </c>
      <c r="D12">
        <v>1.90145E-2</v>
      </c>
      <c r="E12">
        <v>1.24292E-2</v>
      </c>
      <c r="F12">
        <f t="shared" si="2"/>
        <v>2.9124216727664971E-2</v>
      </c>
      <c r="G12">
        <v>-1.8700000000000001E-2</v>
      </c>
      <c r="H12">
        <v>1.8700000000000001E-2</v>
      </c>
      <c r="I12">
        <v>1.2200000000000001E-2</v>
      </c>
      <c r="J12" s="12">
        <f t="shared" si="3"/>
        <v>-5.1921445109704215E-4</v>
      </c>
      <c r="K12" s="12">
        <f t="shared" si="0"/>
        <v>3.4459999999999699E-4</v>
      </c>
      <c r="L12" s="12">
        <f t="shared" si="0"/>
        <v>-3.1449999999999881E-4</v>
      </c>
      <c r="M12" s="12">
        <f t="shared" si="0"/>
        <v>-2.2919999999999885E-4</v>
      </c>
    </row>
    <row r="13" spans="1:13">
      <c r="A13">
        <v>900</v>
      </c>
      <c r="B13">
        <f t="shared" si="1"/>
        <v>3.3521246240854473E-2</v>
      </c>
      <c r="C13">
        <v>-2.1496500000000002E-2</v>
      </c>
      <c r="D13">
        <v>2.1452700000000002E-2</v>
      </c>
      <c r="E13">
        <v>1.4189999999999999E-2</v>
      </c>
      <c r="F13">
        <f t="shared" si="2"/>
        <v>3.2982722749948949E-2</v>
      </c>
      <c r="G13">
        <v>-2.1100000000000001E-2</v>
      </c>
      <c r="H13">
        <v>2.12E-2</v>
      </c>
      <c r="I13">
        <v>1.3899999999999999E-2</v>
      </c>
      <c r="J13" s="12">
        <f t="shared" si="3"/>
        <v>-5.3852349090552365E-4</v>
      </c>
      <c r="K13" s="12">
        <f t="shared" si="0"/>
        <v>3.9650000000000102E-4</v>
      </c>
      <c r="L13" s="12">
        <f t="shared" si="0"/>
        <v>-2.5270000000000153E-4</v>
      </c>
      <c r="M13" s="12">
        <f t="shared" si="0"/>
        <v>-2.9000000000000033E-4</v>
      </c>
    </row>
    <row r="14" spans="1:13">
      <c r="A14">
        <v>880</v>
      </c>
      <c r="B14">
        <f t="shared" si="1"/>
        <v>3.7948987014411857E-2</v>
      </c>
      <c r="C14">
        <v>-2.4278299999999999E-2</v>
      </c>
      <c r="D14">
        <v>2.4243299999999999E-2</v>
      </c>
      <c r="E14">
        <v>1.6215799999999999E-2</v>
      </c>
      <c r="F14">
        <f t="shared" si="2"/>
        <v>3.7353045391239521E-2</v>
      </c>
      <c r="G14">
        <v>-2.3800000000000002E-2</v>
      </c>
      <c r="H14">
        <v>2.4E-2</v>
      </c>
      <c r="I14">
        <v>1.5900000000000001E-2</v>
      </c>
      <c r="J14" s="12">
        <f t="shared" si="3"/>
        <v>-5.9594162317233579E-4</v>
      </c>
      <c r="K14" s="12">
        <f t="shared" si="0"/>
        <v>4.7829999999999748E-4</v>
      </c>
      <c r="L14" s="12">
        <f t="shared" si="0"/>
        <v>-2.4329999999999838E-4</v>
      </c>
      <c r="M14" s="12">
        <f t="shared" si="0"/>
        <v>-3.1579999999999803E-4</v>
      </c>
    </row>
    <row r="15" spans="1:13">
      <c r="A15">
        <v>860</v>
      </c>
      <c r="B15">
        <f t="shared" si="1"/>
        <v>4.3034491477069878E-2</v>
      </c>
      <c r="C15">
        <v>-2.7483299999999999E-2</v>
      </c>
      <c r="D15">
        <v>2.7436800000000001E-2</v>
      </c>
      <c r="E15">
        <v>1.8543400000000002E-2</v>
      </c>
      <c r="F15">
        <f t="shared" si="2"/>
        <v>4.2491528567468601E-2</v>
      </c>
      <c r="G15">
        <v>-2.7E-2</v>
      </c>
      <c r="H15">
        <v>2.7300000000000001E-2</v>
      </c>
      <c r="I15">
        <v>1.8200000000000001E-2</v>
      </c>
      <c r="J15" s="12">
        <f t="shared" si="3"/>
        <v>-5.4296290960127724E-4</v>
      </c>
      <c r="K15" s="12">
        <f t="shared" si="0"/>
        <v>4.8329999999999901E-4</v>
      </c>
      <c r="L15" s="12">
        <f t="shared" si="0"/>
        <v>-1.3679999999999942E-4</v>
      </c>
      <c r="M15" s="12">
        <f t="shared" si="0"/>
        <v>-3.4340000000000065E-4</v>
      </c>
    </row>
    <row r="16" spans="1:13">
      <c r="A16">
        <v>840</v>
      </c>
      <c r="B16">
        <f t="shared" si="1"/>
        <v>4.8859253936178765E-2</v>
      </c>
      <c r="C16">
        <v>-3.11244E-2</v>
      </c>
      <c r="D16">
        <v>3.108E-2</v>
      </c>
      <c r="E16">
        <v>2.1272800000000001E-2</v>
      </c>
      <c r="F16">
        <f t="shared" si="2"/>
        <v>4.8313248700537617E-2</v>
      </c>
      <c r="G16">
        <v>-3.0599999999999999E-2</v>
      </c>
      <c r="H16">
        <v>3.1E-2</v>
      </c>
      <c r="I16">
        <v>2.0899999999999998E-2</v>
      </c>
      <c r="J16" s="12">
        <f t="shared" si="3"/>
        <v>-5.4600523564114767E-4</v>
      </c>
      <c r="K16" s="12">
        <f t="shared" si="0"/>
        <v>5.2440000000000125E-4</v>
      </c>
      <c r="L16" s="12">
        <f t="shared" si="0"/>
        <v>-8.000000000000021E-5</v>
      </c>
      <c r="M16" s="12">
        <f t="shared" si="0"/>
        <v>-3.7280000000000299E-4</v>
      </c>
    </row>
    <row r="17" spans="1:13">
      <c r="A17">
        <v>820</v>
      </c>
      <c r="B17">
        <f t="shared" si="1"/>
        <v>5.5519964748637948E-2</v>
      </c>
      <c r="C17">
        <v>-3.5287800000000001E-2</v>
      </c>
      <c r="D17">
        <v>3.52407E-2</v>
      </c>
      <c r="E17">
        <v>2.4399400000000002E-2</v>
      </c>
      <c r="F17">
        <f t="shared" si="2"/>
        <v>5.4903005382219289E-2</v>
      </c>
      <c r="G17">
        <v>-3.4700000000000002E-2</v>
      </c>
      <c r="H17">
        <v>3.5200000000000002E-2</v>
      </c>
      <c r="I17">
        <v>2.3900000000000001E-2</v>
      </c>
      <c r="J17" s="12">
        <f t="shared" si="3"/>
        <v>-6.1695936641865956E-4</v>
      </c>
      <c r="K17" s="12">
        <f t="shared" si="0"/>
        <v>5.8779999999999943E-4</v>
      </c>
      <c r="L17" s="12">
        <f t="shared" si="0"/>
        <v>-4.0699999999997682E-5</v>
      </c>
      <c r="M17" s="12">
        <f t="shared" si="0"/>
        <v>-4.9940000000000054E-4</v>
      </c>
    </row>
    <row r="18" spans="1:13">
      <c r="A18">
        <v>800</v>
      </c>
      <c r="B18">
        <f t="shared" si="1"/>
        <v>6.3184063035705451E-2</v>
      </c>
      <c r="C18">
        <v>-4.0071900000000001E-2</v>
      </c>
      <c r="D18">
        <v>4.0022799999999997E-2</v>
      </c>
      <c r="E18">
        <v>2.8011500000000002E-2</v>
      </c>
      <c r="F18">
        <f t="shared" si="2"/>
        <v>6.2518877149225896E-2</v>
      </c>
      <c r="G18">
        <v>-3.9399999999999998E-2</v>
      </c>
      <c r="H18">
        <v>0.04</v>
      </c>
      <c r="I18">
        <v>2.75E-2</v>
      </c>
      <c r="J18" s="12">
        <f t="shared" si="3"/>
        <v>-6.6518588647955512E-4</v>
      </c>
      <c r="K18" s="12">
        <f t="shared" si="0"/>
        <v>6.7190000000000305E-4</v>
      </c>
      <c r="L18" s="12">
        <f t="shared" si="0"/>
        <v>-2.2799999999996434E-5</v>
      </c>
      <c r="M18" s="12">
        <f t="shared" si="0"/>
        <v>-5.1150000000000154E-4</v>
      </c>
    </row>
    <row r="19" spans="1:13">
      <c r="A19">
        <v>780</v>
      </c>
      <c r="B19">
        <f t="shared" si="1"/>
        <v>7.1959077777372885E-2</v>
      </c>
      <c r="C19">
        <v>-4.5547700000000003E-2</v>
      </c>
      <c r="D19">
        <v>4.5481800000000003E-2</v>
      </c>
      <c r="E19">
        <v>3.2170200000000003E-2</v>
      </c>
      <c r="F19">
        <f t="shared" si="2"/>
        <v>7.1308905474702103E-2</v>
      </c>
      <c r="G19">
        <v>-4.48E-2</v>
      </c>
      <c r="H19">
        <v>4.5600000000000002E-2</v>
      </c>
      <c r="I19">
        <v>3.1600000000000003E-2</v>
      </c>
      <c r="J19" s="12">
        <f t="shared" si="3"/>
        <v>-6.5017230267078174E-4</v>
      </c>
      <c r="K19" s="12">
        <f t="shared" si="3"/>
        <v>7.4770000000000392E-4</v>
      </c>
      <c r="L19" s="12">
        <f t="shared" si="3"/>
        <v>1.1819999999999886E-4</v>
      </c>
      <c r="M19" s="12">
        <f t="shared" si="3"/>
        <v>-5.7019999999999987E-4</v>
      </c>
    </row>
    <row r="20" spans="1:13">
      <c r="A20">
        <v>760</v>
      </c>
      <c r="B20">
        <f t="shared" si="1"/>
        <v>8.2087698076752036E-2</v>
      </c>
      <c r="C20">
        <v>-5.1839999999999997E-2</v>
      </c>
      <c r="D20">
        <v>5.17677E-2</v>
      </c>
      <c r="E20">
        <v>3.7028499999999999E-2</v>
      </c>
      <c r="F20">
        <f t="shared" si="2"/>
        <v>8.1379911526125406E-2</v>
      </c>
      <c r="G20">
        <v>-5.0999999999999997E-2</v>
      </c>
      <c r="H20">
        <v>5.1999999999999998E-2</v>
      </c>
      <c r="I20">
        <v>3.6299999999999999E-2</v>
      </c>
      <c r="J20" s="12">
        <f t="shared" si="3"/>
        <v>-7.0778655062662954E-4</v>
      </c>
      <c r="K20" s="12">
        <f t="shared" si="3"/>
        <v>8.4000000000000047E-4</v>
      </c>
      <c r="L20" s="12">
        <f t="shared" si="3"/>
        <v>2.3229999999999779E-4</v>
      </c>
      <c r="M20" s="12">
        <f t="shared" si="3"/>
        <v>-7.2849999999999998E-4</v>
      </c>
    </row>
    <row r="21" spans="1:13">
      <c r="A21">
        <v>740</v>
      </c>
      <c r="B21">
        <f t="shared" si="1"/>
        <v>9.3680681075555813E-2</v>
      </c>
      <c r="C21">
        <v>-5.90235E-2</v>
      </c>
      <c r="D21">
        <v>5.8965799999999999E-2</v>
      </c>
      <c r="E21">
        <v>4.2606699999999997E-2</v>
      </c>
      <c r="F21">
        <f t="shared" si="2"/>
        <v>9.2948050006441768E-2</v>
      </c>
      <c r="G21">
        <v>-5.8099999999999999E-2</v>
      </c>
      <c r="H21">
        <v>5.9299999999999999E-2</v>
      </c>
      <c r="I21">
        <v>4.1799999999999997E-2</v>
      </c>
      <c r="J21" s="12">
        <f t="shared" si="3"/>
        <v>-7.326310691140453E-4</v>
      </c>
      <c r="K21" s="12">
        <f t="shared" si="3"/>
        <v>9.2350000000000071E-4</v>
      </c>
      <c r="L21" s="12">
        <f t="shared" si="3"/>
        <v>3.3419999999999978E-4</v>
      </c>
      <c r="M21" s="12">
        <f t="shared" si="3"/>
        <v>-8.0670000000000047E-4</v>
      </c>
    </row>
    <row r="22" spans="1:13">
      <c r="A22">
        <v>720</v>
      </c>
      <c r="B22">
        <f t="shared" si="1"/>
        <v>0.10710393505016517</v>
      </c>
      <c r="C22">
        <v>-6.7292699999999997E-2</v>
      </c>
      <c r="D22">
        <v>6.7232500000000001E-2</v>
      </c>
      <c r="E22">
        <v>4.9221300000000003E-2</v>
      </c>
      <c r="F22">
        <f t="shared" si="2"/>
        <v>0.10624956470499067</v>
      </c>
      <c r="G22">
        <v>-6.6199999999999995E-2</v>
      </c>
      <c r="H22">
        <v>6.7699999999999996E-2</v>
      </c>
      <c r="I22">
        <v>4.82E-2</v>
      </c>
      <c r="J22" s="12">
        <f t="shared" si="3"/>
        <v>-8.5437034517450716E-4</v>
      </c>
      <c r="K22" s="12">
        <f t="shared" si="3"/>
        <v>1.092700000000002E-3</v>
      </c>
      <c r="L22" s="12">
        <f t="shared" si="3"/>
        <v>4.674999999999957E-4</v>
      </c>
      <c r="M22" s="12">
        <f t="shared" si="3"/>
        <v>-1.0213000000000028E-3</v>
      </c>
    </row>
    <row r="23" spans="1:13">
      <c r="A23">
        <v>700</v>
      </c>
      <c r="B23">
        <f t="shared" si="1"/>
        <v>0.12250004248325794</v>
      </c>
      <c r="C23">
        <v>-7.6772999999999994E-2</v>
      </c>
      <c r="D23">
        <v>7.6723200000000005E-2</v>
      </c>
      <c r="E23">
        <v>5.6795400000000003E-2</v>
      </c>
      <c r="F23">
        <f t="shared" si="2"/>
        <v>0.12162853283666623</v>
      </c>
      <c r="G23">
        <v>-7.5499999999999998E-2</v>
      </c>
      <c r="H23">
        <v>7.7399999999999997E-2</v>
      </c>
      <c r="I23">
        <v>5.57E-2</v>
      </c>
      <c r="J23" s="12">
        <f t="shared" si="3"/>
        <v>-8.7150964659170327E-4</v>
      </c>
      <c r="K23" s="12">
        <f t="shared" si="3"/>
        <v>1.2729999999999964E-3</v>
      </c>
      <c r="L23" s="12">
        <f t="shared" si="3"/>
        <v>6.767999999999913E-4</v>
      </c>
      <c r="M23" s="12">
        <f t="shared" si="3"/>
        <v>-1.0954000000000033E-3</v>
      </c>
    </row>
    <row r="24" spans="1:13">
      <c r="A24">
        <v>680</v>
      </c>
      <c r="B24">
        <f t="shared" si="1"/>
        <v>0.14029161677384719</v>
      </c>
      <c r="C24">
        <v>-8.7629799999999994E-2</v>
      </c>
      <c r="D24">
        <v>8.7597300000000003E-2</v>
      </c>
      <c r="E24">
        <v>6.5798700000000002E-2</v>
      </c>
      <c r="F24">
        <f t="shared" si="2"/>
        <v>0.13941251737200644</v>
      </c>
      <c r="G24">
        <v>-8.6199999999999999E-2</v>
      </c>
      <c r="H24">
        <v>8.8499999999999995E-2</v>
      </c>
      <c r="I24">
        <v>6.4600000000000005E-2</v>
      </c>
      <c r="J24" s="12">
        <f t="shared" si="3"/>
        <v>-8.7909940184074942E-4</v>
      </c>
      <c r="K24" s="12">
        <f t="shared" si="3"/>
        <v>1.429799999999995E-3</v>
      </c>
      <c r="L24" s="12">
        <f t="shared" si="3"/>
        <v>9.026999999999924E-4</v>
      </c>
      <c r="M24" s="12">
        <f t="shared" si="3"/>
        <v>-1.198699999999997E-3</v>
      </c>
    </row>
    <row r="25" spans="1:13">
      <c r="A25">
        <v>660</v>
      </c>
      <c r="B25">
        <f t="shared" si="1"/>
        <v>0.16085367436599016</v>
      </c>
      <c r="C25">
        <v>-0.100133</v>
      </c>
      <c r="D25">
        <v>0.100082</v>
      </c>
      <c r="E25">
        <v>7.6360200000000003E-2</v>
      </c>
      <c r="F25">
        <f t="shared" si="2"/>
        <v>0.15996543376617336</v>
      </c>
      <c r="G25">
        <v>-9.8500000000000004E-2</v>
      </c>
      <c r="H25">
        <v>0.1013</v>
      </c>
      <c r="I25">
        <v>7.4999999999999997E-2</v>
      </c>
      <c r="J25" s="12">
        <f t="shared" si="3"/>
        <v>-8.8824059981679193E-4</v>
      </c>
      <c r="K25" s="12">
        <f t="shared" si="3"/>
        <v>1.6329999999999956E-3</v>
      </c>
      <c r="L25" s="12">
        <f t="shared" si="3"/>
        <v>1.2179999999999969E-3</v>
      </c>
      <c r="M25" s="12">
        <f t="shared" si="3"/>
        <v>-1.3602000000000058E-3</v>
      </c>
    </row>
    <row r="26" spans="1:13">
      <c r="A26">
        <v>640</v>
      </c>
      <c r="B26">
        <f t="shared" si="1"/>
        <v>0.1846375358490521</v>
      </c>
      <c r="C26">
        <v>-0.114453</v>
      </c>
      <c r="D26">
        <v>0.114317</v>
      </c>
      <c r="E26">
        <v>8.9012099999999997E-2</v>
      </c>
      <c r="F26">
        <f t="shared" si="2"/>
        <v>0.18360378536402783</v>
      </c>
      <c r="G26">
        <v>-0.1125</v>
      </c>
      <c r="H26">
        <v>0.1159</v>
      </c>
      <c r="I26">
        <v>8.7300000000000003E-2</v>
      </c>
      <c r="J26" s="12">
        <f t="shared" si="3"/>
        <v>-1.0337504850242707E-3</v>
      </c>
      <c r="K26" s="12">
        <f t="shared" si="3"/>
        <v>1.9529999999999964E-3</v>
      </c>
      <c r="L26" s="12">
        <f t="shared" si="3"/>
        <v>1.5830000000000011E-3</v>
      </c>
      <c r="M26" s="12">
        <f t="shared" si="3"/>
        <v>-1.7120999999999942E-3</v>
      </c>
    </row>
    <row r="27" spans="1:13">
      <c r="A27">
        <v>620</v>
      </c>
      <c r="B27">
        <f t="shared" si="1"/>
        <v>0.21220934751089549</v>
      </c>
      <c r="C27">
        <v>-0.13081499999999999</v>
      </c>
      <c r="D27">
        <v>0.13065499999999999</v>
      </c>
      <c r="E27">
        <v>0.104161</v>
      </c>
      <c r="F27">
        <f t="shared" si="2"/>
        <v>0.2111579740383962</v>
      </c>
      <c r="G27">
        <v>-0.12839999999999999</v>
      </c>
      <c r="H27">
        <v>0.1328</v>
      </c>
      <c r="I27">
        <v>0.1023</v>
      </c>
      <c r="J27" s="12">
        <f t="shared" si="3"/>
        <v>-1.051373472499284E-3</v>
      </c>
      <c r="K27" s="12">
        <f t="shared" si="3"/>
        <v>2.4150000000000005E-3</v>
      </c>
      <c r="L27" s="12">
        <f t="shared" si="3"/>
        <v>2.145000000000008E-3</v>
      </c>
      <c r="M27" s="12">
        <f t="shared" si="3"/>
        <v>-1.8610000000000015E-3</v>
      </c>
    </row>
    <row r="28" spans="1:13">
      <c r="A28">
        <v>600</v>
      </c>
      <c r="B28">
        <f t="shared" si="1"/>
        <v>0.24439435033977361</v>
      </c>
      <c r="C28">
        <v>-0.14946499999999999</v>
      </c>
      <c r="D28">
        <v>0.14945800000000001</v>
      </c>
      <c r="E28">
        <v>0.122683</v>
      </c>
      <c r="F28">
        <f t="shared" si="2"/>
        <v>0.24349515395588472</v>
      </c>
      <c r="G28">
        <v>-0.14680000000000001</v>
      </c>
      <c r="H28">
        <v>0.15229999999999999</v>
      </c>
      <c r="I28">
        <v>0.1206</v>
      </c>
      <c r="J28" s="12">
        <f t="shared" si="3"/>
        <v>-8.991963838888839E-4</v>
      </c>
      <c r="K28" s="12">
        <f t="shared" si="3"/>
        <v>2.6649999999999729E-3</v>
      </c>
      <c r="L28" s="12">
        <f t="shared" si="3"/>
        <v>2.8419999999999834E-3</v>
      </c>
      <c r="M28" s="12">
        <f t="shared" si="3"/>
        <v>-2.0830000000000015E-3</v>
      </c>
    </row>
    <row r="29" spans="1:13">
      <c r="A29">
        <v>580</v>
      </c>
      <c r="B29">
        <f t="shared" si="1"/>
        <v>0.28265449664387088</v>
      </c>
      <c r="C29">
        <v>-0.171264</v>
      </c>
      <c r="D29">
        <v>0.171236</v>
      </c>
      <c r="E29">
        <v>0.14574100000000001</v>
      </c>
      <c r="F29">
        <f t="shared" si="2"/>
        <v>0.28157013335934622</v>
      </c>
      <c r="G29">
        <v>-0.1678</v>
      </c>
      <c r="H29">
        <v>0.1749</v>
      </c>
      <c r="I29">
        <v>0.14330000000000001</v>
      </c>
      <c r="J29" s="12">
        <f t="shared" si="3"/>
        <v>-1.0843632845246587E-3</v>
      </c>
      <c r="K29" s="12">
        <f t="shared" si="3"/>
        <v>3.4639999999999949E-3</v>
      </c>
      <c r="L29" s="12">
        <f t="shared" si="3"/>
        <v>3.6640000000000006E-3</v>
      </c>
      <c r="M29" s="12">
        <f t="shared" si="3"/>
        <v>-2.4409999999999987E-3</v>
      </c>
    </row>
    <row r="30" spans="1:13">
      <c r="A30">
        <v>560</v>
      </c>
      <c r="B30">
        <f t="shared" si="1"/>
        <v>0.32880632372416441</v>
      </c>
      <c r="C30">
        <v>-0.19666700000000001</v>
      </c>
      <c r="D30">
        <v>0.196716</v>
      </c>
      <c r="E30">
        <v>0.17532400000000001</v>
      </c>
      <c r="F30">
        <f t="shared" si="2"/>
        <v>0.32729376712672059</v>
      </c>
      <c r="G30">
        <v>-0.19220000000000001</v>
      </c>
      <c r="H30">
        <v>0.2014</v>
      </c>
      <c r="I30">
        <v>0.1721</v>
      </c>
      <c r="J30" s="12">
        <f t="shared" si="3"/>
        <v>-1.5125565974438149E-3</v>
      </c>
      <c r="K30" s="12">
        <f t="shared" si="3"/>
        <v>4.4669999999999987E-3</v>
      </c>
      <c r="L30" s="12">
        <f t="shared" si="3"/>
        <v>4.6839999999999937E-3</v>
      </c>
      <c r="M30" s="12">
        <f t="shared" si="3"/>
        <v>-3.2240000000000046E-3</v>
      </c>
    </row>
    <row r="31" spans="1:13">
      <c r="A31">
        <v>540</v>
      </c>
      <c r="B31">
        <f t="shared" si="1"/>
        <v>0.38508751894212312</v>
      </c>
      <c r="C31">
        <v>-0.226824</v>
      </c>
      <c r="D31">
        <v>0.22676199999999999</v>
      </c>
      <c r="E31">
        <v>0.21312500000000001</v>
      </c>
      <c r="F31">
        <f t="shared" si="2"/>
        <v>0.38372982683132673</v>
      </c>
      <c r="G31">
        <v>-0.22120000000000001</v>
      </c>
      <c r="H31">
        <v>0.23330000000000001</v>
      </c>
      <c r="I31">
        <v>0.20949999999999999</v>
      </c>
      <c r="J31" s="12">
        <f t="shared" si="3"/>
        <v>-1.3576921107963935E-3</v>
      </c>
      <c r="K31" s="12">
        <f t="shared" si="3"/>
        <v>5.6239999999999901E-3</v>
      </c>
      <c r="L31" s="12">
        <f t="shared" si="3"/>
        <v>6.538000000000016E-3</v>
      </c>
      <c r="M31" s="12">
        <f t="shared" si="3"/>
        <v>-3.6250000000000171E-3</v>
      </c>
    </row>
    <row r="32" spans="1:13">
      <c r="A32">
        <v>520</v>
      </c>
      <c r="B32">
        <f t="shared" si="1"/>
        <v>0.45693211790155436</v>
      </c>
      <c r="C32">
        <v>-0.264237</v>
      </c>
      <c r="D32">
        <v>0.26413999999999999</v>
      </c>
      <c r="E32">
        <v>0.26305099999999998</v>
      </c>
      <c r="F32">
        <f t="shared" si="2"/>
        <v>0.45575459405254487</v>
      </c>
      <c r="G32">
        <v>-0.25669999999999998</v>
      </c>
      <c r="H32">
        <v>0.27300000000000002</v>
      </c>
      <c r="I32">
        <v>0.25940000000000002</v>
      </c>
      <c r="J32" s="12">
        <f t="shared" si="3"/>
        <v>-1.1775238490094875E-3</v>
      </c>
      <c r="K32" s="12">
        <f t="shared" si="3"/>
        <v>7.5370000000000159E-3</v>
      </c>
      <c r="L32" s="12">
        <f t="shared" si="3"/>
        <v>8.8600000000000345E-3</v>
      </c>
      <c r="M32" s="12">
        <f t="shared" si="3"/>
        <v>-3.6509999999999598E-3</v>
      </c>
    </row>
    <row r="33" spans="1:13">
      <c r="A33">
        <v>500</v>
      </c>
      <c r="B33">
        <f t="shared" si="1"/>
        <v>0.55160804267069929</v>
      </c>
      <c r="C33">
        <v>-0.31304300000000002</v>
      </c>
      <c r="D33">
        <v>0.31123099999999998</v>
      </c>
      <c r="E33">
        <v>0.33077299999999998</v>
      </c>
      <c r="F33">
        <f t="shared" si="2"/>
        <v>0.55247006253732878</v>
      </c>
      <c r="G33">
        <v>-0.30280000000000001</v>
      </c>
      <c r="H33">
        <v>0.32529999999999998</v>
      </c>
      <c r="I33">
        <v>0.32819999999999999</v>
      </c>
      <c r="J33" s="12">
        <f t="shared" si="3"/>
        <v>8.6201986662948205E-4</v>
      </c>
      <c r="K33" s="12">
        <f t="shared" si="3"/>
        <v>1.0243000000000002E-2</v>
      </c>
      <c r="L33" s="12">
        <f t="shared" si="3"/>
        <v>1.4068999999999998E-2</v>
      </c>
      <c r="M33" s="12">
        <f t="shared" si="3"/>
        <v>-2.572999999999992E-3</v>
      </c>
    </row>
    <row r="34" spans="1:13">
      <c r="A34">
        <v>480</v>
      </c>
      <c r="B34">
        <f t="shared" si="1"/>
        <v>0.69065696862335357</v>
      </c>
      <c r="C34">
        <v>-0.38536599999999999</v>
      </c>
      <c r="D34">
        <v>0.38569599999999998</v>
      </c>
      <c r="E34">
        <v>0.423956</v>
      </c>
      <c r="F34">
        <f t="shared" si="2"/>
        <v>0.68949603334609544</v>
      </c>
      <c r="G34">
        <v>-0.37030000000000002</v>
      </c>
      <c r="H34">
        <v>0.40129999999999999</v>
      </c>
      <c r="I34">
        <v>0.42099999999999999</v>
      </c>
      <c r="J34" s="12">
        <f t="shared" si="3"/>
        <v>-1.1609352772581349E-3</v>
      </c>
      <c r="K34" s="12">
        <f t="shared" si="3"/>
        <v>1.5065999999999968E-2</v>
      </c>
      <c r="L34" s="12">
        <f t="shared" si="3"/>
        <v>1.5604000000000007E-2</v>
      </c>
      <c r="M34" s="12">
        <f t="shared" si="3"/>
        <v>-2.9560000000000142E-3</v>
      </c>
    </row>
    <row r="35" spans="1:13">
      <c r="A35">
        <v>460</v>
      </c>
      <c r="B35">
        <f t="shared" si="1"/>
        <v>0.90171861183131841</v>
      </c>
      <c r="C35">
        <v>-0.51575700000000002</v>
      </c>
      <c r="D35">
        <v>0.51091500000000001</v>
      </c>
      <c r="E35">
        <v>0.53484299999999996</v>
      </c>
      <c r="F35">
        <f t="shared" si="2"/>
        <v>0.90662930131338693</v>
      </c>
      <c r="G35">
        <v>-0.49669999999999997</v>
      </c>
      <c r="H35">
        <v>0.53239999999999998</v>
      </c>
      <c r="I35">
        <v>0.54020000000000001</v>
      </c>
      <c r="J35" s="12">
        <f t="shared" si="3"/>
        <v>4.9106894820685199E-3</v>
      </c>
      <c r="K35" s="12">
        <f t="shared" si="3"/>
        <v>1.9057000000000046E-2</v>
      </c>
      <c r="L35" s="12">
        <f t="shared" si="3"/>
        <v>2.1484999999999976E-2</v>
      </c>
      <c r="M35" s="12">
        <f t="shared" si="3"/>
        <v>5.3570000000000562E-3</v>
      </c>
    </row>
    <row r="36" spans="1:13">
      <c r="A36">
        <v>440</v>
      </c>
      <c r="B36">
        <f t="shared" si="1"/>
        <v>1.2400964432728609</v>
      </c>
      <c r="C36">
        <v>-0.79045699999999997</v>
      </c>
      <c r="D36">
        <v>0.78601200000000004</v>
      </c>
      <c r="E36">
        <v>0.54332499999999995</v>
      </c>
      <c r="F36">
        <f t="shared" si="2"/>
        <v>1.2451061239910435</v>
      </c>
      <c r="G36">
        <v>-0.8155</v>
      </c>
      <c r="H36">
        <v>0.76149999999999995</v>
      </c>
      <c r="I36">
        <v>0.55259999999999998</v>
      </c>
      <c r="J36" s="12">
        <f t="shared" si="3"/>
        <v>5.0096807181825298E-3</v>
      </c>
      <c r="K36" s="12">
        <f t="shared" si="3"/>
        <v>-2.5043000000000037E-2</v>
      </c>
      <c r="L36" s="12">
        <f t="shared" si="3"/>
        <v>-2.4512000000000089E-2</v>
      </c>
      <c r="M36" s="12">
        <f t="shared" si="3"/>
        <v>9.2750000000000332E-3</v>
      </c>
    </row>
    <row r="37" spans="1:13">
      <c r="A37">
        <v>420</v>
      </c>
      <c r="B37">
        <f t="shared" si="1"/>
        <v>1.271391831262888</v>
      </c>
      <c r="C37">
        <v>-0.880803</v>
      </c>
      <c r="D37">
        <v>0.88074799999999998</v>
      </c>
      <c r="E37">
        <v>0.25476700000000002</v>
      </c>
      <c r="F37">
        <f t="shared" si="2"/>
        <v>1.2779997691705582</v>
      </c>
      <c r="G37">
        <v>-0.90880000000000005</v>
      </c>
      <c r="H37">
        <v>0.85860000000000003</v>
      </c>
      <c r="I37">
        <v>0.26490000000000002</v>
      </c>
      <c r="J37" s="12">
        <f t="shared" si="3"/>
        <v>6.6079379076702249E-3</v>
      </c>
      <c r="K37" s="12">
        <f t="shared" si="3"/>
        <v>-2.799700000000005E-2</v>
      </c>
      <c r="L37" s="12">
        <f t="shared" si="3"/>
        <v>-2.2147999999999946E-2</v>
      </c>
      <c r="M37" s="12">
        <f t="shared" si="3"/>
        <v>1.0133000000000003E-2</v>
      </c>
    </row>
    <row r="38" spans="1:13">
      <c r="A38">
        <v>400</v>
      </c>
      <c r="B38">
        <f t="shared" si="1"/>
        <v>1.2218353614546438</v>
      </c>
      <c r="C38">
        <v>-0.85907900000000004</v>
      </c>
      <c r="D38">
        <v>0.85887800000000003</v>
      </c>
      <c r="E38">
        <v>0.13112399999999999</v>
      </c>
      <c r="F38">
        <f t="shared" si="2"/>
        <v>1.2205885178879898</v>
      </c>
      <c r="G38">
        <v>-0.86970000000000003</v>
      </c>
      <c r="H38">
        <v>0.84599999999999997</v>
      </c>
      <c r="I38">
        <v>0.13320000000000001</v>
      </c>
      <c r="J38" s="12">
        <f t="shared" si="3"/>
        <v>-1.2468435666539435E-3</v>
      </c>
      <c r="K38" s="12">
        <f t="shared" si="3"/>
        <v>-1.0620999999999992E-2</v>
      </c>
      <c r="L38" s="12">
        <f t="shared" si="3"/>
        <v>-1.2878000000000056E-2</v>
      </c>
      <c r="M38" s="12">
        <f t="shared" si="3"/>
        <v>2.0760000000000223E-3</v>
      </c>
    </row>
    <row r="39" spans="1:13">
      <c r="A39">
        <v>380</v>
      </c>
      <c r="B39">
        <f t="shared" si="1"/>
        <v>1.1962895148000923</v>
      </c>
      <c r="C39">
        <v>-0.843916</v>
      </c>
      <c r="D39">
        <v>0.843692</v>
      </c>
      <c r="E39">
        <v>8.4250800000000001E-2</v>
      </c>
      <c r="F39">
        <f t="shared" si="2"/>
        <v>1.1881135004703884</v>
      </c>
      <c r="G39">
        <v>-0.84519999999999995</v>
      </c>
      <c r="H39">
        <v>0.83089999999999997</v>
      </c>
      <c r="I39">
        <v>8.2799999999999999E-2</v>
      </c>
      <c r="J39" s="12">
        <f t="shared" si="3"/>
        <v>-8.176014329703829E-3</v>
      </c>
      <c r="K39" s="12">
        <f t="shared" si="3"/>
        <v>-1.2839999999999518E-3</v>
      </c>
      <c r="L39" s="12">
        <f t="shared" si="3"/>
        <v>-1.2792000000000026E-2</v>
      </c>
      <c r="M39" s="12">
        <f t="shared" si="3"/>
        <v>-1.4508000000000021E-3</v>
      </c>
    </row>
    <row r="40" spans="1:13">
      <c r="A40">
        <v>360</v>
      </c>
      <c r="B40">
        <f t="shared" si="1"/>
        <v>1.1864517406686881</v>
      </c>
      <c r="C40">
        <v>-0.83789999999999998</v>
      </c>
      <c r="D40">
        <v>0.83774099999999996</v>
      </c>
      <c r="E40">
        <v>6.1492600000000001E-2</v>
      </c>
      <c r="F40">
        <f t="shared" si="2"/>
        <v>1.1756855787156701</v>
      </c>
      <c r="G40">
        <v>-0.83550000000000002</v>
      </c>
      <c r="H40">
        <v>0.82479999999999998</v>
      </c>
      <c r="I40">
        <v>6.2300000000000001E-2</v>
      </c>
      <c r="J40" s="12">
        <f t="shared" si="3"/>
        <v>-1.0766161953017939E-2</v>
      </c>
      <c r="K40" s="12">
        <f t="shared" si="3"/>
        <v>2.3999999999999577E-3</v>
      </c>
      <c r="L40" s="12">
        <f t="shared" si="3"/>
        <v>-1.294099999999998E-2</v>
      </c>
      <c r="M40" s="12">
        <f t="shared" si="3"/>
        <v>8.0739999999999978E-4</v>
      </c>
    </row>
    <row r="41" spans="1:13">
      <c r="A41">
        <v>340</v>
      </c>
      <c r="B41">
        <f t="shared" si="1"/>
        <v>1.185822476811639</v>
      </c>
      <c r="C41">
        <v>-0.83780699999999997</v>
      </c>
      <c r="D41">
        <v>0.83777500000000005</v>
      </c>
      <c r="E41">
        <v>4.8861300000000003E-2</v>
      </c>
      <c r="F41">
        <f t="shared" si="2"/>
        <v>1.1757411534857491</v>
      </c>
      <c r="G41">
        <v>-0.83540000000000003</v>
      </c>
      <c r="H41">
        <v>0.82569999999999999</v>
      </c>
      <c r="I41">
        <v>5.1900000000000002E-2</v>
      </c>
      <c r="J41" s="12">
        <f t="shared" si="3"/>
        <v>-1.0081323325889846E-2</v>
      </c>
      <c r="K41" s="12">
        <f t="shared" si="3"/>
        <v>2.406999999999937E-3</v>
      </c>
      <c r="L41" s="12">
        <f t="shared" si="3"/>
        <v>-1.2075000000000058E-2</v>
      </c>
      <c r="M41" s="12">
        <f t="shared" si="3"/>
        <v>3.0386999999999983E-3</v>
      </c>
    </row>
    <row r="42" spans="1:13">
      <c r="A42">
        <v>320</v>
      </c>
      <c r="B42">
        <f t="shared" si="1"/>
        <v>1.1897334759688827</v>
      </c>
      <c r="C42">
        <v>-0.84077599999999997</v>
      </c>
      <c r="D42">
        <v>0.84077199999999996</v>
      </c>
      <c r="E42">
        <v>4.0791000000000001E-2</v>
      </c>
      <c r="F42">
        <f t="shared" si="2"/>
        <v>1.1807808475750272</v>
      </c>
      <c r="G42">
        <v>-0.83909999999999996</v>
      </c>
      <c r="H42">
        <v>0.8296</v>
      </c>
      <c r="I42">
        <v>4.3799999999999999E-2</v>
      </c>
      <c r="J42" s="12">
        <f t="shared" si="3"/>
        <v>-8.9526283938554663E-3</v>
      </c>
      <c r="K42" s="12">
        <f t="shared" si="3"/>
        <v>1.6760000000000108E-3</v>
      </c>
      <c r="L42" s="12">
        <f t="shared" si="3"/>
        <v>-1.117199999999996E-2</v>
      </c>
      <c r="M42" s="12">
        <f t="shared" si="3"/>
        <v>3.0089999999999978E-3</v>
      </c>
    </row>
    <row r="43" spans="1:13">
      <c r="A43">
        <v>300</v>
      </c>
      <c r="B43">
        <f t="shared" si="1"/>
        <v>1.195512540831007</v>
      </c>
      <c r="C43">
        <v>-0.84504800000000002</v>
      </c>
      <c r="D43">
        <v>0.84495500000000001</v>
      </c>
      <c r="E43">
        <v>3.45711E-2</v>
      </c>
      <c r="F43">
        <f t="shared" si="2"/>
        <v>1.186552025829462</v>
      </c>
      <c r="G43">
        <v>-0.84330000000000005</v>
      </c>
      <c r="H43">
        <v>0.83389999999999997</v>
      </c>
      <c r="I43">
        <v>3.6900000000000002E-2</v>
      </c>
      <c r="J43" s="12">
        <f t="shared" si="3"/>
        <v>-8.9605150015450441E-3</v>
      </c>
      <c r="K43" s="12">
        <f t="shared" si="3"/>
        <v>1.7479999999999718E-3</v>
      </c>
      <c r="L43" s="12">
        <f t="shared" si="3"/>
        <v>-1.1055000000000037E-2</v>
      </c>
      <c r="M43" s="12">
        <f t="shared" si="3"/>
        <v>2.3289000000000018E-3</v>
      </c>
    </row>
    <row r="44" spans="1:13">
      <c r="A44">
        <v>280</v>
      </c>
      <c r="B44">
        <f t="shared" si="1"/>
        <v>1.2017264381401827</v>
      </c>
      <c r="C44">
        <v>-0.84953900000000004</v>
      </c>
      <c r="D44">
        <v>0.84944600000000003</v>
      </c>
      <c r="E44">
        <v>2.9519699999999999E-2</v>
      </c>
      <c r="F44">
        <f t="shared" si="2"/>
        <v>1.1919774368669904</v>
      </c>
      <c r="G44">
        <v>-0.84719999999999995</v>
      </c>
      <c r="H44">
        <v>0.83789999999999998</v>
      </c>
      <c r="I44">
        <v>3.1399999999999997E-2</v>
      </c>
      <c r="J44" s="12">
        <f t="shared" si="3"/>
        <v>-9.749001273192226E-3</v>
      </c>
      <c r="K44" s="12">
        <f t="shared" si="3"/>
        <v>2.339000000000091E-3</v>
      </c>
      <c r="L44" s="12">
        <f t="shared" si="3"/>
        <v>-1.1546000000000056E-2</v>
      </c>
      <c r="M44" s="12">
        <f t="shared" si="3"/>
        <v>1.8802999999999979E-3</v>
      </c>
    </row>
    <row r="45" spans="1:13">
      <c r="A45">
        <v>260</v>
      </c>
      <c r="B45">
        <f t="shared" si="1"/>
        <v>1.2074511621655304</v>
      </c>
      <c r="C45">
        <v>-0.85364399999999996</v>
      </c>
      <c r="D45">
        <v>0.85358599999999996</v>
      </c>
      <c r="E45">
        <v>2.4923299999999999E-2</v>
      </c>
      <c r="F45">
        <f t="shared" si="2"/>
        <v>1.1969594354028879</v>
      </c>
      <c r="G45">
        <v>-0.8508</v>
      </c>
      <c r="H45">
        <v>0.84150000000000003</v>
      </c>
      <c r="I45">
        <v>2.7E-2</v>
      </c>
      <c r="J45" s="12">
        <f t="shared" si="3"/>
        <v>-1.0491726762642539E-2</v>
      </c>
      <c r="K45" s="12">
        <f t="shared" si="3"/>
        <v>2.8439999999999577E-3</v>
      </c>
      <c r="L45" s="12">
        <f t="shared" si="3"/>
        <v>-1.208599999999993E-2</v>
      </c>
      <c r="M45" s="12">
        <f t="shared" si="3"/>
        <v>2.0767000000000008E-3</v>
      </c>
    </row>
    <row r="46" spans="1:13">
      <c r="A46">
        <v>240</v>
      </c>
      <c r="B46">
        <f t="shared" si="1"/>
        <v>1.2126214135428626</v>
      </c>
      <c r="C46">
        <v>-0.857321</v>
      </c>
      <c r="D46">
        <v>0.85732399999999997</v>
      </c>
      <c r="E46">
        <v>2.1141299999999998E-2</v>
      </c>
      <c r="F46">
        <f t="shared" si="2"/>
        <v>1.2017659755543089</v>
      </c>
      <c r="G46">
        <v>-0.85429999999999995</v>
      </c>
      <c r="H46">
        <v>0.84489999999999998</v>
      </c>
      <c r="I46">
        <v>2.3599999999999999E-2</v>
      </c>
      <c r="J46" s="12">
        <f t="shared" si="3"/>
        <v>-1.0855437988553707E-2</v>
      </c>
      <c r="K46" s="12">
        <f t="shared" si="3"/>
        <v>3.0210000000000514E-3</v>
      </c>
      <c r="L46" s="12">
        <f t="shared" si="3"/>
        <v>-1.2423999999999991E-2</v>
      </c>
      <c r="M46" s="12">
        <f t="shared" si="3"/>
        <v>2.4587000000000012E-3</v>
      </c>
    </row>
    <row r="47" spans="1:13">
      <c r="A47">
        <v>220</v>
      </c>
      <c r="B47">
        <f t="shared" si="1"/>
        <v>1.216933271276897</v>
      </c>
      <c r="C47">
        <v>-0.86038300000000001</v>
      </c>
      <c r="D47">
        <v>0.86043999999999998</v>
      </c>
      <c r="E47">
        <v>1.7626300000000001E-2</v>
      </c>
      <c r="F47">
        <f t="shared" si="2"/>
        <v>1.2060238513395993</v>
      </c>
      <c r="G47">
        <v>-0.85740000000000005</v>
      </c>
      <c r="H47">
        <v>0.84789999999999999</v>
      </c>
      <c r="I47">
        <v>2.06E-2</v>
      </c>
      <c r="J47" s="12">
        <f t="shared" si="3"/>
        <v>-1.090941993729766E-2</v>
      </c>
      <c r="K47" s="12">
        <f t="shared" si="3"/>
        <v>2.9829999999999579E-3</v>
      </c>
      <c r="L47" s="12">
        <f t="shared" si="3"/>
        <v>-1.2539999999999996E-2</v>
      </c>
      <c r="M47" s="12">
        <f t="shared" si="3"/>
        <v>2.9736999999999993E-3</v>
      </c>
    </row>
    <row r="48" spans="1:13">
      <c r="A48">
        <v>200</v>
      </c>
      <c r="B48">
        <f t="shared" si="1"/>
        <v>1.2203735576756856</v>
      </c>
      <c r="C48">
        <v>-0.862869</v>
      </c>
      <c r="D48">
        <v>0.862873</v>
      </c>
      <c r="E48">
        <v>1.47951E-2</v>
      </c>
      <c r="F48">
        <f t="shared" si="2"/>
        <v>1.2100141280166938</v>
      </c>
      <c r="G48">
        <v>-0.86029999999999995</v>
      </c>
      <c r="H48">
        <v>0.85070000000000001</v>
      </c>
      <c r="I48">
        <v>1.8100000000000002E-2</v>
      </c>
      <c r="J48" s="12">
        <f t="shared" si="3"/>
        <v>-1.0359429658991726E-2</v>
      </c>
      <c r="K48" s="12">
        <f t="shared" si="3"/>
        <v>2.5690000000000435E-3</v>
      </c>
      <c r="L48" s="12">
        <f t="shared" si="3"/>
        <v>-1.2172999999999989E-2</v>
      </c>
      <c r="M48" s="12">
        <f t="shared" si="3"/>
        <v>3.3049000000000012E-3</v>
      </c>
    </row>
    <row r="49" spans="1:13">
      <c r="A49">
        <v>180</v>
      </c>
      <c r="B49">
        <f t="shared" si="1"/>
        <v>1.2235050201637956</v>
      </c>
      <c r="C49">
        <v>-0.86510100000000001</v>
      </c>
      <c r="D49">
        <v>0.86510500000000001</v>
      </c>
      <c r="E49">
        <v>1.2575100000000001E-2</v>
      </c>
      <c r="F49">
        <f t="shared" si="2"/>
        <v>1.2135178861475426</v>
      </c>
      <c r="G49">
        <v>-0.8629</v>
      </c>
      <c r="H49">
        <v>0.85309999999999997</v>
      </c>
      <c r="I49">
        <v>1.5800000000000002E-2</v>
      </c>
      <c r="J49" s="12">
        <f t="shared" si="3"/>
        <v>-9.9871340162529521E-3</v>
      </c>
      <c r="K49" s="12">
        <f t="shared" si="3"/>
        <v>2.2010000000000085E-3</v>
      </c>
      <c r="L49" s="12">
        <f t="shared" si="3"/>
        <v>-1.2005000000000043E-2</v>
      </c>
      <c r="M49" s="12">
        <f t="shared" si="3"/>
        <v>3.224900000000001E-3</v>
      </c>
    </row>
    <row r="50" spans="1:13">
      <c r="A50">
        <v>160</v>
      </c>
      <c r="B50">
        <f t="shared" si="1"/>
        <v>1.2262536292620869</v>
      </c>
      <c r="C50">
        <v>-0.86706899999999998</v>
      </c>
      <c r="D50">
        <v>0.86704999999999999</v>
      </c>
      <c r="E50">
        <v>1.06588E-2</v>
      </c>
      <c r="F50">
        <f t="shared" si="2"/>
        <v>1.2166041961130991</v>
      </c>
      <c r="G50">
        <v>-0.86519999999999997</v>
      </c>
      <c r="H50">
        <v>0.85519999999999996</v>
      </c>
      <c r="I50">
        <v>1.37E-2</v>
      </c>
      <c r="J50" s="12">
        <f t="shared" si="3"/>
        <v>-9.6494331489878071E-3</v>
      </c>
      <c r="K50" s="12">
        <f t="shared" si="3"/>
        <v>1.8690000000000095E-3</v>
      </c>
      <c r="L50" s="12">
        <f t="shared" si="3"/>
        <v>-1.1850000000000027E-2</v>
      </c>
      <c r="M50" s="12">
        <f t="shared" si="3"/>
        <v>3.0412000000000008E-3</v>
      </c>
    </row>
    <row r="51" spans="1:13">
      <c r="A51">
        <v>140</v>
      </c>
      <c r="B51">
        <f t="shared" si="1"/>
        <v>1.2286232313684993</v>
      </c>
      <c r="C51">
        <v>-0.86875899999999995</v>
      </c>
      <c r="D51">
        <v>0.86873100000000003</v>
      </c>
      <c r="E51">
        <v>8.9047299999999996E-3</v>
      </c>
      <c r="F51">
        <f t="shared" si="2"/>
        <v>1.21905941200583</v>
      </c>
      <c r="G51">
        <v>-0.86699999999999999</v>
      </c>
      <c r="H51">
        <v>0.8569</v>
      </c>
      <c r="I51">
        <v>1.18E-2</v>
      </c>
      <c r="J51" s="12">
        <f t="shared" si="3"/>
        <v>-9.5638193626692569E-3</v>
      </c>
      <c r="K51" s="12">
        <f t="shared" si="3"/>
        <v>1.758999999999955E-3</v>
      </c>
      <c r="L51" s="12">
        <f t="shared" si="3"/>
        <v>-1.1831000000000036E-2</v>
      </c>
      <c r="M51" s="12">
        <f t="shared" si="3"/>
        <v>2.8952700000000001E-3</v>
      </c>
    </row>
    <row r="52" spans="1:13">
      <c r="A52">
        <v>120</v>
      </c>
      <c r="B52">
        <f t="shared" si="1"/>
        <v>1.2306091632724245</v>
      </c>
      <c r="C52">
        <v>-0.87017699999999998</v>
      </c>
      <c r="D52">
        <v>0.87013700000000005</v>
      </c>
      <c r="E52">
        <v>7.2458699999999997E-3</v>
      </c>
      <c r="F52">
        <f t="shared" si="2"/>
        <v>1.2209528533076124</v>
      </c>
      <c r="G52">
        <v>-0.86850000000000005</v>
      </c>
      <c r="H52">
        <v>0.85809999999999997</v>
      </c>
      <c r="I52">
        <v>9.9000000000000008E-3</v>
      </c>
      <c r="J52" s="12">
        <f t="shared" si="3"/>
        <v>-9.6563099648121486E-3</v>
      </c>
      <c r="K52" s="12">
        <f t="shared" si="3"/>
        <v>1.6769999999999285E-3</v>
      </c>
      <c r="L52" s="12">
        <f t="shared" si="3"/>
        <v>-1.2037000000000075E-2</v>
      </c>
      <c r="M52" s="12">
        <f t="shared" si="3"/>
        <v>2.6541300000000011E-3</v>
      </c>
    </row>
    <row r="53" spans="1:13">
      <c r="A53">
        <v>100</v>
      </c>
      <c r="B53">
        <f t="shared" si="1"/>
        <v>1.232189685596597</v>
      </c>
      <c r="C53">
        <v>-0.87129100000000004</v>
      </c>
      <c r="D53">
        <v>0.87126899999999996</v>
      </c>
      <c r="E53">
        <v>5.80898E-3</v>
      </c>
      <c r="F53">
        <f t="shared" si="2"/>
        <v>1.2223544085084326</v>
      </c>
      <c r="G53">
        <v>-0.86950000000000005</v>
      </c>
      <c r="H53">
        <v>0.85909999999999997</v>
      </c>
      <c r="I53">
        <v>8.2000000000000007E-3</v>
      </c>
      <c r="J53" s="12">
        <f t="shared" si="3"/>
        <v>-9.8352770881644513E-3</v>
      </c>
      <c r="K53" s="12">
        <f t="shared" si="3"/>
        <v>1.790999999999987E-3</v>
      </c>
      <c r="L53" s="12">
        <f t="shared" si="3"/>
        <v>-1.2168999999999985E-2</v>
      </c>
      <c r="M53" s="12">
        <f t="shared" si="3"/>
        <v>2.3910200000000006E-3</v>
      </c>
    </row>
    <row r="54" spans="1:13">
      <c r="A54">
        <v>80</v>
      </c>
      <c r="B54">
        <f t="shared" si="1"/>
        <v>1.2334323062800254</v>
      </c>
      <c r="C54">
        <v>-0.87217900000000004</v>
      </c>
      <c r="D54">
        <v>0.87214700000000001</v>
      </c>
      <c r="E54">
        <v>4.3193199999999998E-3</v>
      </c>
      <c r="F54">
        <f t="shared" si="2"/>
        <v>1.2232654536117662</v>
      </c>
      <c r="G54">
        <v>-0.87019999999999997</v>
      </c>
      <c r="H54">
        <v>0.85970000000000002</v>
      </c>
      <c r="I54">
        <v>6.7999999999999996E-3</v>
      </c>
      <c r="J54" s="12">
        <f t="shared" si="3"/>
        <v>-1.016685266825923E-2</v>
      </c>
      <c r="K54" s="12">
        <f t="shared" si="3"/>
        <v>1.979000000000064E-3</v>
      </c>
      <c r="L54" s="12">
        <f t="shared" si="3"/>
        <v>-1.2446999999999986E-2</v>
      </c>
      <c r="M54" s="12">
        <f t="shared" si="3"/>
        <v>2.4806799999999999E-3</v>
      </c>
    </row>
    <row r="55" spans="1:13">
      <c r="A55">
        <v>60</v>
      </c>
      <c r="B55">
        <f t="shared" si="1"/>
        <v>1.2342032732575658</v>
      </c>
      <c r="C55">
        <v>-0.87273299999999998</v>
      </c>
      <c r="D55">
        <v>0.87268900000000005</v>
      </c>
      <c r="E55">
        <v>2.9562999999999998E-3</v>
      </c>
      <c r="F55">
        <f t="shared" si="2"/>
        <v>1.2238957267676034</v>
      </c>
      <c r="G55">
        <v>-0.87070000000000003</v>
      </c>
      <c r="H55">
        <v>0.86009999999999998</v>
      </c>
      <c r="I55">
        <v>5.4999999999999997E-3</v>
      </c>
      <c r="J55" s="12">
        <f t="shared" si="3"/>
        <v>-1.030754648996246E-2</v>
      </c>
      <c r="K55" s="12">
        <f t="shared" si="3"/>
        <v>2.0329999999999515E-3</v>
      </c>
      <c r="L55" s="12">
        <f t="shared" si="3"/>
        <v>-1.2589000000000072E-2</v>
      </c>
      <c r="M55" s="12">
        <f t="shared" si="3"/>
        <v>2.5436999999999999E-3</v>
      </c>
    </row>
    <row r="56" spans="1:13">
      <c r="A56">
        <v>40</v>
      </c>
      <c r="B56">
        <f t="shared" si="1"/>
        <v>1.2345806524713574</v>
      </c>
      <c r="C56">
        <v>-0.87299700000000002</v>
      </c>
      <c r="D56">
        <v>0.87296200000000002</v>
      </c>
      <c r="E56">
        <v>1.7239499999999999E-3</v>
      </c>
      <c r="F56">
        <f t="shared" si="2"/>
        <v>1.2240330591940725</v>
      </c>
      <c r="G56">
        <v>-0.87080000000000002</v>
      </c>
      <c r="H56">
        <v>0.86019999999999996</v>
      </c>
      <c r="I56">
        <v>4.4999999999999997E-3</v>
      </c>
      <c r="J56" s="12">
        <f t="shared" si="3"/>
        <v>-1.0547593277284939E-2</v>
      </c>
      <c r="K56" s="12">
        <f t="shared" si="3"/>
        <v>2.1970000000000045E-3</v>
      </c>
      <c r="L56" s="12">
        <f t="shared" si="3"/>
        <v>-1.2762000000000051E-2</v>
      </c>
      <c r="M56" s="12">
        <f t="shared" si="3"/>
        <v>2.7760499999999995E-3</v>
      </c>
    </row>
    <row r="57" spans="1:13">
      <c r="A57">
        <v>20</v>
      </c>
      <c r="B57">
        <f t="shared" si="1"/>
        <v>1.2345768220018878</v>
      </c>
      <c r="C57">
        <v>-0.87296799999999997</v>
      </c>
      <c r="D57">
        <v>0.87298699999999996</v>
      </c>
      <c r="E57">
        <v>7.0585500000000002E-4</v>
      </c>
      <c r="F57">
        <f t="shared" si="2"/>
        <v>1.2241721039134978</v>
      </c>
      <c r="G57">
        <v>-0.87090000000000001</v>
      </c>
      <c r="H57">
        <v>0.86029999999999995</v>
      </c>
      <c r="I57">
        <v>3.8E-3</v>
      </c>
      <c r="J57" s="12">
        <f t="shared" si="3"/>
        <v>-1.0404718088389941E-2</v>
      </c>
      <c r="K57" s="12">
        <f t="shared" si="3"/>
        <v>2.0679999999999588E-3</v>
      </c>
      <c r="L57" s="12">
        <f t="shared" si="3"/>
        <v>-1.2687000000000004E-2</v>
      </c>
      <c r="M57" s="12">
        <f t="shared" si="3"/>
        <v>3.094145E-3</v>
      </c>
    </row>
    <row r="58" spans="1:13">
      <c r="A58">
        <v>0</v>
      </c>
      <c r="B58">
        <f t="shared" si="1"/>
        <v>1.2344429769681546</v>
      </c>
      <c r="C58">
        <v>-0.87288100000000002</v>
      </c>
      <c r="D58">
        <v>0.87288500000000002</v>
      </c>
      <c r="E58">
        <v>-1.10006E-20</v>
      </c>
      <c r="F58">
        <f t="shared" si="2"/>
        <v>1.2243823504118312</v>
      </c>
      <c r="G58">
        <v>-0.871</v>
      </c>
      <c r="H58">
        <v>0.86050000000000004</v>
      </c>
      <c r="I58">
        <v>3.3E-3</v>
      </c>
      <c r="J58" s="12">
        <f t="shared" si="3"/>
        <v>-1.0060626556323449E-2</v>
      </c>
      <c r="K58" s="12">
        <f t="shared" si="3"/>
        <v>1.8810000000000215E-3</v>
      </c>
      <c r="L58" s="12">
        <f t="shared" si="3"/>
        <v>-1.2384999999999979E-2</v>
      </c>
      <c r="M58" s="12">
        <f t="shared" si="3"/>
        <v>3.3E-3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76"/>
  <sheetViews>
    <sheetView zoomScale="40" zoomScaleNormal="40" zoomScalePageLayoutView="40" workbookViewId="0">
      <selection activeCell="AP41" sqref="AP41"/>
    </sheetView>
  </sheetViews>
  <sheetFormatPr baseColWidth="12" defaultColWidth="8.83203125" defaultRowHeight="17" x14ac:dyDescent="0"/>
  <sheetData>
    <row r="3" spans="1:23">
      <c r="A3" t="s">
        <v>180</v>
      </c>
      <c r="C3" t="s">
        <v>78</v>
      </c>
      <c r="E3" t="s">
        <v>79</v>
      </c>
      <c r="G3" t="s">
        <v>80</v>
      </c>
      <c r="I3" t="s">
        <v>81</v>
      </c>
      <c r="K3" t="s">
        <v>82</v>
      </c>
      <c r="M3" t="s">
        <v>83</v>
      </c>
      <c r="O3" t="s">
        <v>84</v>
      </c>
      <c r="Q3" t="s">
        <v>167</v>
      </c>
      <c r="S3" t="s">
        <v>175</v>
      </c>
      <c r="V3" t="s">
        <v>104</v>
      </c>
    </row>
    <row r="4" spans="1:23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1.26</v>
      </c>
      <c r="T4">
        <v>100</v>
      </c>
      <c r="V4" s="10">
        <v>0.125</v>
      </c>
      <c r="W4" s="9">
        <v>10</v>
      </c>
    </row>
    <row r="5" spans="1:23">
      <c r="A5">
        <v>0.1</v>
      </c>
      <c r="B5">
        <v>28</v>
      </c>
      <c r="C5">
        <v>0.1</v>
      </c>
      <c r="D5">
        <v>28</v>
      </c>
      <c r="E5">
        <v>0.1</v>
      </c>
      <c r="F5">
        <v>28</v>
      </c>
      <c r="G5">
        <v>0.1</v>
      </c>
      <c r="H5">
        <v>28</v>
      </c>
      <c r="I5">
        <v>0.1</v>
      </c>
      <c r="J5">
        <v>28</v>
      </c>
      <c r="K5">
        <v>3.0000000000000001E-3</v>
      </c>
      <c r="L5">
        <v>10</v>
      </c>
      <c r="M5">
        <v>3.0000000000000001E-3</v>
      </c>
      <c r="N5">
        <v>10</v>
      </c>
      <c r="O5">
        <v>3.0000000000000001E-3</v>
      </c>
      <c r="P5">
        <v>10</v>
      </c>
      <c r="Q5">
        <v>5.0000000000000001E-3</v>
      </c>
      <c r="R5">
        <v>10</v>
      </c>
      <c r="S5">
        <v>1.46</v>
      </c>
      <c r="T5">
        <v>200</v>
      </c>
      <c r="V5" s="10">
        <v>0.25</v>
      </c>
      <c r="W5" s="9">
        <v>20</v>
      </c>
    </row>
    <row r="6" spans="1:23">
      <c r="A6">
        <v>0.22</v>
      </c>
      <c r="B6">
        <v>34</v>
      </c>
      <c r="C6">
        <v>0.22</v>
      </c>
      <c r="D6">
        <v>34</v>
      </c>
      <c r="E6">
        <v>0.22</v>
      </c>
      <c r="F6">
        <v>34</v>
      </c>
      <c r="G6">
        <v>0.22</v>
      </c>
      <c r="H6">
        <v>34</v>
      </c>
      <c r="I6">
        <v>0.22</v>
      </c>
      <c r="J6">
        <v>34</v>
      </c>
      <c r="K6">
        <v>2.5000000000000001E-2</v>
      </c>
      <c r="L6">
        <v>20</v>
      </c>
      <c r="M6">
        <v>2.5000000000000001E-2</v>
      </c>
      <c r="N6">
        <v>20</v>
      </c>
      <c r="O6">
        <v>2.5000000000000001E-2</v>
      </c>
      <c r="P6">
        <v>20</v>
      </c>
      <c r="Q6">
        <v>0.04</v>
      </c>
      <c r="R6">
        <v>20</v>
      </c>
      <c r="S6">
        <v>1.52</v>
      </c>
      <c r="T6">
        <v>300</v>
      </c>
      <c r="V6" s="10">
        <v>0.6</v>
      </c>
      <c r="W6" s="9">
        <v>50</v>
      </c>
    </row>
    <row r="7" spans="1:23">
      <c r="A7">
        <v>0.36</v>
      </c>
      <c r="B7">
        <v>40</v>
      </c>
      <c r="C7">
        <v>0.36</v>
      </c>
      <c r="D7">
        <v>40</v>
      </c>
      <c r="E7">
        <v>0.36</v>
      </c>
      <c r="F7">
        <v>40</v>
      </c>
      <c r="G7">
        <v>0.36</v>
      </c>
      <c r="H7">
        <v>40</v>
      </c>
      <c r="I7">
        <v>0.36</v>
      </c>
      <c r="J7">
        <v>40</v>
      </c>
      <c r="K7">
        <v>0.13</v>
      </c>
      <c r="L7">
        <v>30</v>
      </c>
      <c r="M7">
        <v>0.13</v>
      </c>
      <c r="N7">
        <v>30</v>
      </c>
      <c r="O7">
        <v>0.13</v>
      </c>
      <c r="P7">
        <v>30</v>
      </c>
      <c r="Q7">
        <v>0.16</v>
      </c>
      <c r="R7">
        <v>30</v>
      </c>
      <c r="S7">
        <v>1.56</v>
      </c>
      <c r="T7">
        <v>500</v>
      </c>
      <c r="V7" s="10">
        <v>0.88400000000000001</v>
      </c>
      <c r="W7" s="9">
        <v>80</v>
      </c>
    </row>
    <row r="8" spans="1:23">
      <c r="A8">
        <v>0.62</v>
      </c>
      <c r="B8">
        <v>50</v>
      </c>
      <c r="C8">
        <v>0.62</v>
      </c>
      <c r="D8">
        <v>50</v>
      </c>
      <c r="E8">
        <v>0.62</v>
      </c>
      <c r="F8">
        <v>50</v>
      </c>
      <c r="G8">
        <v>0.62</v>
      </c>
      <c r="H8">
        <v>50</v>
      </c>
      <c r="I8">
        <v>0.62</v>
      </c>
      <c r="J8">
        <v>50</v>
      </c>
      <c r="K8">
        <v>0.36</v>
      </c>
      <c r="L8">
        <v>40</v>
      </c>
      <c r="M8">
        <v>0.36</v>
      </c>
      <c r="N8">
        <v>40</v>
      </c>
      <c r="O8">
        <v>0.36</v>
      </c>
      <c r="P8">
        <v>40</v>
      </c>
      <c r="Q8">
        <v>0.39</v>
      </c>
      <c r="R8">
        <v>40</v>
      </c>
      <c r="S8">
        <v>1.61</v>
      </c>
      <c r="T8">
        <v>1000</v>
      </c>
      <c r="V8" s="10">
        <v>1.01</v>
      </c>
      <c r="W8" s="9">
        <v>100</v>
      </c>
    </row>
    <row r="9" spans="1:23">
      <c r="A9">
        <v>1.06</v>
      </c>
      <c r="B9">
        <v>75</v>
      </c>
      <c r="C9">
        <v>1.06</v>
      </c>
      <c r="D9">
        <v>75</v>
      </c>
      <c r="E9">
        <v>1.06</v>
      </c>
      <c r="F9">
        <v>75</v>
      </c>
      <c r="G9">
        <v>1.06</v>
      </c>
      <c r="H9">
        <v>75</v>
      </c>
      <c r="I9">
        <v>1.06</v>
      </c>
      <c r="J9">
        <v>75</v>
      </c>
      <c r="K9">
        <v>0.62</v>
      </c>
      <c r="L9">
        <v>50</v>
      </c>
      <c r="M9">
        <v>0.62</v>
      </c>
      <c r="N9">
        <v>50</v>
      </c>
      <c r="O9">
        <v>0.62</v>
      </c>
      <c r="P9">
        <v>50</v>
      </c>
      <c r="Q9">
        <v>0.66</v>
      </c>
      <c r="R9">
        <v>50</v>
      </c>
      <c r="S9">
        <v>1.72</v>
      </c>
      <c r="T9">
        <v>4000</v>
      </c>
      <c r="V9" s="10">
        <v>1.2</v>
      </c>
      <c r="W9" s="9">
        <v>150</v>
      </c>
    </row>
    <row r="10" spans="1:23">
      <c r="A10">
        <v>1.2</v>
      </c>
      <c r="B10">
        <v>90</v>
      </c>
      <c r="C10">
        <v>1.2</v>
      </c>
      <c r="D10">
        <v>90</v>
      </c>
      <c r="E10">
        <v>1.2</v>
      </c>
      <c r="F10">
        <v>90</v>
      </c>
      <c r="G10">
        <v>1.2</v>
      </c>
      <c r="H10">
        <v>90</v>
      </c>
      <c r="I10">
        <v>1.2</v>
      </c>
      <c r="J10">
        <v>90</v>
      </c>
      <c r="K10">
        <v>0.83</v>
      </c>
      <c r="L10">
        <v>60</v>
      </c>
      <c r="M10">
        <v>0.83</v>
      </c>
      <c r="N10">
        <v>60</v>
      </c>
      <c r="O10">
        <v>0.83</v>
      </c>
      <c r="P10">
        <v>60</v>
      </c>
      <c r="Q10">
        <v>0.88</v>
      </c>
      <c r="R10">
        <v>60</v>
      </c>
      <c r="V10" s="10">
        <v>1.34</v>
      </c>
      <c r="W10" s="9">
        <v>200</v>
      </c>
    </row>
    <row r="11" spans="1:23">
      <c r="A11">
        <v>1.26</v>
      </c>
      <c r="B11">
        <v>100</v>
      </c>
      <c r="C11">
        <v>1.26</v>
      </c>
      <c r="D11">
        <v>100</v>
      </c>
      <c r="E11">
        <v>1.26</v>
      </c>
      <c r="F11">
        <v>100</v>
      </c>
      <c r="G11">
        <v>1.26</v>
      </c>
      <c r="H11">
        <v>100</v>
      </c>
      <c r="I11">
        <v>1.26</v>
      </c>
      <c r="J11">
        <v>100</v>
      </c>
      <c r="K11">
        <v>0.99</v>
      </c>
      <c r="L11">
        <v>70</v>
      </c>
      <c r="M11">
        <v>0.99</v>
      </c>
      <c r="N11">
        <v>70</v>
      </c>
      <c r="O11">
        <v>0.99</v>
      </c>
      <c r="P11">
        <v>70</v>
      </c>
      <c r="Q11">
        <v>1.0449999999999999</v>
      </c>
      <c r="R11">
        <v>70</v>
      </c>
      <c r="V11" s="10">
        <v>1.385</v>
      </c>
      <c r="W11" s="9">
        <v>240</v>
      </c>
    </row>
    <row r="12" spans="1:23">
      <c r="A12">
        <v>1.34</v>
      </c>
      <c r="B12">
        <v>120</v>
      </c>
      <c r="C12">
        <v>1.34</v>
      </c>
      <c r="D12">
        <v>120</v>
      </c>
      <c r="E12">
        <v>1.34</v>
      </c>
      <c r="F12">
        <v>120</v>
      </c>
      <c r="G12">
        <v>1.34</v>
      </c>
      <c r="H12">
        <v>120</v>
      </c>
      <c r="I12">
        <v>1.34</v>
      </c>
      <c r="J12">
        <v>120</v>
      </c>
      <c r="K12">
        <v>1.1100000000000001</v>
      </c>
      <c r="L12">
        <v>80</v>
      </c>
      <c r="M12">
        <v>1.1100000000000001</v>
      </c>
      <c r="N12">
        <v>80</v>
      </c>
      <c r="O12">
        <v>1.1100000000000001</v>
      </c>
      <c r="P12">
        <v>80</v>
      </c>
      <c r="Q12">
        <v>1.1399999999999999</v>
      </c>
      <c r="R12">
        <v>80</v>
      </c>
      <c r="V12" s="10">
        <v>1.4350000000000001</v>
      </c>
      <c r="W12" s="9">
        <v>350</v>
      </c>
    </row>
    <row r="13" spans="1:23">
      <c r="A13">
        <v>1.46</v>
      </c>
      <c r="B13">
        <v>200</v>
      </c>
      <c r="C13">
        <v>1.46</v>
      </c>
      <c r="D13">
        <v>200</v>
      </c>
      <c r="E13">
        <v>1.46</v>
      </c>
      <c r="F13">
        <v>200</v>
      </c>
      <c r="G13">
        <v>1.46</v>
      </c>
      <c r="H13">
        <v>200</v>
      </c>
      <c r="I13">
        <v>1.46</v>
      </c>
      <c r="J13">
        <v>200</v>
      </c>
      <c r="K13">
        <v>1.26</v>
      </c>
      <c r="L13">
        <v>100</v>
      </c>
      <c r="M13">
        <v>1.26</v>
      </c>
      <c r="N13">
        <v>100</v>
      </c>
      <c r="O13">
        <v>1.26</v>
      </c>
      <c r="P13">
        <v>100</v>
      </c>
      <c r="Q13">
        <v>1.27</v>
      </c>
      <c r="R13">
        <v>100</v>
      </c>
      <c r="V13" s="10">
        <v>1.48</v>
      </c>
      <c r="W13" s="9">
        <v>500</v>
      </c>
    </row>
    <row r="14" spans="1:23">
      <c r="A14">
        <v>1.5</v>
      </c>
      <c r="B14">
        <v>260</v>
      </c>
      <c r="C14">
        <v>1.5</v>
      </c>
      <c r="D14">
        <v>260</v>
      </c>
      <c r="E14">
        <v>1.5</v>
      </c>
      <c r="F14">
        <v>260</v>
      </c>
      <c r="G14">
        <v>1.5</v>
      </c>
      <c r="H14">
        <v>260</v>
      </c>
      <c r="I14">
        <v>1.5</v>
      </c>
      <c r="J14">
        <v>260</v>
      </c>
      <c r="K14">
        <v>1.39</v>
      </c>
      <c r="L14">
        <v>140</v>
      </c>
      <c r="M14">
        <v>1.39</v>
      </c>
      <c r="N14">
        <v>140</v>
      </c>
      <c r="O14">
        <v>1.39</v>
      </c>
      <c r="P14">
        <v>140</v>
      </c>
      <c r="Q14">
        <v>1.395</v>
      </c>
      <c r="R14">
        <v>140</v>
      </c>
      <c r="V14" s="10">
        <v>1.5249999999999999</v>
      </c>
      <c r="W14" s="9">
        <v>700</v>
      </c>
    </row>
    <row r="15" spans="1:23">
      <c r="A15">
        <v>1.52</v>
      </c>
      <c r="B15">
        <v>300</v>
      </c>
      <c r="C15">
        <v>1.52</v>
      </c>
      <c r="D15">
        <v>300</v>
      </c>
      <c r="E15">
        <v>1.52</v>
      </c>
      <c r="F15">
        <v>300</v>
      </c>
      <c r="G15">
        <v>1.52</v>
      </c>
      <c r="H15">
        <v>300</v>
      </c>
      <c r="I15">
        <v>1.52</v>
      </c>
      <c r="J15">
        <v>300</v>
      </c>
      <c r="K15">
        <v>1.46</v>
      </c>
      <c r="L15">
        <v>200</v>
      </c>
      <c r="M15">
        <v>1.46</v>
      </c>
      <c r="N15">
        <v>200</v>
      </c>
      <c r="O15">
        <v>1.46</v>
      </c>
      <c r="P15">
        <v>200</v>
      </c>
      <c r="Q15">
        <v>1.46</v>
      </c>
      <c r="R15">
        <v>200</v>
      </c>
      <c r="V15" s="10">
        <v>1.58</v>
      </c>
      <c r="W15" s="9">
        <v>1000</v>
      </c>
    </row>
    <row r="16" spans="1:23">
      <c r="A16">
        <v>1.54</v>
      </c>
      <c r="B16">
        <v>380</v>
      </c>
      <c r="C16">
        <v>1.54</v>
      </c>
      <c r="D16">
        <v>380</v>
      </c>
      <c r="E16">
        <v>1.54</v>
      </c>
      <c r="F16">
        <v>380</v>
      </c>
      <c r="G16">
        <v>1.54</v>
      </c>
      <c r="H16">
        <v>380</v>
      </c>
      <c r="I16">
        <v>1.54</v>
      </c>
      <c r="J16">
        <v>380</v>
      </c>
      <c r="K16">
        <v>1.52</v>
      </c>
      <c r="L16">
        <v>300</v>
      </c>
      <c r="M16">
        <v>1.52</v>
      </c>
      <c r="N16">
        <v>300</v>
      </c>
      <c r="O16">
        <v>1.52</v>
      </c>
      <c r="P16">
        <v>300</v>
      </c>
      <c r="Q16">
        <v>1.52</v>
      </c>
      <c r="R16">
        <v>300</v>
      </c>
      <c r="V16" s="10">
        <v>1.645</v>
      </c>
      <c r="W16" s="9">
        <v>1500</v>
      </c>
    </row>
    <row r="17" spans="1:23">
      <c r="A17">
        <v>1.56</v>
      </c>
      <c r="B17">
        <v>500</v>
      </c>
      <c r="C17">
        <v>1.56</v>
      </c>
      <c r="D17">
        <v>500</v>
      </c>
      <c r="E17">
        <v>1.56</v>
      </c>
      <c r="F17">
        <v>500</v>
      </c>
      <c r="G17">
        <v>1.56</v>
      </c>
      <c r="H17">
        <v>500</v>
      </c>
      <c r="I17">
        <v>1.56</v>
      </c>
      <c r="J17">
        <v>500</v>
      </c>
      <c r="K17">
        <v>1.56</v>
      </c>
      <c r="L17">
        <v>500</v>
      </c>
      <c r="M17">
        <v>1.56</v>
      </c>
      <c r="N17">
        <v>500</v>
      </c>
      <c r="O17">
        <v>1.56</v>
      </c>
      <c r="P17">
        <v>500</v>
      </c>
      <c r="Q17">
        <v>1.56</v>
      </c>
      <c r="R17">
        <v>500</v>
      </c>
      <c r="V17" s="10">
        <v>1.6879999999999999</v>
      </c>
      <c r="W17" s="9">
        <v>2000</v>
      </c>
    </row>
    <row r="18" spans="1:23">
      <c r="A18">
        <v>1.58</v>
      </c>
      <c r="B18">
        <v>700</v>
      </c>
      <c r="C18">
        <v>1.58</v>
      </c>
      <c r="D18">
        <v>700</v>
      </c>
      <c r="E18">
        <v>1.5840000000000001</v>
      </c>
      <c r="F18">
        <v>700</v>
      </c>
      <c r="G18">
        <v>1.5840000000000001</v>
      </c>
      <c r="H18">
        <v>700</v>
      </c>
      <c r="I18">
        <v>1.5840000000000001</v>
      </c>
      <c r="J18">
        <v>700</v>
      </c>
      <c r="K18">
        <v>1.61</v>
      </c>
      <c r="L18">
        <v>1000</v>
      </c>
      <c r="M18">
        <v>1.61</v>
      </c>
      <c r="N18">
        <v>1000</v>
      </c>
      <c r="O18">
        <v>1.61</v>
      </c>
      <c r="P18">
        <v>1000</v>
      </c>
      <c r="Q18">
        <v>1.59</v>
      </c>
      <c r="R18">
        <v>750</v>
      </c>
      <c r="V18" s="10">
        <v>1.76</v>
      </c>
      <c r="W18" s="9">
        <v>3500</v>
      </c>
    </row>
    <row r="19" spans="1:23">
      <c r="A19">
        <v>1.6</v>
      </c>
      <c r="B19">
        <v>900</v>
      </c>
      <c r="C19">
        <v>1.6</v>
      </c>
      <c r="D19">
        <v>900</v>
      </c>
      <c r="E19">
        <v>1.603</v>
      </c>
      <c r="F19">
        <v>900</v>
      </c>
      <c r="G19">
        <v>1.603</v>
      </c>
      <c r="H19">
        <v>900</v>
      </c>
      <c r="I19">
        <v>1.603</v>
      </c>
      <c r="J19">
        <v>900</v>
      </c>
      <c r="K19">
        <v>1.72</v>
      </c>
      <c r="L19">
        <v>4000</v>
      </c>
      <c r="M19">
        <v>1.72</v>
      </c>
      <c r="N19">
        <v>4000</v>
      </c>
      <c r="O19">
        <v>1.72</v>
      </c>
      <c r="P19">
        <v>4000</v>
      </c>
      <c r="Q19">
        <v>1.61</v>
      </c>
      <c r="R19">
        <v>1000</v>
      </c>
      <c r="V19" s="10">
        <v>1.8049999999999999</v>
      </c>
      <c r="W19" s="9">
        <v>5000</v>
      </c>
    </row>
    <row r="20" spans="1:23">
      <c r="A20">
        <v>1.61</v>
      </c>
      <c r="B20">
        <v>1000</v>
      </c>
      <c r="C20">
        <v>1.61</v>
      </c>
      <c r="D20">
        <v>1000</v>
      </c>
      <c r="E20">
        <v>1.61</v>
      </c>
      <c r="F20">
        <v>1000</v>
      </c>
      <c r="G20">
        <v>1.61</v>
      </c>
      <c r="H20">
        <v>1000</v>
      </c>
      <c r="I20">
        <v>1.61</v>
      </c>
      <c r="J20">
        <v>1000</v>
      </c>
      <c r="K20">
        <v>1.86</v>
      </c>
      <c r="L20">
        <v>10000</v>
      </c>
      <c r="M20">
        <v>1.86</v>
      </c>
      <c r="N20">
        <v>10000</v>
      </c>
      <c r="O20">
        <v>1.86</v>
      </c>
      <c r="P20">
        <v>10000</v>
      </c>
      <c r="Q20">
        <v>1.716</v>
      </c>
      <c r="R20">
        <v>4000</v>
      </c>
      <c r="V20" s="10">
        <v>1.855</v>
      </c>
      <c r="W20" s="9">
        <v>7000</v>
      </c>
    </row>
    <row r="21" spans="1:23">
      <c r="A21">
        <v>1.62</v>
      </c>
      <c r="B21">
        <v>1200</v>
      </c>
      <c r="C21">
        <v>1.62</v>
      </c>
      <c r="D21">
        <v>1200</v>
      </c>
      <c r="E21">
        <v>1.62</v>
      </c>
      <c r="F21">
        <v>1200</v>
      </c>
      <c r="G21">
        <v>1.62</v>
      </c>
      <c r="H21">
        <v>1200</v>
      </c>
      <c r="I21">
        <v>1.62</v>
      </c>
      <c r="J21">
        <v>1200</v>
      </c>
      <c r="K21">
        <v>1.92</v>
      </c>
      <c r="L21">
        <v>15000</v>
      </c>
      <c r="M21">
        <v>1.92</v>
      </c>
      <c r="N21">
        <v>15000</v>
      </c>
      <c r="O21">
        <v>1.93</v>
      </c>
      <c r="P21">
        <v>15000</v>
      </c>
      <c r="Q21">
        <v>1.8580000000000001</v>
      </c>
      <c r="R21">
        <v>10000</v>
      </c>
      <c r="V21" s="10">
        <v>1.91</v>
      </c>
      <c r="W21" s="9">
        <v>10000</v>
      </c>
    </row>
    <row r="22" spans="1:23">
      <c r="A22">
        <v>1.66</v>
      </c>
      <c r="B22">
        <v>2200</v>
      </c>
      <c r="C22">
        <v>1.66</v>
      </c>
      <c r="D22">
        <v>2200</v>
      </c>
      <c r="E22">
        <v>1.66</v>
      </c>
      <c r="F22">
        <v>2200</v>
      </c>
      <c r="G22">
        <v>1.66</v>
      </c>
      <c r="H22">
        <v>2200</v>
      </c>
      <c r="I22">
        <v>1.66</v>
      </c>
      <c r="J22">
        <v>2200</v>
      </c>
      <c r="K22">
        <v>1.96</v>
      </c>
      <c r="L22">
        <v>20000</v>
      </c>
      <c r="M22">
        <v>1.96</v>
      </c>
      <c r="N22">
        <v>20000</v>
      </c>
      <c r="O22">
        <v>1.97</v>
      </c>
      <c r="P22">
        <v>20000</v>
      </c>
      <c r="Q22">
        <v>1.97</v>
      </c>
      <c r="R22">
        <v>15000</v>
      </c>
      <c r="V22" s="10">
        <v>1.9850000000000001</v>
      </c>
      <c r="W22" s="9">
        <v>15000</v>
      </c>
    </row>
    <row r="23" spans="1:23">
      <c r="A23">
        <v>1.7</v>
      </c>
      <c r="B23">
        <v>3400</v>
      </c>
      <c r="C23">
        <v>1.7</v>
      </c>
      <c r="D23">
        <v>3400</v>
      </c>
      <c r="E23">
        <v>1.7</v>
      </c>
      <c r="F23">
        <v>3400</v>
      </c>
      <c r="G23">
        <v>1.7</v>
      </c>
      <c r="H23">
        <v>3400</v>
      </c>
      <c r="I23">
        <v>1.7</v>
      </c>
      <c r="J23">
        <v>3400</v>
      </c>
      <c r="K23">
        <v>2.04</v>
      </c>
      <c r="L23">
        <v>30000</v>
      </c>
      <c r="M23">
        <v>2.02</v>
      </c>
      <c r="N23">
        <v>30000</v>
      </c>
      <c r="O23">
        <v>2.0299999999999998</v>
      </c>
      <c r="P23">
        <v>30000</v>
      </c>
      <c r="Q23">
        <v>2.08</v>
      </c>
      <c r="R23">
        <v>20000</v>
      </c>
      <c r="V23" s="10">
        <v>2.0550000000000002</v>
      </c>
      <c r="W23" s="9">
        <v>20000</v>
      </c>
    </row>
    <row r="24" spans="1:23">
      <c r="A24">
        <v>1.72</v>
      </c>
      <c r="B24">
        <v>4000</v>
      </c>
      <c r="C24">
        <v>1.72</v>
      </c>
      <c r="D24">
        <v>4000</v>
      </c>
      <c r="E24">
        <v>1.72</v>
      </c>
      <c r="F24">
        <v>4000</v>
      </c>
      <c r="G24">
        <v>1.72</v>
      </c>
      <c r="H24">
        <v>4000</v>
      </c>
      <c r="I24">
        <v>1.72</v>
      </c>
      <c r="J24">
        <v>4000</v>
      </c>
      <c r="K24">
        <v>2.1</v>
      </c>
      <c r="L24">
        <v>45000</v>
      </c>
      <c r="M24">
        <v>2.09</v>
      </c>
      <c r="N24">
        <v>45000</v>
      </c>
      <c r="O24">
        <v>2.1</v>
      </c>
      <c r="P24">
        <v>45000</v>
      </c>
      <c r="Q24">
        <v>2.1339999999999999</v>
      </c>
      <c r="R24">
        <v>25000</v>
      </c>
      <c r="V24" s="10">
        <v>2.1720000000000002</v>
      </c>
      <c r="W24" s="9">
        <v>30000</v>
      </c>
    </row>
    <row r="25" spans="1:23">
      <c r="A25">
        <v>1.74</v>
      </c>
      <c r="B25">
        <v>4800</v>
      </c>
      <c r="C25">
        <v>1.74</v>
      </c>
      <c r="D25">
        <v>4800</v>
      </c>
      <c r="E25">
        <v>1.744</v>
      </c>
      <c r="F25">
        <v>4800</v>
      </c>
      <c r="G25">
        <v>1.744</v>
      </c>
      <c r="H25">
        <v>4800</v>
      </c>
      <c r="I25">
        <v>1.744</v>
      </c>
      <c r="J25">
        <v>4800</v>
      </c>
      <c r="K25">
        <v>2.16</v>
      </c>
      <c r="L25">
        <v>60000</v>
      </c>
      <c r="M25">
        <v>2.14</v>
      </c>
      <c r="N25">
        <v>60000</v>
      </c>
      <c r="O25">
        <v>2.15</v>
      </c>
      <c r="P25">
        <v>60000</v>
      </c>
      <c r="Q25">
        <v>2.15</v>
      </c>
      <c r="R25">
        <v>30000</v>
      </c>
      <c r="V25" s="10">
        <v>2.25</v>
      </c>
      <c r="W25" s="9">
        <v>50000</v>
      </c>
    </row>
    <row r="26" spans="1:23">
      <c r="A26">
        <v>1.77</v>
      </c>
      <c r="B26">
        <v>6000</v>
      </c>
      <c r="C26">
        <v>1.77</v>
      </c>
      <c r="D26">
        <v>6000</v>
      </c>
      <c r="E26">
        <v>1.7749999999999999</v>
      </c>
      <c r="F26">
        <v>6000</v>
      </c>
      <c r="G26">
        <v>1.7749999999999999</v>
      </c>
      <c r="H26">
        <v>6000</v>
      </c>
      <c r="I26">
        <v>1.7749999999999999</v>
      </c>
      <c r="J26">
        <v>6000</v>
      </c>
      <c r="K26">
        <v>2.2200000000000002</v>
      </c>
      <c r="L26">
        <v>80000</v>
      </c>
      <c r="M26">
        <v>2.2000000000000002</v>
      </c>
      <c r="N26">
        <v>80000</v>
      </c>
      <c r="O26">
        <v>2.2000000000000002</v>
      </c>
      <c r="P26">
        <v>80000</v>
      </c>
      <c r="Q26">
        <v>2.17</v>
      </c>
      <c r="R26">
        <v>45000</v>
      </c>
      <c r="V26" s="10">
        <v>2.2999999999999998</v>
      </c>
      <c r="W26" s="9">
        <v>70000</v>
      </c>
    </row>
    <row r="27" spans="1:23">
      <c r="A27">
        <v>1.8</v>
      </c>
      <c r="B27">
        <v>7000</v>
      </c>
      <c r="C27">
        <v>1.8</v>
      </c>
      <c r="D27">
        <v>7000</v>
      </c>
      <c r="E27">
        <v>1.8</v>
      </c>
      <c r="F27">
        <v>7000</v>
      </c>
      <c r="G27">
        <v>1.8</v>
      </c>
      <c r="H27">
        <v>7000</v>
      </c>
      <c r="I27">
        <v>1.8</v>
      </c>
      <c r="J27">
        <v>7000</v>
      </c>
      <c r="K27">
        <v>2.27</v>
      </c>
      <c r="L27">
        <v>100000</v>
      </c>
      <c r="M27">
        <v>2.2400000000000002</v>
      </c>
      <c r="N27">
        <v>100000</v>
      </c>
      <c r="O27">
        <v>2.2400000000000002</v>
      </c>
      <c r="P27">
        <v>100000</v>
      </c>
      <c r="Q27">
        <v>2.19</v>
      </c>
      <c r="R27">
        <v>60000</v>
      </c>
      <c r="V27" s="10">
        <v>2.36</v>
      </c>
      <c r="W27" s="9">
        <v>100000</v>
      </c>
    </row>
    <row r="28" spans="1:23">
      <c r="A28">
        <v>1.82</v>
      </c>
      <c r="B28">
        <v>8000</v>
      </c>
      <c r="C28">
        <v>1.82</v>
      </c>
      <c r="D28">
        <v>8000</v>
      </c>
      <c r="E28">
        <v>1.8220000000000001</v>
      </c>
      <c r="F28">
        <v>8000</v>
      </c>
      <c r="G28">
        <v>1.8220000000000001</v>
      </c>
      <c r="H28">
        <v>8000</v>
      </c>
      <c r="I28">
        <v>1.8220000000000001</v>
      </c>
      <c r="J28">
        <v>8000</v>
      </c>
      <c r="K28">
        <v>2.42</v>
      </c>
      <c r="L28">
        <v>200000</v>
      </c>
      <c r="M28">
        <v>2.4</v>
      </c>
      <c r="N28">
        <v>200000</v>
      </c>
      <c r="O28">
        <v>2.4</v>
      </c>
      <c r="P28">
        <v>200000</v>
      </c>
      <c r="Q28">
        <v>2.222</v>
      </c>
      <c r="R28">
        <v>80000</v>
      </c>
      <c r="V28" s="10">
        <v>2.48</v>
      </c>
      <c r="W28" s="9">
        <v>200000</v>
      </c>
    </row>
    <row r="29" spans="1:23">
      <c r="A29">
        <v>1.84</v>
      </c>
      <c r="B29">
        <v>9000</v>
      </c>
      <c r="C29">
        <v>1.84</v>
      </c>
      <c r="D29">
        <v>9000</v>
      </c>
      <c r="E29">
        <v>1.8420000000000001</v>
      </c>
      <c r="F29">
        <v>9000</v>
      </c>
      <c r="G29">
        <v>1.8420000000000001</v>
      </c>
      <c r="H29">
        <v>9000</v>
      </c>
      <c r="I29">
        <v>1.8420000000000001</v>
      </c>
      <c r="J29">
        <v>9000</v>
      </c>
      <c r="K29">
        <v>2.54</v>
      </c>
      <c r="L29">
        <v>300000</v>
      </c>
      <c r="M29">
        <v>2.5299999999999998</v>
      </c>
      <c r="N29">
        <v>300000</v>
      </c>
      <c r="O29">
        <v>2.5299999999999998</v>
      </c>
      <c r="P29">
        <v>300000</v>
      </c>
      <c r="Q29">
        <v>2.2559999999999998</v>
      </c>
      <c r="R29">
        <v>100000</v>
      </c>
      <c r="V29" s="10">
        <v>2.8</v>
      </c>
      <c r="W29" s="9">
        <v>500000</v>
      </c>
    </row>
    <row r="30" spans="1:23">
      <c r="A30">
        <v>1.86</v>
      </c>
      <c r="B30">
        <v>10000</v>
      </c>
      <c r="C30">
        <v>1.86</v>
      </c>
      <c r="D30">
        <v>10000</v>
      </c>
      <c r="E30">
        <v>1.86</v>
      </c>
      <c r="F30">
        <v>10000</v>
      </c>
      <c r="G30">
        <v>1.86</v>
      </c>
      <c r="H30">
        <v>10000</v>
      </c>
      <c r="I30">
        <v>1.86</v>
      </c>
      <c r="J30">
        <v>10000</v>
      </c>
      <c r="K30">
        <v>2.64</v>
      </c>
      <c r="L30">
        <v>400000</v>
      </c>
      <c r="M30">
        <v>2.64</v>
      </c>
      <c r="N30">
        <v>400000</v>
      </c>
      <c r="O30">
        <v>2.64</v>
      </c>
      <c r="P30">
        <v>400000</v>
      </c>
      <c r="Q30">
        <v>2.4</v>
      </c>
      <c r="R30">
        <v>200000</v>
      </c>
      <c r="V30" s="10">
        <v>3</v>
      </c>
      <c r="W30" s="9">
        <v>640599</v>
      </c>
    </row>
    <row r="31" spans="1:23">
      <c r="C31">
        <v>1.95</v>
      </c>
      <c r="D31">
        <v>15000</v>
      </c>
      <c r="E31">
        <v>1.93</v>
      </c>
      <c r="F31">
        <v>15000</v>
      </c>
      <c r="G31">
        <v>1.93</v>
      </c>
      <c r="H31">
        <v>15000</v>
      </c>
      <c r="I31">
        <v>1.9319999999999999</v>
      </c>
      <c r="J31">
        <v>15000</v>
      </c>
      <c r="K31">
        <v>2.83</v>
      </c>
      <c r="L31">
        <v>600000</v>
      </c>
      <c r="M31">
        <v>2.83</v>
      </c>
      <c r="N31">
        <v>600000</v>
      </c>
      <c r="O31">
        <v>2.83</v>
      </c>
      <c r="P31">
        <v>600000</v>
      </c>
      <c r="Q31">
        <v>2.5299999999999998</v>
      </c>
      <c r="R31">
        <v>300000</v>
      </c>
      <c r="V31" s="10">
        <v>10</v>
      </c>
      <c r="W31" s="9">
        <v>6207043</v>
      </c>
    </row>
    <row r="32" spans="1:23">
      <c r="C32">
        <v>2.14</v>
      </c>
      <c r="D32">
        <v>30000</v>
      </c>
      <c r="E32">
        <v>2.0699999999999998</v>
      </c>
      <c r="F32">
        <v>30000</v>
      </c>
      <c r="G32">
        <v>2.04</v>
      </c>
      <c r="H32">
        <v>30000</v>
      </c>
      <c r="I32">
        <v>2.0499999999999998</v>
      </c>
      <c r="J32">
        <v>30000</v>
      </c>
      <c r="K32">
        <v>3.008</v>
      </c>
      <c r="L32">
        <v>800000</v>
      </c>
      <c r="M32">
        <v>3.008</v>
      </c>
      <c r="N32">
        <v>800000</v>
      </c>
      <c r="O32">
        <v>3.008</v>
      </c>
      <c r="P32">
        <v>800000</v>
      </c>
      <c r="Q32">
        <v>2.66</v>
      </c>
      <c r="R32">
        <v>400000</v>
      </c>
      <c r="V32" s="10">
        <v>100</v>
      </c>
      <c r="W32" s="9">
        <v>77826767</v>
      </c>
    </row>
    <row r="33" spans="3:22">
      <c r="C33">
        <v>2.25</v>
      </c>
      <c r="D33">
        <v>60000</v>
      </c>
      <c r="E33">
        <v>2.2000000000000002</v>
      </c>
      <c r="F33">
        <v>60000</v>
      </c>
      <c r="G33">
        <v>2.16</v>
      </c>
      <c r="H33">
        <v>60000</v>
      </c>
      <c r="I33">
        <v>2.17</v>
      </c>
      <c r="J33">
        <v>60000</v>
      </c>
      <c r="K33">
        <v>3.19</v>
      </c>
      <c r="L33">
        <v>1000000</v>
      </c>
      <c r="M33">
        <v>3.19</v>
      </c>
      <c r="N33">
        <v>1000000</v>
      </c>
      <c r="O33">
        <v>3.19</v>
      </c>
      <c r="P33">
        <v>1000000</v>
      </c>
      <c r="Q33">
        <v>2.875</v>
      </c>
      <c r="R33" s="9">
        <v>600000</v>
      </c>
      <c r="S33" s="9"/>
      <c r="T33" s="9"/>
      <c r="V33" s="9"/>
    </row>
    <row r="34" spans="3:22">
      <c r="C34">
        <v>2.3199999999999998</v>
      </c>
      <c r="D34">
        <v>100000</v>
      </c>
      <c r="E34">
        <v>2.2999999999999998</v>
      </c>
      <c r="F34">
        <v>100000</v>
      </c>
      <c r="G34">
        <v>2.2599999999999998</v>
      </c>
      <c r="H34">
        <v>100000</v>
      </c>
      <c r="I34">
        <v>2.27</v>
      </c>
      <c r="J34">
        <v>100000</v>
      </c>
      <c r="K34">
        <v>3.37</v>
      </c>
      <c r="L34">
        <v>1200000</v>
      </c>
      <c r="M34">
        <v>3.37</v>
      </c>
      <c r="N34">
        <v>1200000</v>
      </c>
      <c r="O34">
        <v>3.37</v>
      </c>
      <c r="P34">
        <v>1200000</v>
      </c>
      <c r="Q34">
        <v>3.0529999999999999</v>
      </c>
      <c r="R34">
        <v>800000</v>
      </c>
    </row>
    <row r="35" spans="3:22">
      <c r="C35">
        <v>2.33</v>
      </c>
      <c r="D35">
        <v>110000</v>
      </c>
      <c r="E35">
        <v>2.5350000000000001</v>
      </c>
      <c r="F35">
        <v>300000</v>
      </c>
      <c r="G35">
        <v>2.52</v>
      </c>
      <c r="H35">
        <v>300000</v>
      </c>
      <c r="I35">
        <v>2.5369999999999999</v>
      </c>
      <c r="J35">
        <v>300000</v>
      </c>
      <c r="K35">
        <v>3.55</v>
      </c>
      <c r="L35">
        <v>1400000</v>
      </c>
      <c r="M35">
        <v>3.55</v>
      </c>
      <c r="N35">
        <v>1400000</v>
      </c>
      <c r="O35">
        <v>3.55</v>
      </c>
      <c r="P35">
        <v>1400000</v>
      </c>
      <c r="Q35">
        <v>3.21</v>
      </c>
      <c r="R35">
        <v>1000000</v>
      </c>
    </row>
    <row r="36" spans="3:22">
      <c r="C36">
        <v>2.57</v>
      </c>
      <c r="D36">
        <v>300000</v>
      </c>
      <c r="E36">
        <v>2.85</v>
      </c>
      <c r="F36">
        <v>640599</v>
      </c>
      <c r="G36">
        <v>2.85</v>
      </c>
      <c r="H36">
        <v>640599</v>
      </c>
      <c r="I36">
        <v>2.8580000000000001</v>
      </c>
      <c r="J36">
        <v>640599</v>
      </c>
      <c r="K36">
        <v>3.72</v>
      </c>
      <c r="L36">
        <v>1600000</v>
      </c>
      <c r="M36">
        <v>3.72</v>
      </c>
      <c r="N36">
        <v>1600000</v>
      </c>
      <c r="O36">
        <v>3.72</v>
      </c>
      <c r="P36">
        <v>1600000</v>
      </c>
      <c r="Q36">
        <v>3.38</v>
      </c>
      <c r="R36">
        <v>1200000</v>
      </c>
    </row>
    <row r="37" spans="3:22">
      <c r="C37">
        <v>3</v>
      </c>
      <c r="D37">
        <v>640599</v>
      </c>
      <c r="E37">
        <v>5.3</v>
      </c>
      <c r="F37">
        <v>3500000</v>
      </c>
      <c r="G37">
        <v>5.3</v>
      </c>
      <c r="H37">
        <v>3500000</v>
      </c>
      <c r="I37">
        <v>5.3</v>
      </c>
      <c r="J37">
        <v>3500000</v>
      </c>
      <c r="K37">
        <v>5.3</v>
      </c>
      <c r="L37">
        <v>3500000</v>
      </c>
      <c r="M37">
        <v>5.3</v>
      </c>
      <c r="N37">
        <v>3500000</v>
      </c>
      <c r="O37">
        <v>5.3</v>
      </c>
      <c r="P37">
        <v>3500000</v>
      </c>
      <c r="Q37">
        <v>3.552</v>
      </c>
      <c r="R37">
        <v>1400000</v>
      </c>
    </row>
    <row r="38" spans="3:22">
      <c r="C38">
        <v>10</v>
      </c>
      <c r="D38">
        <v>6207043</v>
      </c>
      <c r="E38">
        <v>8</v>
      </c>
      <c r="F38">
        <v>6207043</v>
      </c>
      <c r="Q38">
        <v>3.72</v>
      </c>
      <c r="R38">
        <v>1600000</v>
      </c>
    </row>
    <row r="39" spans="3:22">
      <c r="C39">
        <v>100</v>
      </c>
      <c r="D39" s="5">
        <v>77826770</v>
      </c>
      <c r="E39">
        <v>90</v>
      </c>
      <c r="F39" s="5">
        <v>77826770</v>
      </c>
      <c r="Q39">
        <v>5.3</v>
      </c>
      <c r="R39">
        <v>3500000</v>
      </c>
    </row>
    <row r="42" spans="3:22">
      <c r="E42" t="s">
        <v>79</v>
      </c>
      <c r="F42" t="s">
        <v>80</v>
      </c>
      <c r="G42" t="s">
        <v>81</v>
      </c>
      <c r="I42" t="s">
        <v>82</v>
      </c>
      <c r="J42" t="s">
        <v>83</v>
      </c>
      <c r="K42" t="s">
        <v>84</v>
      </c>
    </row>
    <row r="43" spans="3:22"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</row>
    <row r="44" spans="3:22">
      <c r="D44">
        <v>28</v>
      </c>
      <c r="E44">
        <v>0.1</v>
      </c>
      <c r="F44">
        <v>0.1</v>
      </c>
      <c r="G44">
        <v>0.1</v>
      </c>
      <c r="H44">
        <v>10</v>
      </c>
      <c r="I44">
        <v>3.0000000000000001E-3</v>
      </c>
      <c r="J44">
        <v>3.0000000000000001E-3</v>
      </c>
      <c r="K44">
        <v>3.0000000000000001E-3</v>
      </c>
    </row>
    <row r="45" spans="3:22">
      <c r="D45">
        <v>34</v>
      </c>
      <c r="E45">
        <v>0.22</v>
      </c>
      <c r="F45">
        <v>0.22</v>
      </c>
      <c r="G45">
        <v>0.22</v>
      </c>
      <c r="H45">
        <v>20</v>
      </c>
      <c r="I45">
        <v>2.5000000000000001E-2</v>
      </c>
      <c r="J45">
        <v>2.5000000000000001E-2</v>
      </c>
      <c r="K45">
        <v>2.5000000000000001E-2</v>
      </c>
    </row>
    <row r="46" spans="3:22">
      <c r="D46">
        <v>40</v>
      </c>
      <c r="E46">
        <v>0.36</v>
      </c>
      <c r="F46">
        <v>0.36</v>
      </c>
      <c r="G46">
        <v>0.36</v>
      </c>
      <c r="H46">
        <v>30</v>
      </c>
      <c r="I46">
        <v>0.13</v>
      </c>
      <c r="J46">
        <v>0.13</v>
      </c>
      <c r="K46">
        <v>0.13</v>
      </c>
    </row>
    <row r="47" spans="3:22">
      <c r="D47">
        <v>50</v>
      </c>
      <c r="E47">
        <v>0.62</v>
      </c>
      <c r="F47">
        <v>0.62</v>
      </c>
      <c r="G47">
        <v>0.62</v>
      </c>
      <c r="H47">
        <v>40</v>
      </c>
      <c r="I47">
        <v>0.36</v>
      </c>
      <c r="J47">
        <v>0.36</v>
      </c>
      <c r="K47">
        <v>0.36</v>
      </c>
    </row>
    <row r="48" spans="3:22">
      <c r="D48">
        <v>75</v>
      </c>
      <c r="E48">
        <v>1.06</v>
      </c>
      <c r="F48">
        <v>1.06</v>
      </c>
      <c r="G48">
        <v>1.06</v>
      </c>
      <c r="H48">
        <v>50</v>
      </c>
      <c r="I48">
        <v>0.62</v>
      </c>
      <c r="J48">
        <v>0.62</v>
      </c>
      <c r="K48">
        <v>0.62</v>
      </c>
    </row>
    <row r="49" spans="4:11">
      <c r="D49">
        <v>90</v>
      </c>
      <c r="E49">
        <v>1.2</v>
      </c>
      <c r="F49">
        <v>1.2</v>
      </c>
      <c r="G49">
        <v>1.2</v>
      </c>
      <c r="H49">
        <v>60</v>
      </c>
      <c r="I49">
        <v>0.83</v>
      </c>
      <c r="J49">
        <v>0.83</v>
      </c>
      <c r="K49">
        <v>0.83</v>
      </c>
    </row>
    <row r="50" spans="4:11">
      <c r="D50">
        <v>100</v>
      </c>
      <c r="E50">
        <v>1.26</v>
      </c>
      <c r="F50">
        <v>1.26</v>
      </c>
      <c r="G50">
        <v>1.26</v>
      </c>
      <c r="H50">
        <v>70</v>
      </c>
      <c r="I50">
        <v>0.99</v>
      </c>
      <c r="J50">
        <v>0.99</v>
      </c>
      <c r="K50">
        <v>0.99</v>
      </c>
    </row>
    <row r="51" spans="4:11">
      <c r="D51">
        <v>120</v>
      </c>
      <c r="E51">
        <v>1.34</v>
      </c>
      <c r="F51">
        <v>1.34</v>
      </c>
      <c r="G51">
        <v>1.34</v>
      </c>
      <c r="H51">
        <v>80</v>
      </c>
      <c r="I51">
        <v>1.1100000000000001</v>
      </c>
      <c r="J51">
        <v>1.1100000000000001</v>
      </c>
      <c r="K51">
        <v>1.1100000000000001</v>
      </c>
    </row>
    <row r="52" spans="4:11">
      <c r="D52">
        <v>200</v>
      </c>
      <c r="E52">
        <v>1.46</v>
      </c>
      <c r="F52">
        <v>1.46</v>
      </c>
      <c r="G52">
        <v>1.46</v>
      </c>
      <c r="H52">
        <v>100</v>
      </c>
      <c r="I52">
        <v>1.26</v>
      </c>
      <c r="J52">
        <v>1.26</v>
      </c>
      <c r="K52">
        <v>1.26</v>
      </c>
    </row>
    <row r="53" spans="4:11">
      <c r="D53">
        <v>260</v>
      </c>
      <c r="E53">
        <v>1.5</v>
      </c>
      <c r="F53">
        <v>1.5</v>
      </c>
      <c r="G53">
        <v>1.5</v>
      </c>
      <c r="H53">
        <v>140</v>
      </c>
      <c r="I53">
        <v>1.39</v>
      </c>
      <c r="J53">
        <v>1.39</v>
      </c>
      <c r="K53">
        <v>1.39</v>
      </c>
    </row>
    <row r="54" spans="4:11">
      <c r="D54">
        <v>300</v>
      </c>
      <c r="E54">
        <v>1.52</v>
      </c>
      <c r="F54">
        <v>1.52</v>
      </c>
      <c r="G54">
        <v>1.52</v>
      </c>
      <c r="H54">
        <v>200</v>
      </c>
      <c r="I54">
        <v>1.46</v>
      </c>
      <c r="J54">
        <v>1.46</v>
      </c>
      <c r="K54">
        <v>1.46</v>
      </c>
    </row>
    <row r="55" spans="4:11">
      <c r="D55">
        <v>380</v>
      </c>
      <c r="E55">
        <v>1.54</v>
      </c>
      <c r="F55">
        <v>1.54</v>
      </c>
      <c r="G55">
        <v>1.54</v>
      </c>
      <c r="H55">
        <v>300</v>
      </c>
      <c r="I55">
        <v>1.52</v>
      </c>
      <c r="J55">
        <v>1.52</v>
      </c>
      <c r="K55">
        <v>1.52</v>
      </c>
    </row>
    <row r="56" spans="4:11">
      <c r="D56">
        <v>500</v>
      </c>
      <c r="E56">
        <v>1.56</v>
      </c>
      <c r="F56">
        <v>1.56</v>
      </c>
      <c r="G56">
        <v>1.56</v>
      </c>
      <c r="H56">
        <v>500</v>
      </c>
      <c r="I56">
        <v>1.56</v>
      </c>
      <c r="J56">
        <v>1.56</v>
      </c>
      <c r="K56">
        <v>1.56</v>
      </c>
    </row>
    <row r="57" spans="4:11">
      <c r="D57">
        <v>700</v>
      </c>
      <c r="E57">
        <v>1.5840000000000001</v>
      </c>
      <c r="F57">
        <v>1.5840000000000001</v>
      </c>
      <c r="G57">
        <v>1.5840000000000001</v>
      </c>
      <c r="H57">
        <v>1000</v>
      </c>
      <c r="I57">
        <v>1.61</v>
      </c>
      <c r="J57">
        <v>1.61</v>
      </c>
      <c r="K57">
        <v>1.61</v>
      </c>
    </row>
    <row r="58" spans="4:11">
      <c r="D58">
        <v>900</v>
      </c>
      <c r="E58">
        <v>1.603</v>
      </c>
      <c r="F58">
        <v>1.603</v>
      </c>
      <c r="G58">
        <v>1.603</v>
      </c>
      <c r="H58">
        <v>4000</v>
      </c>
      <c r="I58">
        <v>1.72</v>
      </c>
      <c r="J58">
        <v>1.72</v>
      </c>
      <c r="K58">
        <v>1.72</v>
      </c>
    </row>
    <row r="59" spans="4:11">
      <c r="D59">
        <v>1000</v>
      </c>
      <c r="E59">
        <v>1.61</v>
      </c>
      <c r="F59">
        <v>1.61</v>
      </c>
      <c r="G59">
        <v>1.61</v>
      </c>
      <c r="H59">
        <v>10000</v>
      </c>
      <c r="I59">
        <v>1.86</v>
      </c>
      <c r="J59">
        <v>1.86</v>
      </c>
      <c r="K59">
        <v>1.86</v>
      </c>
    </row>
    <row r="60" spans="4:11">
      <c r="D60">
        <v>1200</v>
      </c>
      <c r="E60">
        <v>1.62</v>
      </c>
      <c r="F60">
        <v>1.62</v>
      </c>
      <c r="G60">
        <v>1.62</v>
      </c>
      <c r="H60">
        <v>15000</v>
      </c>
      <c r="I60">
        <v>1.92</v>
      </c>
      <c r="J60">
        <v>1.92</v>
      </c>
      <c r="K60">
        <v>1.93</v>
      </c>
    </row>
    <row r="61" spans="4:11">
      <c r="D61">
        <v>2200</v>
      </c>
      <c r="E61">
        <v>1.66</v>
      </c>
      <c r="F61">
        <v>1.66</v>
      </c>
      <c r="G61">
        <v>1.66</v>
      </c>
      <c r="H61">
        <v>20000</v>
      </c>
      <c r="I61">
        <v>1.96</v>
      </c>
      <c r="J61">
        <v>1.96</v>
      </c>
      <c r="K61">
        <v>1.97</v>
      </c>
    </row>
    <row r="62" spans="4:11">
      <c r="D62">
        <v>3400</v>
      </c>
      <c r="E62">
        <v>1.7</v>
      </c>
      <c r="F62">
        <v>1.7</v>
      </c>
      <c r="G62">
        <v>1.7</v>
      </c>
      <c r="H62">
        <v>30000</v>
      </c>
      <c r="I62">
        <v>2.04</v>
      </c>
      <c r="J62">
        <v>2.02</v>
      </c>
      <c r="K62">
        <v>2.0299999999999998</v>
      </c>
    </row>
    <row r="63" spans="4:11">
      <c r="D63">
        <v>4000</v>
      </c>
      <c r="E63">
        <v>1.72</v>
      </c>
      <c r="F63">
        <v>1.72</v>
      </c>
      <c r="G63">
        <v>1.72</v>
      </c>
      <c r="H63">
        <v>45000</v>
      </c>
      <c r="I63">
        <v>2.1</v>
      </c>
      <c r="J63">
        <v>2.09</v>
      </c>
      <c r="K63">
        <v>2.1</v>
      </c>
    </row>
    <row r="64" spans="4:11">
      <c r="D64">
        <v>4800</v>
      </c>
      <c r="E64">
        <v>1.744</v>
      </c>
      <c r="F64">
        <v>1.744</v>
      </c>
      <c r="G64">
        <v>1.744</v>
      </c>
      <c r="H64">
        <v>60000</v>
      </c>
      <c r="I64">
        <v>2.16</v>
      </c>
      <c r="J64">
        <v>2.14</v>
      </c>
      <c r="K64">
        <v>2.15</v>
      </c>
    </row>
    <row r="65" spans="4:11">
      <c r="D65">
        <v>6000</v>
      </c>
      <c r="E65">
        <v>1.7749999999999999</v>
      </c>
      <c r="F65">
        <v>1.7749999999999999</v>
      </c>
      <c r="G65">
        <v>1.7749999999999999</v>
      </c>
      <c r="H65">
        <v>80000</v>
      </c>
      <c r="I65">
        <v>2.2200000000000002</v>
      </c>
      <c r="J65">
        <v>2.2000000000000002</v>
      </c>
      <c r="K65">
        <v>2.2000000000000002</v>
      </c>
    </row>
    <row r="66" spans="4:11">
      <c r="D66">
        <v>7000</v>
      </c>
      <c r="E66">
        <v>1.8</v>
      </c>
      <c r="F66">
        <v>1.8</v>
      </c>
      <c r="G66">
        <v>1.8</v>
      </c>
      <c r="H66">
        <v>100000</v>
      </c>
      <c r="I66">
        <v>2.27</v>
      </c>
      <c r="J66">
        <v>2.2400000000000002</v>
      </c>
      <c r="K66">
        <v>2.2400000000000002</v>
      </c>
    </row>
    <row r="67" spans="4:11">
      <c r="D67">
        <v>8000</v>
      </c>
      <c r="E67">
        <v>1.8220000000000001</v>
      </c>
      <c r="F67">
        <v>1.8220000000000001</v>
      </c>
      <c r="G67">
        <v>1.8220000000000001</v>
      </c>
      <c r="H67">
        <v>200000</v>
      </c>
      <c r="I67">
        <v>2.42</v>
      </c>
      <c r="J67">
        <v>2.4</v>
      </c>
      <c r="K67">
        <v>2.4</v>
      </c>
    </row>
    <row r="68" spans="4:11">
      <c r="D68">
        <v>9000</v>
      </c>
      <c r="E68">
        <v>1.8420000000000001</v>
      </c>
      <c r="F68">
        <v>1.8420000000000001</v>
      </c>
      <c r="G68">
        <v>1.8420000000000001</v>
      </c>
      <c r="H68">
        <v>300000</v>
      </c>
      <c r="I68">
        <v>2.54</v>
      </c>
      <c r="J68">
        <v>2.5299999999999998</v>
      </c>
      <c r="K68">
        <v>2.5299999999999998</v>
      </c>
    </row>
    <row r="69" spans="4:11">
      <c r="D69">
        <v>10000</v>
      </c>
      <c r="E69">
        <v>1.86</v>
      </c>
      <c r="F69">
        <v>1.86</v>
      </c>
      <c r="G69">
        <v>1.86</v>
      </c>
      <c r="H69">
        <v>400000</v>
      </c>
      <c r="I69">
        <v>2.64</v>
      </c>
      <c r="J69">
        <v>2.64</v>
      </c>
      <c r="K69">
        <v>2.64</v>
      </c>
    </row>
    <row r="70" spans="4:11">
      <c r="D70">
        <v>15000</v>
      </c>
      <c r="E70">
        <v>1.93</v>
      </c>
      <c r="F70">
        <v>1.93</v>
      </c>
      <c r="G70">
        <v>1.9319999999999999</v>
      </c>
      <c r="H70">
        <v>600000</v>
      </c>
      <c r="I70">
        <v>2.83</v>
      </c>
      <c r="J70">
        <v>2.83</v>
      </c>
      <c r="K70">
        <v>2.83</v>
      </c>
    </row>
    <row r="71" spans="4:11">
      <c r="D71">
        <v>30000</v>
      </c>
      <c r="E71">
        <v>2.0699999999999998</v>
      </c>
      <c r="F71">
        <v>2.04</v>
      </c>
      <c r="G71">
        <v>2.0499999999999998</v>
      </c>
      <c r="H71">
        <v>800000</v>
      </c>
      <c r="I71">
        <v>3.008</v>
      </c>
      <c r="J71">
        <v>3.008</v>
      </c>
      <c r="K71">
        <v>3.008</v>
      </c>
    </row>
    <row r="72" spans="4:11">
      <c r="D72">
        <v>60000</v>
      </c>
      <c r="E72">
        <v>2.2000000000000002</v>
      </c>
      <c r="F72">
        <v>2.16</v>
      </c>
      <c r="G72">
        <v>2.17</v>
      </c>
      <c r="H72">
        <v>1000000</v>
      </c>
      <c r="I72">
        <v>3.19</v>
      </c>
      <c r="J72">
        <v>3.19</v>
      </c>
      <c r="K72">
        <v>3.19</v>
      </c>
    </row>
    <row r="73" spans="4:11">
      <c r="D73">
        <v>100000</v>
      </c>
      <c r="E73">
        <v>2.2999999999999998</v>
      </c>
      <c r="F73">
        <v>2.2599999999999998</v>
      </c>
      <c r="G73">
        <v>2.27</v>
      </c>
      <c r="H73">
        <v>1200000</v>
      </c>
      <c r="I73">
        <v>3.37</v>
      </c>
      <c r="J73">
        <v>3.37</v>
      </c>
      <c r="K73">
        <v>3.37</v>
      </c>
    </row>
    <row r="74" spans="4:11">
      <c r="D74">
        <v>300000</v>
      </c>
      <c r="E74">
        <v>2.5350000000000001</v>
      </c>
      <c r="F74">
        <v>2.52</v>
      </c>
      <c r="G74">
        <v>2.5369999999999999</v>
      </c>
      <c r="H74">
        <v>1400000</v>
      </c>
      <c r="I74">
        <v>3.55</v>
      </c>
      <c r="J74">
        <v>3.55</v>
      </c>
      <c r="K74">
        <v>3.55</v>
      </c>
    </row>
    <row r="75" spans="4:11">
      <c r="D75">
        <v>640599</v>
      </c>
      <c r="E75">
        <v>2.85</v>
      </c>
      <c r="F75">
        <v>2.85</v>
      </c>
      <c r="G75">
        <v>2.8580000000000001</v>
      </c>
      <c r="H75">
        <v>1600000</v>
      </c>
      <c r="I75">
        <v>3.72</v>
      </c>
      <c r="J75">
        <v>3.72</v>
      </c>
      <c r="K75">
        <v>3.72</v>
      </c>
    </row>
    <row r="76" spans="4:11">
      <c r="D76">
        <v>3500000</v>
      </c>
      <c r="E76">
        <v>5.3</v>
      </c>
      <c r="F76">
        <v>5.3</v>
      </c>
      <c r="G76">
        <v>5.3</v>
      </c>
      <c r="H76">
        <v>3500000</v>
      </c>
      <c r="I76">
        <v>5.3</v>
      </c>
      <c r="J76">
        <v>5.3</v>
      </c>
      <c r="K76">
        <v>5.3</v>
      </c>
    </row>
  </sheetData>
  <phoneticPr fontId="3"/>
  <pageMargins left="0" right="0.70866141732283472" top="0" bottom="0.74803149606299213" header="0.31496062992125984" footer="0.31496062992125984"/>
  <pageSetup paperSize="9" scale="7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4"/>
  <sheetViews>
    <sheetView topLeftCell="A3" zoomScale="85" zoomScaleNormal="85" zoomScalePageLayoutView="85" workbookViewId="0">
      <selection activeCell="G31" sqref="G31"/>
    </sheetView>
  </sheetViews>
  <sheetFormatPr baseColWidth="12" defaultColWidth="8.83203125" defaultRowHeight="17" x14ac:dyDescent="0"/>
  <cols>
    <col min="1" max="1" width="5.5" bestFit="1" customWidth="1"/>
    <col min="2" max="10" width="9.5" customWidth="1"/>
    <col min="11" max="12" width="7.5" customWidth="1"/>
    <col min="13" max="13" width="7.5" bestFit="1" customWidth="1"/>
    <col min="14" max="21" width="7.33203125" customWidth="1"/>
    <col min="22" max="31" width="10.1640625" customWidth="1"/>
    <col min="32" max="32" width="8.5" customWidth="1"/>
    <col min="33" max="33" width="10.5" customWidth="1"/>
    <col min="34" max="34" width="8.1640625" customWidth="1"/>
    <col min="35" max="40" width="8.5" customWidth="1"/>
    <col min="41" max="41" width="10.33203125" customWidth="1"/>
    <col min="42" max="42" width="7.6640625" customWidth="1"/>
    <col min="43" max="44" width="8.33203125" customWidth="1"/>
  </cols>
  <sheetData>
    <row r="1" spans="1:70">
      <c r="AM1" t="s">
        <v>149</v>
      </c>
    </row>
    <row r="7" spans="1:70">
      <c r="B7" t="s">
        <v>32</v>
      </c>
      <c r="C7" t="s">
        <v>235</v>
      </c>
      <c r="E7" t="s">
        <v>236</v>
      </c>
      <c r="K7" t="s">
        <v>116</v>
      </c>
      <c r="M7" t="s">
        <v>99</v>
      </c>
      <c r="O7" t="s">
        <v>98</v>
      </c>
      <c r="Q7" t="s">
        <v>143</v>
      </c>
      <c r="S7" t="s">
        <v>144</v>
      </c>
      <c r="U7" t="s">
        <v>145</v>
      </c>
      <c r="W7" t="s">
        <v>152</v>
      </c>
      <c r="Z7" t="s">
        <v>154</v>
      </c>
      <c r="AB7" t="s">
        <v>157</v>
      </c>
      <c r="AD7" t="s">
        <v>161</v>
      </c>
      <c r="AF7" t="s">
        <v>146</v>
      </c>
      <c r="AH7" t="s">
        <v>147</v>
      </c>
      <c r="AJ7" t="s">
        <v>148</v>
      </c>
      <c r="AL7" t="s">
        <v>150</v>
      </c>
      <c r="AN7" t="s">
        <v>151</v>
      </c>
      <c r="AP7" t="s">
        <v>92</v>
      </c>
      <c r="AS7" t="s">
        <v>91</v>
      </c>
      <c r="AU7" t="s">
        <v>90</v>
      </c>
      <c r="AX7" t="s">
        <v>89</v>
      </c>
      <c r="BA7" t="s">
        <v>88</v>
      </c>
      <c r="BD7" t="s">
        <v>87</v>
      </c>
      <c r="BG7" t="s">
        <v>97</v>
      </c>
      <c r="BI7" t="s">
        <v>96</v>
      </c>
      <c r="BK7" t="s">
        <v>95</v>
      </c>
      <c r="BM7" t="s">
        <v>94</v>
      </c>
      <c r="BO7" t="s">
        <v>93</v>
      </c>
      <c r="BQ7" t="s">
        <v>76</v>
      </c>
    </row>
    <row r="8" spans="1:70">
      <c r="A8">
        <v>2500</v>
      </c>
      <c r="B8">
        <v>0.67549999999999999</v>
      </c>
      <c r="D8">
        <f t="shared" ref="D8:D31" si="0">C8-B8</f>
        <v>-0.67549999999999999</v>
      </c>
      <c r="K8">
        <v>0.68528</v>
      </c>
      <c r="L8">
        <f>(K8-B8)/B8</f>
        <v>1.4478164322723924E-2</v>
      </c>
      <c r="M8">
        <v>0.60550000000000004</v>
      </c>
      <c r="N8">
        <f t="shared" ref="N8:N28" si="1">(M8-B8)/B8</f>
        <v>-0.10362694300518127</v>
      </c>
      <c r="O8">
        <v>0.686868453396</v>
      </c>
      <c r="P8">
        <f t="shared" ref="P8:P28" si="2">(O8-B8)/B8</f>
        <v>1.6829686744633622E-2</v>
      </c>
      <c r="Q8">
        <v>0.67327999999999999</v>
      </c>
      <c r="R8">
        <f>(Q8-B8)/B8</f>
        <v>-3.2864544781643222E-3</v>
      </c>
      <c r="S8">
        <v>0.67595000000000005</v>
      </c>
      <c r="T8">
        <f>(S8-B8)/B8</f>
        <v>6.661732050333997E-4</v>
      </c>
      <c r="U8">
        <v>0.67588000000000004</v>
      </c>
      <c r="V8">
        <f>(U8-B8)/B8</f>
        <v>5.6254626202819681E-4</v>
      </c>
      <c r="W8">
        <v>0.67559000000000002</v>
      </c>
      <c r="X8">
        <f>(W8-B8)/B8</f>
        <v>1.332346410067128E-4</v>
      </c>
      <c r="Y8">
        <f t="shared" ref="Y8:Y28" si="3">(W8-B8)/B8</f>
        <v>1.332346410067128E-4</v>
      </c>
      <c r="Z8">
        <v>0.67598000000000003</v>
      </c>
      <c r="AA8">
        <f t="shared" ref="AA8:AA34" si="4">(Z8-B8)/B8</f>
        <v>7.1058475203558246E-4</v>
      </c>
      <c r="AB8">
        <v>0.67535999999999996</v>
      </c>
      <c r="AC8">
        <f>(AB8-B8)/B8</f>
        <v>-2.072538860104056E-4</v>
      </c>
      <c r="AD8">
        <v>0.67520000000000002</v>
      </c>
      <c r="AE8">
        <f t="shared" ref="AE8" si="5">(AD8-B8)/B8</f>
        <v>-4.4411547002215686E-4</v>
      </c>
      <c r="AF8">
        <v>0.67583000000000004</v>
      </c>
      <c r="AG8">
        <f>(AF8-B8)/B8</f>
        <v>4.8852701702450409E-4</v>
      </c>
      <c r="AH8">
        <v>0.67567999999999995</v>
      </c>
      <c r="AI8">
        <f>(AH8-B8)/B8</f>
        <v>2.6646928201326124E-4</v>
      </c>
      <c r="AK8">
        <f>(AJ8-B8)/B8</f>
        <v>-1</v>
      </c>
      <c r="AL8">
        <v>0.67537000000000003</v>
      </c>
      <c r="AM8">
        <f t="shared" ref="AM8:AM25" si="6">(AL8-B8)/B8</f>
        <v>-1.9245003700956844E-4</v>
      </c>
      <c r="AN8">
        <v>0.67534000000000005</v>
      </c>
      <c r="AO8">
        <f>(AN8-B8)/B8</f>
        <v>-2.3686158401175125E-4</v>
      </c>
      <c r="AP8">
        <v>0.67437999999999998</v>
      </c>
      <c r="AQ8">
        <f>(AP8-B8)/B8</f>
        <v>-1.6580310880829163E-3</v>
      </c>
      <c r="AR8">
        <f>AP8-B8</f>
        <v>-1.1200000000000099E-3</v>
      </c>
      <c r="AS8">
        <v>0.67432999999999998</v>
      </c>
      <c r="AT8">
        <f t="shared" ref="AT8:AT32" si="7">(AS8-B8)/B8</f>
        <v>-1.732050333086609E-3</v>
      </c>
      <c r="BA8">
        <v>0.67386000000000001</v>
      </c>
      <c r="BB8">
        <f>(BA8-B8)/B8</f>
        <v>-2.4278312361213543E-3</v>
      </c>
      <c r="BC8">
        <f>BA8-B8</f>
        <v>-1.6399999999999748E-3</v>
      </c>
      <c r="BD8">
        <v>0.63575999999999999</v>
      </c>
      <c r="BE8">
        <f>(BD8-B8)/B8</f>
        <v>-5.8830495928941524E-2</v>
      </c>
      <c r="BF8">
        <f>BD8-B8</f>
        <v>-3.9739999999999998E-2</v>
      </c>
      <c r="BG8">
        <v>0.67149999999999999</v>
      </c>
      <c r="BH8">
        <f>(BG8-B8)/B8</f>
        <v>-5.9215396002960819E-3</v>
      </c>
      <c r="BI8">
        <v>0.67459999999999998</v>
      </c>
      <c r="BJ8">
        <f t="shared" ref="BJ8:BJ28" si="8">(BI8-B8)/B8</f>
        <v>-1.332346410066635E-3</v>
      </c>
      <c r="BK8">
        <v>0.67490000000000006</v>
      </c>
      <c r="BL8">
        <f>(BK8-B8)/B8</f>
        <v>-8.8823094004431371E-4</v>
      </c>
      <c r="BM8">
        <v>0.67479999999999996</v>
      </c>
      <c r="BN8">
        <f>(BM8-B8)/B8</f>
        <v>-1.0362694300518637E-3</v>
      </c>
      <c r="BO8">
        <v>0.67606999999999995</v>
      </c>
      <c r="BP8">
        <f>(BO8-B8)/B8</f>
        <v>8.4381939304213095E-4</v>
      </c>
      <c r="BQ8">
        <v>0.67430999999999996</v>
      </c>
      <c r="BR8">
        <f>(BQ8-B8)/B8</f>
        <v>-1.761658031088119E-3</v>
      </c>
    </row>
    <row r="9" spans="1:70">
      <c r="A9">
        <v>2400</v>
      </c>
      <c r="B9">
        <v>0.66800000000000004</v>
      </c>
      <c r="D9">
        <f t="shared" si="0"/>
        <v>-0.66800000000000004</v>
      </c>
      <c r="P9">
        <f t="shared" si="2"/>
        <v>-1</v>
      </c>
      <c r="T9">
        <f t="shared" ref="T9:T33" si="9">(S9-B9)/B9</f>
        <v>-1</v>
      </c>
      <c r="AA9">
        <f t="shared" si="4"/>
        <v>-1</v>
      </c>
      <c r="AM9">
        <f t="shared" si="6"/>
        <v>-1</v>
      </c>
      <c r="AT9">
        <f t="shared" si="7"/>
        <v>-1</v>
      </c>
    </row>
    <row r="10" spans="1:70">
      <c r="A10">
        <v>2300</v>
      </c>
      <c r="B10">
        <v>0.66039999999999999</v>
      </c>
      <c r="D10">
        <f t="shared" si="0"/>
        <v>-0.66039999999999999</v>
      </c>
      <c r="P10">
        <f t="shared" si="2"/>
        <v>-1</v>
      </c>
      <c r="T10">
        <f t="shared" si="9"/>
        <v>-1</v>
      </c>
      <c r="W10">
        <v>0.66056000000000004</v>
      </c>
      <c r="X10">
        <f>(W10-B10)/B10</f>
        <v>2.4227740763181253E-4</v>
      </c>
      <c r="AA10">
        <f t="shared" si="4"/>
        <v>-1</v>
      </c>
      <c r="AM10">
        <f t="shared" si="6"/>
        <v>-1</v>
      </c>
      <c r="AT10">
        <f t="shared" si="7"/>
        <v>-1</v>
      </c>
    </row>
    <row r="11" spans="1:70">
      <c r="A11">
        <v>2200</v>
      </c>
      <c r="B11">
        <v>0.65249999999999997</v>
      </c>
      <c r="D11">
        <f t="shared" si="0"/>
        <v>-0.65249999999999997</v>
      </c>
      <c r="P11">
        <f t="shared" si="2"/>
        <v>-1</v>
      </c>
      <c r="T11">
        <f t="shared" si="9"/>
        <v>-1</v>
      </c>
      <c r="AA11">
        <f t="shared" si="4"/>
        <v>-1</v>
      </c>
      <c r="AM11">
        <f t="shared" si="6"/>
        <v>-1</v>
      </c>
      <c r="AT11">
        <f t="shared" si="7"/>
        <v>-1</v>
      </c>
    </row>
    <row r="12" spans="1:70">
      <c r="A12">
        <v>2100</v>
      </c>
      <c r="B12">
        <v>0.64459999999999995</v>
      </c>
      <c r="D12">
        <f t="shared" si="0"/>
        <v>-0.64459999999999995</v>
      </c>
      <c r="P12">
        <f t="shared" si="2"/>
        <v>-1</v>
      </c>
      <c r="T12">
        <f t="shared" si="9"/>
        <v>-1</v>
      </c>
      <c r="AA12">
        <f t="shared" si="4"/>
        <v>-1</v>
      </c>
      <c r="AM12">
        <f t="shared" si="6"/>
        <v>-1</v>
      </c>
      <c r="AT12">
        <f t="shared" si="7"/>
        <v>-1</v>
      </c>
    </row>
    <row r="13" spans="1:70">
      <c r="A13">
        <v>2000</v>
      </c>
      <c r="B13">
        <v>0.63639999999999997</v>
      </c>
      <c r="C13">
        <v>0.63568999999999998</v>
      </c>
      <c r="D13">
        <f t="shared" si="0"/>
        <v>-7.0999999999998842E-4</v>
      </c>
      <c r="J13">
        <v>1E-3</v>
      </c>
      <c r="K13">
        <v>0.64656999999999998</v>
      </c>
      <c r="L13">
        <f t="shared" ref="L13:L28" si="10">(K13-B13)/B13</f>
        <v>1.5980515399120071E-2</v>
      </c>
      <c r="M13">
        <v>0.56940000000000002</v>
      </c>
      <c r="N13">
        <f t="shared" si="1"/>
        <v>-0.10527969830295404</v>
      </c>
      <c r="O13">
        <v>0.65133746188999997</v>
      </c>
      <c r="P13">
        <f t="shared" si="2"/>
        <v>2.34718131521056E-2</v>
      </c>
      <c r="Q13">
        <v>0.63476999999999995</v>
      </c>
      <c r="R13">
        <f t="shared" ref="R13:R30" si="11">(Q13-B13)/B13</f>
        <v>-2.5612822124450353E-3</v>
      </c>
      <c r="S13">
        <v>0.6371</v>
      </c>
      <c r="T13">
        <f t="shared" si="9"/>
        <v>1.0999371464488277E-3</v>
      </c>
      <c r="U13">
        <v>0.63707000000000003</v>
      </c>
      <c r="V13">
        <f t="shared" ref="V13:V30" si="12">(U13-B13)/B13</f>
        <v>1.0527969830296346E-3</v>
      </c>
      <c r="W13">
        <v>0.63654999999999995</v>
      </c>
      <c r="X13">
        <f>(W13-B13)/B13</f>
        <v>2.3570081709614E-4</v>
      </c>
      <c r="Y13">
        <f t="shared" si="3"/>
        <v>2.3570081709614E-4</v>
      </c>
      <c r="Z13">
        <v>0.63710999999999995</v>
      </c>
      <c r="AA13">
        <f t="shared" si="4"/>
        <v>1.1156505342551674E-3</v>
      </c>
      <c r="AB13">
        <v>0.63648000000000005</v>
      </c>
      <c r="AC13">
        <f>(AB13-B13)/B13</f>
        <v>1.2570710245141424E-4</v>
      </c>
      <c r="AF13">
        <v>0.63707999999999998</v>
      </c>
      <c r="AG13">
        <f t="shared" ref="AG13:AG30" si="13">(AF13-B13)/B13</f>
        <v>1.0685103708359741E-3</v>
      </c>
      <c r="AH13">
        <v>0.63683999999999996</v>
      </c>
      <c r="AI13">
        <f>(AH13-B13)/B13</f>
        <v>6.9138906348208042E-4</v>
      </c>
      <c r="AK13">
        <f>(AJ13-B13)/B13</f>
        <v>-1</v>
      </c>
      <c r="AL13">
        <v>0.63648000000000005</v>
      </c>
      <c r="AM13">
        <f t="shared" si="6"/>
        <v>1.2570710245141424E-4</v>
      </c>
      <c r="AO13">
        <f>(AN13-B13)/B13</f>
        <v>-1</v>
      </c>
      <c r="AP13">
        <v>0.63697999999999999</v>
      </c>
      <c r="AQ13">
        <f>(AP13-B13)/B13</f>
        <v>9.113764927718809E-4</v>
      </c>
      <c r="AR13">
        <f>AP13-B13</f>
        <v>5.8000000000002494E-4</v>
      </c>
      <c r="AT13">
        <f t="shared" si="7"/>
        <v>-1</v>
      </c>
      <c r="BA13">
        <v>0.63632</v>
      </c>
      <c r="BB13">
        <f>(BA13-B13)/B13</f>
        <v>-1.2570710245123976E-4</v>
      </c>
      <c r="BC13">
        <f>BA13-B13</f>
        <v>-7.9999999999968985E-5</v>
      </c>
      <c r="BD13">
        <v>0.63588999999999996</v>
      </c>
      <c r="BE13">
        <f>(BD13-B13)/B13</f>
        <v>-8.0138277812698061E-4</v>
      </c>
      <c r="BF13">
        <f>BD13-B13</f>
        <v>-5.1000000000001044E-4</v>
      </c>
      <c r="BG13">
        <v>0.63600000000000001</v>
      </c>
      <c r="BH13">
        <f>(BG13-B13)/B13</f>
        <v>-6.2853551225637333E-4</v>
      </c>
      <c r="BI13">
        <v>0.64029999999999998</v>
      </c>
      <c r="BJ13">
        <f t="shared" si="8"/>
        <v>6.1282212445003372E-3</v>
      </c>
      <c r="BK13">
        <v>0.63946999999999998</v>
      </c>
      <c r="BL13">
        <f>(BK13-B13)/B13</f>
        <v>4.8240100565682233E-3</v>
      </c>
      <c r="BO13">
        <v>0.64014000000000004</v>
      </c>
      <c r="BP13">
        <f>(BO13-B13)/B13</f>
        <v>5.8768070395978584E-3</v>
      </c>
      <c r="BQ13">
        <v>0.63693</v>
      </c>
      <c r="BR13">
        <f>(BQ13-B13)/B13</f>
        <v>8.3280955373983415E-4</v>
      </c>
    </row>
    <row r="14" spans="1:70">
      <c r="A14">
        <v>1900</v>
      </c>
      <c r="B14">
        <v>0.62790000000000001</v>
      </c>
      <c r="D14">
        <f t="shared" si="0"/>
        <v>-0.62790000000000001</v>
      </c>
      <c r="P14">
        <f t="shared" si="2"/>
        <v>-1</v>
      </c>
      <c r="T14">
        <f t="shared" si="9"/>
        <v>-1</v>
      </c>
      <c r="AA14">
        <f t="shared" si="4"/>
        <v>-1</v>
      </c>
      <c r="AM14">
        <f t="shared" si="6"/>
        <v>-1</v>
      </c>
      <c r="AT14">
        <f t="shared" si="7"/>
        <v>-1</v>
      </c>
    </row>
    <row r="15" spans="1:70">
      <c r="A15">
        <v>1800</v>
      </c>
      <c r="B15">
        <v>0.61899999999999999</v>
      </c>
      <c r="D15">
        <f t="shared" si="0"/>
        <v>-0.61899999999999999</v>
      </c>
      <c r="P15">
        <f t="shared" si="2"/>
        <v>-1</v>
      </c>
      <c r="T15">
        <f t="shared" si="9"/>
        <v>-1</v>
      </c>
      <c r="AA15">
        <f t="shared" si="4"/>
        <v>-1</v>
      </c>
      <c r="AM15">
        <f t="shared" si="6"/>
        <v>-1</v>
      </c>
      <c r="AT15">
        <f t="shared" si="7"/>
        <v>-1</v>
      </c>
    </row>
    <row r="16" spans="1:70">
      <c r="A16">
        <v>1700</v>
      </c>
      <c r="B16">
        <v>0.61009999999999998</v>
      </c>
      <c r="D16">
        <f t="shared" si="0"/>
        <v>-0.61009999999999998</v>
      </c>
      <c r="P16">
        <f t="shared" si="2"/>
        <v>-1</v>
      </c>
      <c r="T16">
        <f t="shared" si="9"/>
        <v>-1</v>
      </c>
      <c r="AA16">
        <f t="shared" si="4"/>
        <v>-1</v>
      </c>
      <c r="AM16">
        <f t="shared" si="6"/>
        <v>-1</v>
      </c>
      <c r="AT16">
        <f t="shared" si="7"/>
        <v>-1</v>
      </c>
    </row>
    <row r="17" spans="1:70">
      <c r="A17">
        <v>1600</v>
      </c>
      <c r="B17">
        <v>0.60060000000000002</v>
      </c>
      <c r="D17">
        <f t="shared" si="0"/>
        <v>-0.60060000000000002</v>
      </c>
      <c r="P17">
        <f t="shared" si="2"/>
        <v>-1</v>
      </c>
      <c r="T17">
        <f t="shared" si="9"/>
        <v>-1</v>
      </c>
      <c r="AA17">
        <f t="shared" si="4"/>
        <v>-1</v>
      </c>
      <c r="AM17">
        <f t="shared" si="6"/>
        <v>-1</v>
      </c>
      <c r="AT17">
        <f t="shared" si="7"/>
        <v>-1</v>
      </c>
    </row>
    <row r="18" spans="1:70">
      <c r="A18">
        <v>1500</v>
      </c>
      <c r="B18">
        <v>0.59050000000000002</v>
      </c>
      <c r="C18">
        <v>0.59064000000000005</v>
      </c>
      <c r="D18">
        <f t="shared" si="0"/>
        <v>1.4000000000002899E-4</v>
      </c>
      <c r="H18">
        <v>1E-3</v>
      </c>
      <c r="K18">
        <v>0.60141999999999995</v>
      </c>
      <c r="L18">
        <f t="shared" si="10"/>
        <v>1.8492802709568042E-2</v>
      </c>
      <c r="M18">
        <v>0.52880000000000005</v>
      </c>
      <c r="N18">
        <f t="shared" si="1"/>
        <v>-0.1044877222692633</v>
      </c>
      <c r="O18">
        <v>0.60814695410800002</v>
      </c>
      <c r="P18">
        <f t="shared" si="2"/>
        <v>2.9884765635901759E-2</v>
      </c>
      <c r="Q18">
        <v>0.58882000000000001</v>
      </c>
      <c r="R18">
        <f t="shared" si="11"/>
        <v>-2.8450465707028192E-3</v>
      </c>
      <c r="S18">
        <v>0.59070999999999996</v>
      </c>
      <c r="T18">
        <f t="shared" si="9"/>
        <v>3.5563082133773487E-4</v>
      </c>
      <c r="U18">
        <v>0.59077999999999997</v>
      </c>
      <c r="V18">
        <f t="shared" si="12"/>
        <v>4.7417442845037588E-4</v>
      </c>
      <c r="W18">
        <v>0.59087999999999996</v>
      </c>
      <c r="X18">
        <f>(W18-B18)/B18</f>
        <v>6.4352243861123782E-4</v>
      </c>
      <c r="Y18">
        <f t="shared" si="3"/>
        <v>6.4352243861123782E-4</v>
      </c>
      <c r="Z18">
        <v>0.59140000000000004</v>
      </c>
      <c r="AA18">
        <f t="shared" si="4"/>
        <v>1.5241320914479457E-3</v>
      </c>
      <c r="AB18">
        <v>0.59119999999999995</v>
      </c>
      <c r="AC18">
        <f>(AB18-B18)/B18</f>
        <v>1.1854360711260337E-3</v>
      </c>
      <c r="AD18">
        <v>0.59087999999999996</v>
      </c>
      <c r="AE18">
        <f>(AD18-B18)/B18</f>
        <v>6.4352243861123782E-4</v>
      </c>
      <c r="AF18">
        <v>0.59082999999999997</v>
      </c>
      <c r="AG18">
        <f t="shared" si="13"/>
        <v>5.5884843353080688E-4</v>
      </c>
      <c r="AH18">
        <v>0.59084999999999999</v>
      </c>
      <c r="AI18">
        <f>(AH18-B18)/B18</f>
        <v>5.9271803556301683E-4</v>
      </c>
      <c r="AJ18">
        <v>0.59092</v>
      </c>
      <c r="AK18">
        <f>(AJ18-B18)/B18</f>
        <v>7.1126164267565784E-4</v>
      </c>
      <c r="AL18">
        <v>0.59086000000000005</v>
      </c>
      <c r="AM18">
        <f t="shared" si="6"/>
        <v>6.0965283657921586E-4</v>
      </c>
      <c r="AN18">
        <v>0.59082000000000001</v>
      </c>
      <c r="AO18">
        <f>(AN18-B18)/B18</f>
        <v>5.4191363251479584E-4</v>
      </c>
      <c r="AP18">
        <v>0.59050000000000002</v>
      </c>
      <c r="AQ18">
        <f>(AP18-B18)/B18</f>
        <v>0</v>
      </c>
      <c r="AR18">
        <f>AP18-B18</f>
        <v>0</v>
      </c>
      <c r="AS18">
        <v>0.59069000000000005</v>
      </c>
      <c r="AT18">
        <f t="shared" si="7"/>
        <v>3.2176121930571291E-4</v>
      </c>
      <c r="AU18">
        <v>0.59067000000000003</v>
      </c>
      <c r="AV18">
        <f>(AU18-B18)/B18</f>
        <v>2.878916172735029E-4</v>
      </c>
      <c r="AW18">
        <f>AU18-B18</f>
        <v>1.7000000000000348E-4</v>
      </c>
      <c r="AX18">
        <v>0.59072000000000002</v>
      </c>
      <c r="AY18">
        <f>(AX18-B18)/B18</f>
        <v>3.725656223539339E-4</v>
      </c>
      <c r="AZ18">
        <f>AX18-B18</f>
        <v>2.1999999999999797E-4</v>
      </c>
      <c r="BA18">
        <v>0.58965000000000001</v>
      </c>
      <c r="BB18">
        <f>(BA18-B18)/B18</f>
        <v>-1.4394580863675145E-3</v>
      </c>
      <c r="BC18">
        <f>BA18-B18</f>
        <v>-8.5000000000001741E-4</v>
      </c>
      <c r="BD18">
        <v>0.59119999999999995</v>
      </c>
      <c r="BE18">
        <f>(BD18-B18)/B18</f>
        <v>1.1854360711260337E-3</v>
      </c>
      <c r="BF18">
        <f>BD18-B18</f>
        <v>6.9999999999992291E-4</v>
      </c>
      <c r="BI18">
        <v>0.59760000000000002</v>
      </c>
      <c r="BJ18">
        <f t="shared" si="8"/>
        <v>1.2023708721422515E-2</v>
      </c>
      <c r="BK18">
        <v>0.59465999999999997</v>
      </c>
      <c r="BL18">
        <f>(BK18-B18)/B18</f>
        <v>7.0448772226925343E-3</v>
      </c>
      <c r="BM18">
        <v>0.59475</v>
      </c>
      <c r="BN18">
        <f>(BM18-B18)/B18</f>
        <v>7.1972904318373847E-3</v>
      </c>
      <c r="BO18">
        <v>0.59501999999999999</v>
      </c>
      <c r="BP18">
        <f>(BO18-B18)/B18</f>
        <v>7.6545300592717495E-3</v>
      </c>
      <c r="BQ18">
        <v>0.59043999999999996</v>
      </c>
      <c r="BR18">
        <f>(BQ18-B18)/B18</f>
        <v>-1.0160880609662998E-4</v>
      </c>
    </row>
    <row r="19" spans="1:70">
      <c r="A19">
        <v>1400</v>
      </c>
      <c r="B19">
        <v>0.58009999999999995</v>
      </c>
      <c r="D19">
        <f t="shared" si="0"/>
        <v>-0.58009999999999995</v>
      </c>
      <c r="P19">
        <f t="shared" si="2"/>
        <v>-1</v>
      </c>
      <c r="T19">
        <f t="shared" si="9"/>
        <v>-1</v>
      </c>
      <c r="AA19">
        <f t="shared" si="4"/>
        <v>-1</v>
      </c>
      <c r="AM19">
        <f t="shared" si="6"/>
        <v>-1</v>
      </c>
      <c r="AT19">
        <f t="shared" si="7"/>
        <v>-1</v>
      </c>
    </row>
    <row r="20" spans="1:70">
      <c r="A20">
        <v>1300</v>
      </c>
      <c r="B20">
        <v>0.56899999999999995</v>
      </c>
      <c r="D20">
        <f t="shared" si="0"/>
        <v>-0.56899999999999995</v>
      </c>
      <c r="P20">
        <f t="shared" si="2"/>
        <v>-1</v>
      </c>
      <c r="T20">
        <f t="shared" si="9"/>
        <v>-1</v>
      </c>
      <c r="AA20">
        <f t="shared" si="4"/>
        <v>-1</v>
      </c>
      <c r="AM20">
        <f t="shared" si="6"/>
        <v>-1</v>
      </c>
      <c r="AT20">
        <f t="shared" si="7"/>
        <v>-1</v>
      </c>
      <c r="BK20">
        <v>0.57243999999999995</v>
      </c>
      <c r="BL20">
        <f>(BK20-B20)/B20</f>
        <v>6.0456942003514922E-3</v>
      </c>
    </row>
    <row r="21" spans="1:70">
      <c r="A21">
        <v>1200</v>
      </c>
      <c r="B21">
        <v>0.55720000000000003</v>
      </c>
      <c r="D21">
        <f t="shared" si="0"/>
        <v>-0.55720000000000003</v>
      </c>
      <c r="P21">
        <f t="shared" si="2"/>
        <v>-1</v>
      </c>
      <c r="T21">
        <f t="shared" si="9"/>
        <v>-1</v>
      </c>
      <c r="W21">
        <v>0.55693000000000004</v>
      </c>
      <c r="X21">
        <f>(W21-B21)/B21</f>
        <v>-4.8456568557069717E-4</v>
      </c>
      <c r="Y21">
        <f t="shared" si="3"/>
        <v>-4.8456568557069717E-4</v>
      </c>
      <c r="AA21">
        <f t="shared" si="4"/>
        <v>-1</v>
      </c>
      <c r="AM21">
        <f t="shared" si="6"/>
        <v>-1</v>
      </c>
      <c r="AT21">
        <f t="shared" si="7"/>
        <v>-1</v>
      </c>
    </row>
    <row r="22" spans="1:70">
      <c r="A22">
        <v>1100</v>
      </c>
      <c r="B22">
        <v>0.54449999999999998</v>
      </c>
      <c r="D22">
        <f t="shared" si="0"/>
        <v>-0.54449999999999998</v>
      </c>
      <c r="P22">
        <f t="shared" si="2"/>
        <v>-1</v>
      </c>
      <c r="T22">
        <f t="shared" si="9"/>
        <v>-1</v>
      </c>
      <c r="AA22">
        <f t="shared" si="4"/>
        <v>-1</v>
      </c>
      <c r="AM22">
        <f t="shared" si="6"/>
        <v>-1</v>
      </c>
      <c r="AT22">
        <f t="shared" si="7"/>
        <v>-1</v>
      </c>
      <c r="AU22">
        <v>0.54098000000000002</v>
      </c>
      <c r="AV22">
        <f>(AU22-B22)/B22</f>
        <v>-6.4646464646464057E-3</v>
      </c>
      <c r="AW22">
        <f>AU22-B22</f>
        <v>-3.5199999999999676E-3</v>
      </c>
      <c r="BK22">
        <v>0.55486999999999997</v>
      </c>
      <c r="BL22">
        <f>(BK22-B22)/B22</f>
        <v>1.9044995408631755E-2</v>
      </c>
      <c r="BM22">
        <v>0.54507000000000005</v>
      </c>
      <c r="BN22">
        <f>(BM22-B22)/B22</f>
        <v>1.0468319559229944E-3</v>
      </c>
    </row>
    <row r="23" spans="1:70">
      <c r="A23">
        <v>1000</v>
      </c>
      <c r="B23">
        <v>0.53010000000000002</v>
      </c>
      <c r="C23">
        <v>0.52876999999999996</v>
      </c>
      <c r="D23">
        <f t="shared" si="0"/>
        <v>-1.3300000000000534E-3</v>
      </c>
      <c r="F23">
        <v>1E-3</v>
      </c>
      <c r="K23">
        <v>0.53913</v>
      </c>
      <c r="L23">
        <f t="shared" si="10"/>
        <v>1.7034521788341788E-2</v>
      </c>
      <c r="M23">
        <v>0.47789999999999999</v>
      </c>
      <c r="N23">
        <f t="shared" si="1"/>
        <v>-9.8471986417657087E-2</v>
      </c>
      <c r="O23">
        <v>0.54310802252500001</v>
      </c>
      <c r="P23">
        <f t="shared" si="2"/>
        <v>2.4538808762497633E-2</v>
      </c>
      <c r="Q23">
        <v>0.52537999999999996</v>
      </c>
      <c r="R23">
        <f t="shared" si="11"/>
        <v>-8.9039803810602863E-3</v>
      </c>
      <c r="S23">
        <v>0.52671000000000001</v>
      </c>
      <c r="T23">
        <f t="shared" si="9"/>
        <v>-6.3950198075834828E-3</v>
      </c>
      <c r="U23">
        <v>0.52744999999999997</v>
      </c>
      <c r="V23">
        <f t="shared" si="12"/>
        <v>-4.999056781739372E-3</v>
      </c>
      <c r="W23">
        <v>0.52890999999999999</v>
      </c>
      <c r="X23">
        <f>(W23-B23)/B23</f>
        <v>-2.2448594604792009E-3</v>
      </c>
      <c r="Y23">
        <f t="shared" si="3"/>
        <v>-2.2448594604792009E-3</v>
      </c>
      <c r="Z23">
        <v>0.52944999999999998</v>
      </c>
      <c r="AA23">
        <f t="shared" si="4"/>
        <v>-1.2261837389172599E-3</v>
      </c>
      <c r="AB23">
        <v>0.52915000000000001</v>
      </c>
      <c r="AC23">
        <f>(AB23-B23)/B23</f>
        <v>-1.7921146953405137E-3</v>
      </c>
      <c r="AF23">
        <v>0.52781999999999996</v>
      </c>
      <c r="AG23">
        <f t="shared" si="13"/>
        <v>-4.3010752688173171E-3</v>
      </c>
      <c r="AH23">
        <v>0.52805999999999997</v>
      </c>
      <c r="AI23">
        <f>(AH23-B23)/B23</f>
        <v>-3.8483305036786301E-3</v>
      </c>
      <c r="AJ23">
        <v>0.52829000000000004</v>
      </c>
      <c r="AK23">
        <f>(AJ23-B23)/B23</f>
        <v>-3.4144501037539675E-3</v>
      </c>
      <c r="AL23">
        <v>0.52842999999999996</v>
      </c>
      <c r="AM23">
        <f t="shared" si="6"/>
        <v>-3.1503489907565747E-3</v>
      </c>
      <c r="AN23">
        <v>0.52878000000000003</v>
      </c>
      <c r="AO23">
        <f>(AN23-B23)/B23</f>
        <v>-2.4900962082625689E-3</v>
      </c>
      <c r="AP23">
        <v>0.52337999999999996</v>
      </c>
      <c r="AQ23">
        <f>(AP23-B23)/B23</f>
        <v>-1.2676853423882398E-2</v>
      </c>
      <c r="AR23">
        <f>AP23-B23</f>
        <v>-6.7200000000000593E-3</v>
      </c>
      <c r="AS23">
        <v>0.52446000000000004</v>
      </c>
      <c r="AT23">
        <f t="shared" si="7"/>
        <v>-1.0639501980758307E-2</v>
      </c>
      <c r="AU23">
        <v>0.52573999999999999</v>
      </c>
      <c r="AV23">
        <f>(AU23-B23)/B23</f>
        <v>-8.2248632333522548E-3</v>
      </c>
      <c r="AW23">
        <f>AU23-B23</f>
        <v>-4.3600000000000305E-3</v>
      </c>
      <c r="AX23">
        <v>0.52612999999999999</v>
      </c>
      <c r="AY23">
        <f>(AX23-B23)/B23</f>
        <v>-7.4891529900019413E-3</v>
      </c>
      <c r="AZ23">
        <f>AX23-B23</f>
        <v>-3.9700000000000291E-3</v>
      </c>
      <c r="BA23">
        <v>0.52776000000000001</v>
      </c>
      <c r="BB23">
        <f>(BA23-B23)/B23</f>
        <v>-4.4142614601018837E-3</v>
      </c>
      <c r="BC23">
        <f>BA23-B23</f>
        <v>-2.3400000000000087E-3</v>
      </c>
      <c r="BD23">
        <v>0.52927000000000002</v>
      </c>
      <c r="BE23">
        <f>(BD23-B23)/B23</f>
        <v>-1.5657423127711702E-3</v>
      </c>
      <c r="BF23">
        <f>BD23-B23</f>
        <v>-8.2999999999999741E-4</v>
      </c>
      <c r="BG23">
        <v>0.52569999999999995</v>
      </c>
      <c r="BH23">
        <f>(BG23-B23)/B23</f>
        <v>-8.300320694208772E-3</v>
      </c>
      <c r="BI23">
        <v>0.53190000000000004</v>
      </c>
      <c r="BJ23">
        <f t="shared" si="8"/>
        <v>3.3955857385399428E-3</v>
      </c>
      <c r="BO23">
        <v>0.5262</v>
      </c>
      <c r="BP23">
        <f>(BO23-B23)/B23</f>
        <v>-7.3571024335031395E-3</v>
      </c>
      <c r="BQ23">
        <v>0.52285000000000004</v>
      </c>
      <c r="BR23">
        <f>(BQ23-B23)/B23</f>
        <v>-1.3676664780230104E-2</v>
      </c>
    </row>
    <row r="24" spans="1:70">
      <c r="A24">
        <v>900</v>
      </c>
      <c r="B24">
        <v>0.51180000000000003</v>
      </c>
      <c r="C24">
        <v>0.51254999999999995</v>
      </c>
      <c r="D24">
        <f t="shared" si="0"/>
        <v>7.499999999999174E-4</v>
      </c>
      <c r="P24">
        <f t="shared" si="2"/>
        <v>-1</v>
      </c>
      <c r="T24">
        <f t="shared" si="9"/>
        <v>-1</v>
      </c>
      <c r="W24">
        <v>0.51188</v>
      </c>
      <c r="X24">
        <f>(W24-B24)/B24</f>
        <v>1.5631105900736417E-4</v>
      </c>
      <c r="AA24">
        <f t="shared" si="4"/>
        <v>-1</v>
      </c>
      <c r="AM24">
        <f t="shared" si="6"/>
        <v>-1</v>
      </c>
      <c r="AT24">
        <f t="shared" si="7"/>
        <v>-1</v>
      </c>
      <c r="AU24">
        <v>0.50739000000000001</v>
      </c>
      <c r="AV24">
        <f>(AU24-B24)/B24</f>
        <v>-8.6166471277843385E-3</v>
      </c>
      <c r="AW24">
        <f>AU24-B24</f>
        <v>-4.410000000000025E-3</v>
      </c>
      <c r="BK24">
        <v>0.50605999999999995</v>
      </c>
      <c r="BL24">
        <f>(BK24-B24)/B24</f>
        <v>-1.121531848378288E-2</v>
      </c>
      <c r="BM24">
        <v>0.50631000000000004</v>
      </c>
      <c r="BN24">
        <f>(BM24-B24)/B24</f>
        <v>-1.0726846424384515E-2</v>
      </c>
      <c r="BQ24">
        <v>0.50212000000000001</v>
      </c>
      <c r="BR24">
        <f>(BQ24-B24)/B24</f>
        <v>-1.891363813989844E-2</v>
      </c>
    </row>
    <row r="25" spans="1:70">
      <c r="A25">
        <v>800</v>
      </c>
      <c r="B25">
        <v>0.48280000000000001</v>
      </c>
      <c r="C25">
        <v>0.48986000000000002</v>
      </c>
      <c r="D25">
        <f t="shared" si="0"/>
        <v>7.0600000000000107E-3</v>
      </c>
      <c r="P25">
        <f t="shared" si="2"/>
        <v>-1</v>
      </c>
      <c r="T25">
        <f t="shared" si="9"/>
        <v>-1</v>
      </c>
      <c r="W25">
        <v>0.48873</v>
      </c>
      <c r="X25">
        <f>(W25-B25)/B25</f>
        <v>1.2282518641259302E-2</v>
      </c>
      <c r="AA25">
        <f t="shared" si="4"/>
        <v>-1</v>
      </c>
      <c r="AM25">
        <f t="shared" si="6"/>
        <v>-1</v>
      </c>
      <c r="AR25">
        <f>AP25-B25</f>
        <v>-0.48280000000000001</v>
      </c>
      <c r="AT25">
        <f t="shared" si="7"/>
        <v>-1</v>
      </c>
    </row>
    <row r="26" spans="1:70">
      <c r="A26">
        <v>700</v>
      </c>
      <c r="B26">
        <v>0.44280000000000003</v>
      </c>
      <c r="C26">
        <v>0.44340000000000002</v>
      </c>
      <c r="D26">
        <f t="shared" si="0"/>
        <v>5.9999999999998943E-4</v>
      </c>
      <c r="P26">
        <f t="shared" si="2"/>
        <v>-1</v>
      </c>
      <c r="Q26">
        <v>0.44230999999999998</v>
      </c>
      <c r="R26">
        <f t="shared" si="11"/>
        <v>-1.1065943992774297E-3</v>
      </c>
      <c r="S26">
        <v>0.44324999999999998</v>
      </c>
      <c r="T26">
        <f t="shared" si="9"/>
        <v>1.016260162601514E-3</v>
      </c>
      <c r="U26">
        <v>0.44334000000000001</v>
      </c>
      <c r="V26">
        <f t="shared" si="12"/>
        <v>1.2195121951219172E-3</v>
      </c>
      <c r="W26">
        <v>0.44335999999999998</v>
      </c>
      <c r="X26">
        <f>(W26-B26)/B26</f>
        <v>1.2646793134596869E-3</v>
      </c>
      <c r="Y26">
        <f t="shared" si="3"/>
        <v>1.2646793134596869E-3</v>
      </c>
      <c r="Z26">
        <v>0.44349</v>
      </c>
      <c r="AA26">
        <f t="shared" si="4"/>
        <v>1.5582655826557551E-3</v>
      </c>
      <c r="AB26">
        <v>0.44329000000000002</v>
      </c>
      <c r="AC26">
        <f>(AB26-B26)/B26</f>
        <v>1.1065943992773044E-3</v>
      </c>
      <c r="AD26">
        <v>0.44307000000000002</v>
      </c>
      <c r="AE26">
        <f>(AD26-B26)/B26</f>
        <v>6.0975609756095859E-4</v>
      </c>
      <c r="AF26">
        <v>0.44336999999999999</v>
      </c>
      <c r="AG26">
        <f t="shared" si="13"/>
        <v>1.2872628726286347E-3</v>
      </c>
      <c r="AH26">
        <v>0.44323000000000001</v>
      </c>
      <c r="AI26">
        <f>(AH26-B26)/B26</f>
        <v>9.7109304426374417E-4</v>
      </c>
      <c r="AJ26">
        <v>0.44313000000000002</v>
      </c>
      <c r="AK26">
        <f>(AJ26-B26)/B26</f>
        <v>7.4525745257451881E-4</v>
      </c>
      <c r="AL26">
        <v>0.44294</v>
      </c>
      <c r="AM26">
        <f>(AL26-B26)/B26</f>
        <v>3.161698283648904E-4</v>
      </c>
      <c r="AN26">
        <v>0.44305</v>
      </c>
      <c r="AO26">
        <f>(AN26-B26)/B26</f>
        <v>5.645889792230634E-4</v>
      </c>
      <c r="AP26">
        <v>0.44231999999999999</v>
      </c>
      <c r="AQ26">
        <f>(AP26-B26)/B26</f>
        <v>-1.0840108401084822E-3</v>
      </c>
      <c r="AR26">
        <f>AP26-B26</f>
        <v>-4.8000000000003595E-4</v>
      </c>
      <c r="AT26">
        <f t="shared" si="7"/>
        <v>-1</v>
      </c>
      <c r="AU26">
        <v>0.44357999999999997</v>
      </c>
      <c r="AV26">
        <f>(AU26-B26)/B26</f>
        <v>1.7615176151760329E-3</v>
      </c>
      <c r="AW26">
        <f>AU26-B26</f>
        <v>7.799999999999474E-4</v>
      </c>
      <c r="BA26">
        <v>0.44385999999999998</v>
      </c>
      <c r="BB26">
        <f>(BA26-B26)/B26</f>
        <v>2.3938572719059388E-3</v>
      </c>
      <c r="BC26">
        <f>BA26-B26</f>
        <v>1.0599999999999499E-3</v>
      </c>
      <c r="BG26">
        <v>0.44230000000000003</v>
      </c>
      <c r="BH26">
        <f>(BG26-B26)/B26</f>
        <v>-1.1291779584462521E-3</v>
      </c>
      <c r="BK26">
        <v>0.44244</v>
      </c>
      <c r="BL26">
        <f>(BK26-B26)/B26</f>
        <v>-8.1300813008136164E-4</v>
      </c>
      <c r="BM26">
        <v>0.44261</v>
      </c>
      <c r="BN26">
        <f>(BM26-B26)/B26</f>
        <v>-4.2908762420962841E-4</v>
      </c>
    </row>
    <row r="27" spans="1:70">
      <c r="A27">
        <v>600</v>
      </c>
      <c r="B27">
        <v>0.39450000000000002</v>
      </c>
      <c r="C27">
        <v>0.39284000000000002</v>
      </c>
      <c r="D27">
        <f t="shared" si="0"/>
        <v>-1.6599999999999948E-3</v>
      </c>
      <c r="P27">
        <f t="shared" si="2"/>
        <v>-1</v>
      </c>
      <c r="T27">
        <f t="shared" si="9"/>
        <v>-1</v>
      </c>
      <c r="AA27">
        <f t="shared" si="4"/>
        <v>-1</v>
      </c>
      <c r="AT27">
        <f t="shared" si="7"/>
        <v>-1</v>
      </c>
    </row>
    <row r="28" spans="1:70">
      <c r="A28">
        <v>500</v>
      </c>
      <c r="B28">
        <v>0.3342</v>
      </c>
      <c r="C28">
        <v>0.33212000000000003</v>
      </c>
      <c r="D28">
        <f t="shared" si="0"/>
        <v>-2.0799999999999708E-3</v>
      </c>
      <c r="K28">
        <v>0.33210000000000001</v>
      </c>
      <c r="L28">
        <f t="shared" si="10"/>
        <v>-6.2836624775583208E-3</v>
      </c>
      <c r="M28">
        <v>0.33210000000000001</v>
      </c>
      <c r="N28">
        <f t="shared" si="1"/>
        <v>-6.2836624775583208E-3</v>
      </c>
      <c r="O28">
        <v>0.33208689172299999</v>
      </c>
      <c r="P28">
        <f t="shared" si="2"/>
        <v>-6.3228853291442512E-3</v>
      </c>
      <c r="Q28">
        <v>0.33200000000000002</v>
      </c>
      <c r="R28">
        <f t="shared" si="11"/>
        <v>-6.5828845002991613E-3</v>
      </c>
      <c r="S28">
        <v>0.33212999999999998</v>
      </c>
      <c r="T28">
        <f t="shared" si="9"/>
        <v>-6.1938958707361347E-3</v>
      </c>
      <c r="U28">
        <v>0.33212000000000003</v>
      </c>
      <c r="V28">
        <f t="shared" si="12"/>
        <v>-6.2238180730100857E-3</v>
      </c>
      <c r="W28">
        <v>0.33211000000000002</v>
      </c>
      <c r="X28">
        <f>(W28-B28)/B28</f>
        <v>-6.2537402752842032E-3</v>
      </c>
      <c r="Y28">
        <f t="shared" si="3"/>
        <v>-6.2537402752842032E-3</v>
      </c>
      <c r="Z28">
        <v>0.33129999999999998</v>
      </c>
      <c r="AA28">
        <f t="shared" si="4"/>
        <v>-8.6774386594853786E-3</v>
      </c>
      <c r="AB28">
        <v>0.33212999999999998</v>
      </c>
      <c r="AC28">
        <f>(AB28-B28)/B28</f>
        <v>-6.1938958707361347E-3</v>
      </c>
      <c r="AG28">
        <f t="shared" si="13"/>
        <v>-1</v>
      </c>
      <c r="AI28">
        <f>(AH28-B28)/B28</f>
        <v>-1</v>
      </c>
      <c r="AP28">
        <v>0.33211000000000002</v>
      </c>
      <c r="AQ28">
        <f>(AP28-B28)/B28</f>
        <v>-6.2537402752842032E-3</v>
      </c>
      <c r="AR28">
        <f>AP28-B28</f>
        <v>-2.0899999999999808E-3</v>
      </c>
      <c r="AT28">
        <f t="shared" si="7"/>
        <v>-1</v>
      </c>
      <c r="BD28">
        <v>0.33211299999999999</v>
      </c>
      <c r="BE28">
        <f>(BD28-B28)/B28</f>
        <v>-6.2447636146020511E-3</v>
      </c>
      <c r="BF28">
        <f>BD28-B28</f>
        <v>-2.0870000000000055E-3</v>
      </c>
      <c r="BG28">
        <v>0.33210000000000001</v>
      </c>
      <c r="BH28">
        <f>(BG28-B28)/B28</f>
        <v>-6.2836624775583208E-3</v>
      </c>
      <c r="BI28">
        <v>0.33210000000000001</v>
      </c>
      <c r="BJ28">
        <f t="shared" si="8"/>
        <v>-6.2836624775583208E-3</v>
      </c>
      <c r="BK28">
        <v>0.33211000000000002</v>
      </c>
      <c r="BL28">
        <f>(BK28-B28)/B28</f>
        <v>-6.2537402752842032E-3</v>
      </c>
      <c r="BO28">
        <v>0.33211000000000002</v>
      </c>
      <c r="BP28">
        <f>(BO28-B28)/B28</f>
        <v>-6.2537402752842032E-3</v>
      </c>
      <c r="BQ28">
        <v>0.33211000000000002</v>
      </c>
      <c r="BR28">
        <f>(BQ28-B28)/B28</f>
        <v>-6.2537402752842032E-3</v>
      </c>
    </row>
    <row r="29" spans="1:70">
      <c r="A29">
        <v>400</v>
      </c>
      <c r="B29">
        <v>0.26790000000000003</v>
      </c>
      <c r="D29">
        <f t="shared" si="0"/>
        <v>-0.26790000000000003</v>
      </c>
      <c r="T29">
        <f t="shared" si="9"/>
        <v>-1</v>
      </c>
      <c r="AA29">
        <f t="shared" si="4"/>
        <v>-1</v>
      </c>
      <c r="AT29">
        <f t="shared" si="7"/>
        <v>-1</v>
      </c>
    </row>
    <row r="30" spans="1:70">
      <c r="A30">
        <v>300</v>
      </c>
      <c r="B30">
        <v>0.20150000000000001</v>
      </c>
      <c r="C30">
        <v>0.19933000000000001</v>
      </c>
      <c r="D30">
        <f t="shared" si="0"/>
        <v>-2.1700000000000053E-3</v>
      </c>
      <c r="Q30">
        <v>0.19925000000000001</v>
      </c>
      <c r="R30">
        <f t="shared" si="11"/>
        <v>-1.1166253101736983E-2</v>
      </c>
      <c r="S30">
        <v>0.19933999999999999</v>
      </c>
      <c r="T30">
        <f t="shared" si="9"/>
        <v>-1.0719602977667607E-2</v>
      </c>
      <c r="U30">
        <v>0.19933999999999999</v>
      </c>
      <c r="V30">
        <f t="shared" si="12"/>
        <v>-1.0719602977667607E-2</v>
      </c>
      <c r="Z30">
        <v>0.19933999999999999</v>
      </c>
      <c r="AA30">
        <f t="shared" si="4"/>
        <v>-1.0719602977667607E-2</v>
      </c>
      <c r="AC30">
        <f>(AB30-B30)/B30</f>
        <v>-1</v>
      </c>
      <c r="AG30">
        <f t="shared" si="13"/>
        <v>-1</v>
      </c>
      <c r="AI30">
        <f>(AH30-B30)/B30</f>
        <v>-1</v>
      </c>
      <c r="AP30">
        <v>0.19932</v>
      </c>
      <c r="AQ30">
        <f>(AP30-B30)/B30</f>
        <v>-1.081885856079412E-2</v>
      </c>
      <c r="AR30">
        <f>AP30-B30</f>
        <v>-2.1800000000000153E-3</v>
      </c>
      <c r="AT30">
        <f t="shared" si="7"/>
        <v>-1</v>
      </c>
      <c r="BG30">
        <v>0.1993</v>
      </c>
      <c r="BH30">
        <f>(BG30-B30)/B30</f>
        <v>-1.0918114143920632E-2</v>
      </c>
      <c r="BK30">
        <v>0.19932</v>
      </c>
      <c r="BL30">
        <f>(BK30-B30)/B30</f>
        <v>-1.081885856079412E-2</v>
      </c>
      <c r="BM30">
        <v>0.19932</v>
      </c>
      <c r="BN30">
        <f>(BM30-B30)/B30</f>
        <v>-1.081885856079412E-2</v>
      </c>
    </row>
    <row r="31" spans="1:70">
      <c r="A31">
        <v>200</v>
      </c>
      <c r="B31">
        <v>0.13539999999999999</v>
      </c>
      <c r="D31">
        <f t="shared" si="0"/>
        <v>-0.13539999999999999</v>
      </c>
      <c r="E31">
        <v>0.13289999999999999</v>
      </c>
      <c r="F31">
        <f>E31-B31</f>
        <v>-2.5000000000000022E-3</v>
      </c>
      <c r="T31">
        <f t="shared" si="9"/>
        <v>-1</v>
      </c>
      <c r="AA31">
        <f t="shared" si="4"/>
        <v>-1</v>
      </c>
      <c r="AT31">
        <f t="shared" si="7"/>
        <v>-1</v>
      </c>
    </row>
    <row r="32" spans="1:70">
      <c r="A32">
        <v>100</v>
      </c>
      <c r="B32">
        <v>6.8500000000000005E-2</v>
      </c>
      <c r="C32">
        <v>6.6339999999999996E-2</v>
      </c>
      <c r="D32">
        <f>C32-B32</f>
        <v>-2.1600000000000091E-3</v>
      </c>
      <c r="E32">
        <v>6.6449999999999995E-2</v>
      </c>
      <c r="F32">
        <f>E32-B32</f>
        <v>-2.0500000000000101E-3</v>
      </c>
      <c r="T32">
        <f t="shared" si="9"/>
        <v>-1</v>
      </c>
      <c r="AA32">
        <f t="shared" si="4"/>
        <v>-1</v>
      </c>
      <c r="AT32">
        <f t="shared" si="7"/>
        <v>-1</v>
      </c>
    </row>
    <row r="33" spans="1:70">
      <c r="A33">
        <v>0</v>
      </c>
      <c r="B33">
        <v>2.5000000000000001E-3</v>
      </c>
      <c r="T33">
        <f t="shared" si="9"/>
        <v>-1</v>
      </c>
      <c r="AA33">
        <f t="shared" si="4"/>
        <v>-1</v>
      </c>
    </row>
    <row r="34" spans="1:70">
      <c r="AA34" t="e">
        <f t="shared" si="4"/>
        <v>#DIV/0!</v>
      </c>
      <c r="AP34">
        <v>0.50331999999999999</v>
      </c>
      <c r="AQ34">
        <f>(AP34-B24)/B24</f>
        <v>-1.6568972254787109E-2</v>
      </c>
      <c r="AR34">
        <f>AP34-B24</f>
        <v>-8.4800000000000431E-3</v>
      </c>
      <c r="BR34">
        <v>900</v>
      </c>
    </row>
  </sheetData>
  <phoneticPr fontId="3"/>
  <pageMargins left="0.25" right="0.25" top="0.75" bottom="0.75" header="0.3" footer="0.3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23"/>
  <sheetViews>
    <sheetView tabSelected="1" topLeftCell="A909" zoomScale="85" zoomScaleNormal="85" zoomScalePageLayoutView="85" workbookViewId="0">
      <selection activeCell="C923" sqref="C923"/>
    </sheetView>
  </sheetViews>
  <sheetFormatPr baseColWidth="12" defaultColWidth="8.83203125" defaultRowHeight="17" x14ac:dyDescent="0"/>
  <sheetData>
    <row r="2" spans="2:6">
      <c r="C2" t="s">
        <v>109</v>
      </c>
      <c r="D2" t="s">
        <v>110</v>
      </c>
      <c r="E2" t="s">
        <v>114</v>
      </c>
      <c r="F2" t="s">
        <v>115</v>
      </c>
    </row>
    <row r="3" spans="2:6">
      <c r="B3" t="s">
        <v>58</v>
      </c>
      <c r="C3" s="11" t="s">
        <v>108</v>
      </c>
    </row>
    <row r="4" spans="2:6">
      <c r="B4">
        <v>-1400</v>
      </c>
      <c r="C4">
        <v>2.2129300000000001E-2</v>
      </c>
      <c r="D4">
        <v>2.32838E-2</v>
      </c>
      <c r="E4">
        <v>1.77012E-2</v>
      </c>
      <c r="F4">
        <v>1.86261E-2</v>
      </c>
    </row>
    <row r="5" spans="2:6">
      <c r="B5">
        <v>-1390</v>
      </c>
      <c r="C5">
        <v>2.2135800000000001E-2</v>
      </c>
      <c r="D5">
        <v>2.32885E-2</v>
      </c>
      <c r="E5">
        <v>1.77707E-2</v>
      </c>
      <c r="F5">
        <v>1.8721399999999999E-2</v>
      </c>
    </row>
    <row r="6" spans="2:6">
      <c r="B6">
        <v>-1380</v>
      </c>
      <c r="C6">
        <v>2.21423E-2</v>
      </c>
      <c r="D6">
        <v>2.32932E-2</v>
      </c>
      <c r="E6">
        <v>1.78403E-2</v>
      </c>
      <c r="F6">
        <v>1.8816699999999999E-2</v>
      </c>
    </row>
    <row r="7" spans="2:6">
      <c r="B7">
        <v>-1370</v>
      </c>
      <c r="C7">
        <v>2.21488E-2</v>
      </c>
      <c r="D7">
        <v>2.32978E-2</v>
      </c>
      <c r="E7">
        <v>1.7909899999999999E-2</v>
      </c>
      <c r="F7">
        <v>1.8912000000000002E-2</v>
      </c>
    </row>
    <row r="8" spans="2:6">
      <c r="B8">
        <v>-1360</v>
      </c>
      <c r="C8">
        <v>2.2155399999999999E-2</v>
      </c>
      <c r="D8">
        <v>2.33025E-2</v>
      </c>
      <c r="E8">
        <v>1.79863E-2</v>
      </c>
      <c r="F8">
        <v>1.9018500000000001E-2</v>
      </c>
    </row>
    <row r="9" spans="2:6">
      <c r="B9">
        <v>-1350</v>
      </c>
      <c r="C9">
        <v>2.2161899999999998E-2</v>
      </c>
      <c r="D9">
        <v>2.33072E-2</v>
      </c>
      <c r="E9">
        <v>1.8064299999999998E-2</v>
      </c>
      <c r="F9">
        <v>1.9127700000000001E-2</v>
      </c>
    </row>
    <row r="10" spans="2:6">
      <c r="B10">
        <v>-1340</v>
      </c>
      <c r="C10">
        <v>2.2186000000000001E-2</v>
      </c>
      <c r="D10">
        <v>2.33318E-2</v>
      </c>
      <c r="E10">
        <v>1.81423E-2</v>
      </c>
      <c r="F10">
        <v>1.9236900000000001E-2</v>
      </c>
    </row>
    <row r="11" spans="2:6">
      <c r="B11">
        <v>-1330</v>
      </c>
      <c r="C11">
        <v>2.2259299999999999E-2</v>
      </c>
      <c r="D11">
        <v>2.3392300000000001E-2</v>
      </c>
      <c r="E11">
        <v>1.8223300000000001E-2</v>
      </c>
      <c r="F11">
        <v>1.9345999999999999E-2</v>
      </c>
    </row>
    <row r="12" spans="2:6">
      <c r="B12">
        <v>-1320</v>
      </c>
      <c r="C12">
        <v>2.2332600000000001E-2</v>
      </c>
      <c r="D12">
        <v>2.3452899999999999E-2</v>
      </c>
      <c r="E12">
        <v>1.8361200000000001E-2</v>
      </c>
      <c r="F12">
        <v>1.9453100000000001E-2</v>
      </c>
    </row>
    <row r="13" spans="2:6">
      <c r="B13">
        <v>-1310</v>
      </c>
      <c r="C13">
        <v>2.24058E-2</v>
      </c>
      <c r="D13">
        <v>2.35134E-2</v>
      </c>
      <c r="E13">
        <v>1.8499000000000002E-2</v>
      </c>
      <c r="F13">
        <v>1.95602E-2</v>
      </c>
    </row>
    <row r="14" spans="2:6">
      <c r="B14">
        <v>-1300</v>
      </c>
      <c r="C14">
        <v>2.2479099999999998E-2</v>
      </c>
      <c r="D14">
        <v>2.3574000000000001E-2</v>
      </c>
      <c r="E14">
        <v>1.86541E-2</v>
      </c>
      <c r="F14">
        <v>1.96869E-2</v>
      </c>
    </row>
    <row r="15" spans="2:6">
      <c r="B15">
        <v>-1290</v>
      </c>
      <c r="C15">
        <v>2.25524E-2</v>
      </c>
      <c r="D15">
        <v>2.3634499999999999E-2</v>
      </c>
      <c r="E15">
        <v>1.8812599999999999E-2</v>
      </c>
      <c r="F15">
        <v>1.9817600000000001E-2</v>
      </c>
    </row>
    <row r="16" spans="2:6">
      <c r="B16">
        <v>-1280</v>
      </c>
      <c r="C16">
        <v>2.2625599999999999E-2</v>
      </c>
      <c r="D16">
        <v>2.36986E-2</v>
      </c>
      <c r="E16">
        <v>1.8971100000000001E-2</v>
      </c>
      <c r="F16">
        <v>1.9948199999999999E-2</v>
      </c>
    </row>
    <row r="17" spans="2:6">
      <c r="B17">
        <v>-1270</v>
      </c>
      <c r="C17">
        <v>2.2708900000000001E-2</v>
      </c>
      <c r="D17">
        <v>2.3793000000000002E-2</v>
      </c>
      <c r="E17">
        <v>1.91296E-2</v>
      </c>
      <c r="F17">
        <v>2.0078800000000001E-2</v>
      </c>
    </row>
    <row r="18" spans="2:6">
      <c r="B18">
        <v>-1260</v>
      </c>
      <c r="C18">
        <v>2.2839999999999999E-2</v>
      </c>
      <c r="D18">
        <v>2.3923300000000002E-2</v>
      </c>
      <c r="E18">
        <v>1.9288099999999999E-2</v>
      </c>
      <c r="F18">
        <v>2.0209499999999998E-2</v>
      </c>
    </row>
    <row r="19" spans="2:6">
      <c r="B19">
        <v>-1250</v>
      </c>
      <c r="C19">
        <v>2.2998399999999999E-2</v>
      </c>
      <c r="D19">
        <v>2.41005E-2</v>
      </c>
      <c r="E19">
        <v>1.9440499999999999E-2</v>
      </c>
      <c r="F19">
        <v>2.0388400000000001E-2</v>
      </c>
    </row>
    <row r="20" spans="2:6">
      <c r="B20">
        <v>-1240</v>
      </c>
      <c r="C20">
        <v>2.3156699999999999E-2</v>
      </c>
      <c r="D20">
        <v>2.4277799999999999E-2</v>
      </c>
      <c r="E20">
        <v>1.9637399999999999E-2</v>
      </c>
      <c r="F20">
        <v>2.0568199999999998E-2</v>
      </c>
    </row>
    <row r="21" spans="2:6">
      <c r="B21">
        <v>-1230</v>
      </c>
      <c r="C21">
        <v>2.3315099999999998E-2</v>
      </c>
      <c r="D21">
        <v>2.44551E-2</v>
      </c>
      <c r="E21">
        <v>1.98354E-2</v>
      </c>
      <c r="F21">
        <v>2.07479E-2</v>
      </c>
    </row>
    <row r="22" spans="2:6">
      <c r="B22">
        <v>-1220</v>
      </c>
      <c r="C22">
        <v>2.3473500000000001E-2</v>
      </c>
      <c r="D22">
        <v>2.4632399999999999E-2</v>
      </c>
      <c r="E22">
        <v>2.0033200000000001E-2</v>
      </c>
      <c r="F22">
        <v>2.0926400000000001E-2</v>
      </c>
    </row>
    <row r="23" spans="2:6">
      <c r="B23">
        <v>-1210</v>
      </c>
      <c r="C23">
        <v>2.3642799999999999E-2</v>
      </c>
      <c r="D23">
        <v>2.4799399999999999E-2</v>
      </c>
      <c r="E23">
        <v>2.02302E-2</v>
      </c>
      <c r="F23">
        <v>2.10983E-2</v>
      </c>
    </row>
    <row r="24" spans="2:6">
      <c r="B24">
        <v>-1200</v>
      </c>
      <c r="C24">
        <v>2.3815699999999999E-2</v>
      </c>
      <c r="D24">
        <v>2.4966200000000001E-2</v>
      </c>
      <c r="E24">
        <v>2.04271E-2</v>
      </c>
      <c r="F24">
        <v>2.12701E-2</v>
      </c>
    </row>
    <row r="25" spans="2:6">
      <c r="B25">
        <v>-1190</v>
      </c>
      <c r="C25">
        <v>2.3988499999999999E-2</v>
      </c>
      <c r="D25">
        <v>2.51329E-2</v>
      </c>
      <c r="E25">
        <v>2.06287E-2</v>
      </c>
      <c r="F25">
        <v>2.14583E-2</v>
      </c>
    </row>
    <row r="26" spans="2:6">
      <c r="B26">
        <v>-1180</v>
      </c>
      <c r="C26">
        <v>2.42121E-2</v>
      </c>
      <c r="D26">
        <v>2.53374E-2</v>
      </c>
      <c r="E26">
        <v>2.0859200000000001E-2</v>
      </c>
      <c r="F26">
        <v>2.17101E-2</v>
      </c>
    </row>
    <row r="27" spans="2:6">
      <c r="B27">
        <v>-1170</v>
      </c>
      <c r="C27">
        <v>2.4438000000000001E-2</v>
      </c>
      <c r="D27">
        <v>2.5552600000000002E-2</v>
      </c>
      <c r="E27">
        <v>2.1126800000000001E-2</v>
      </c>
      <c r="F27">
        <v>2.19904E-2</v>
      </c>
    </row>
    <row r="28" spans="2:6">
      <c r="B28">
        <v>-1160</v>
      </c>
      <c r="C28">
        <v>2.4663899999999999E-2</v>
      </c>
      <c r="D28">
        <v>2.57678E-2</v>
      </c>
      <c r="E28">
        <v>2.13945E-2</v>
      </c>
      <c r="F28">
        <v>2.2270600000000002E-2</v>
      </c>
    </row>
    <row r="29" spans="2:6">
      <c r="B29">
        <v>-1150</v>
      </c>
      <c r="C29">
        <v>2.4876499999999999E-2</v>
      </c>
      <c r="D29">
        <v>2.6052200000000001E-2</v>
      </c>
      <c r="E29">
        <v>2.16621E-2</v>
      </c>
      <c r="F29">
        <v>2.2550899999999999E-2</v>
      </c>
    </row>
    <row r="30" spans="2:6">
      <c r="B30">
        <v>-1140</v>
      </c>
      <c r="C30">
        <v>2.5082900000000002E-2</v>
      </c>
      <c r="D30">
        <v>2.6342399999999998E-2</v>
      </c>
      <c r="E30">
        <v>2.1929799999999999E-2</v>
      </c>
      <c r="F30">
        <v>2.2831199999999999E-2</v>
      </c>
    </row>
    <row r="31" spans="2:6">
      <c r="B31">
        <v>-1130</v>
      </c>
      <c r="C31">
        <v>2.5289200000000001E-2</v>
      </c>
      <c r="D31">
        <v>2.6632599999999999E-2</v>
      </c>
      <c r="E31">
        <v>2.22387E-2</v>
      </c>
      <c r="F31">
        <v>2.31518E-2</v>
      </c>
    </row>
    <row r="32" spans="2:6">
      <c r="B32">
        <v>-1120</v>
      </c>
      <c r="C32">
        <v>2.54956E-2</v>
      </c>
      <c r="D32">
        <v>2.69228E-2</v>
      </c>
      <c r="E32">
        <v>2.2573200000000002E-2</v>
      </c>
      <c r="F32">
        <v>2.3497299999999999E-2</v>
      </c>
    </row>
    <row r="33" spans="2:6">
      <c r="B33">
        <v>-1110</v>
      </c>
      <c r="C33">
        <v>2.5737599999999999E-2</v>
      </c>
      <c r="D33">
        <v>2.7234999999999999E-2</v>
      </c>
      <c r="E33">
        <v>2.29077E-2</v>
      </c>
      <c r="F33">
        <v>2.38429E-2</v>
      </c>
    </row>
    <row r="34" spans="2:6">
      <c r="B34">
        <v>-1100</v>
      </c>
      <c r="C34">
        <v>2.60325E-2</v>
      </c>
      <c r="D34">
        <v>2.7587899999999999E-2</v>
      </c>
      <c r="E34">
        <v>2.3262999999999999E-2</v>
      </c>
      <c r="F34">
        <v>2.4216000000000001E-2</v>
      </c>
    </row>
    <row r="35" spans="2:6">
      <c r="B35">
        <v>-1090</v>
      </c>
      <c r="C35">
        <v>2.6362199999999999E-2</v>
      </c>
      <c r="D35">
        <v>2.79539E-2</v>
      </c>
      <c r="E35">
        <v>2.36285E-2</v>
      </c>
      <c r="F35">
        <v>2.4602599999999999E-2</v>
      </c>
    </row>
    <row r="36" spans="2:6">
      <c r="B36">
        <v>-1080</v>
      </c>
      <c r="C36">
        <v>2.6707100000000001E-2</v>
      </c>
      <c r="D36">
        <v>2.8320600000000001E-2</v>
      </c>
      <c r="E36">
        <v>2.3994100000000001E-2</v>
      </c>
      <c r="F36">
        <v>2.4989299999999999E-2</v>
      </c>
    </row>
    <row r="37" spans="2:6">
      <c r="B37">
        <v>-1070</v>
      </c>
      <c r="C37">
        <v>2.70519E-2</v>
      </c>
      <c r="D37">
        <v>2.8687299999999999E-2</v>
      </c>
      <c r="E37">
        <v>2.4426699999999999E-2</v>
      </c>
      <c r="F37">
        <v>2.5427399999999999E-2</v>
      </c>
    </row>
    <row r="38" spans="2:6">
      <c r="B38">
        <v>-1060</v>
      </c>
      <c r="C38">
        <v>2.73967E-2</v>
      </c>
      <c r="D38">
        <v>2.9054E-2</v>
      </c>
      <c r="E38">
        <v>2.4869499999999999E-2</v>
      </c>
      <c r="F38">
        <v>2.5873299999999998E-2</v>
      </c>
    </row>
    <row r="39" spans="2:6">
      <c r="B39">
        <v>-1050</v>
      </c>
      <c r="C39">
        <v>2.7741499999999999E-2</v>
      </c>
      <c r="D39">
        <v>2.9420700000000001E-2</v>
      </c>
      <c r="E39">
        <v>2.5312399999999999E-2</v>
      </c>
      <c r="F39">
        <v>2.6319200000000001E-2</v>
      </c>
    </row>
    <row r="40" spans="2:6">
      <c r="B40">
        <v>-1040</v>
      </c>
      <c r="C40">
        <v>2.8086300000000002E-2</v>
      </c>
      <c r="D40">
        <v>2.9777399999999999E-2</v>
      </c>
      <c r="E40">
        <v>2.5755199999999999E-2</v>
      </c>
      <c r="F40">
        <v>2.67651E-2</v>
      </c>
    </row>
    <row r="41" spans="2:6">
      <c r="B41">
        <v>-1030</v>
      </c>
      <c r="C41">
        <v>2.8596199999999999E-2</v>
      </c>
      <c r="D41">
        <v>3.02276E-2</v>
      </c>
      <c r="E41">
        <v>2.6226699999999999E-2</v>
      </c>
      <c r="F41">
        <v>2.7227700000000001E-2</v>
      </c>
    </row>
    <row r="42" spans="2:6">
      <c r="B42">
        <v>-1020</v>
      </c>
      <c r="C42">
        <v>2.9128899999999999E-2</v>
      </c>
      <c r="D42">
        <v>3.06804E-2</v>
      </c>
      <c r="E42">
        <v>2.6750199999999998E-2</v>
      </c>
      <c r="F42">
        <v>2.7720399999999999E-2</v>
      </c>
    </row>
    <row r="43" spans="2:6">
      <c r="B43">
        <v>-1010</v>
      </c>
      <c r="C43">
        <v>2.96615E-2</v>
      </c>
      <c r="D43">
        <v>3.1133299999999999E-2</v>
      </c>
      <c r="E43">
        <v>2.7356399999999999E-2</v>
      </c>
      <c r="F43">
        <v>2.8296499999999999E-2</v>
      </c>
    </row>
    <row r="44" spans="2:6">
      <c r="B44">
        <v>-1000</v>
      </c>
      <c r="C44">
        <v>3.0194200000000001E-2</v>
      </c>
      <c r="D44">
        <v>3.1586099999999999E-2</v>
      </c>
      <c r="E44">
        <v>2.7975699999999999E-2</v>
      </c>
      <c r="F44">
        <v>2.8885999999999998E-2</v>
      </c>
    </row>
    <row r="45" spans="2:6">
      <c r="B45">
        <v>-990</v>
      </c>
      <c r="C45">
        <v>3.0726900000000001E-2</v>
      </c>
      <c r="D45">
        <v>3.2038999999999998E-2</v>
      </c>
      <c r="E45">
        <v>2.8595099999999998E-2</v>
      </c>
      <c r="F45">
        <v>2.9475399999999999E-2</v>
      </c>
    </row>
    <row r="46" spans="2:6">
      <c r="B46">
        <v>-980</v>
      </c>
      <c r="C46">
        <v>3.1259500000000003E-2</v>
      </c>
      <c r="D46">
        <v>3.25241E-2</v>
      </c>
      <c r="E46">
        <v>2.9214500000000001E-2</v>
      </c>
      <c r="F46">
        <v>3.0064799999999999E-2</v>
      </c>
    </row>
    <row r="47" spans="2:6">
      <c r="B47">
        <v>-970</v>
      </c>
      <c r="C47">
        <v>3.1812E-2</v>
      </c>
      <c r="D47">
        <v>3.3077099999999998E-2</v>
      </c>
      <c r="E47">
        <v>2.9833800000000001E-2</v>
      </c>
      <c r="F47">
        <v>3.06542E-2</v>
      </c>
    </row>
    <row r="48" spans="2:6">
      <c r="B48">
        <v>-960</v>
      </c>
      <c r="C48">
        <v>3.2412000000000003E-2</v>
      </c>
      <c r="D48">
        <v>3.3666700000000001E-2</v>
      </c>
      <c r="E48">
        <v>3.0470199999999999E-2</v>
      </c>
      <c r="F48">
        <v>3.1257399999999998E-2</v>
      </c>
    </row>
    <row r="49" spans="2:6">
      <c r="B49">
        <v>-950</v>
      </c>
      <c r="C49">
        <v>3.3046600000000002E-2</v>
      </c>
      <c r="D49">
        <v>3.4285200000000002E-2</v>
      </c>
      <c r="E49">
        <v>3.1137000000000001E-2</v>
      </c>
      <c r="F49">
        <v>3.1927700000000003E-2</v>
      </c>
    </row>
    <row r="50" spans="2:6">
      <c r="B50">
        <v>-940</v>
      </c>
      <c r="C50">
        <v>3.3681099999999999E-2</v>
      </c>
      <c r="D50">
        <v>3.4903700000000003E-2</v>
      </c>
      <c r="E50">
        <v>3.1791699999999999E-2</v>
      </c>
      <c r="F50">
        <v>3.2617699999999999E-2</v>
      </c>
    </row>
    <row r="51" spans="2:6">
      <c r="B51">
        <v>-930</v>
      </c>
      <c r="C51">
        <v>3.4315699999999998E-2</v>
      </c>
      <c r="D51">
        <v>3.5522100000000001E-2</v>
      </c>
      <c r="E51">
        <v>3.2446299999999997E-2</v>
      </c>
      <c r="F51">
        <v>3.3307799999999999E-2</v>
      </c>
    </row>
    <row r="52" spans="2:6">
      <c r="B52">
        <v>-920</v>
      </c>
      <c r="C52">
        <v>3.4950299999999997E-2</v>
      </c>
      <c r="D52">
        <v>3.6267599999999997E-2</v>
      </c>
      <c r="E52">
        <v>3.3100999999999998E-2</v>
      </c>
      <c r="F52">
        <v>3.3997800000000002E-2</v>
      </c>
    </row>
    <row r="53" spans="2:6">
      <c r="B53">
        <v>-910</v>
      </c>
      <c r="C53">
        <v>3.57863E-2</v>
      </c>
      <c r="D53">
        <v>3.7085699999999999E-2</v>
      </c>
      <c r="E53">
        <v>3.3755599999999997E-2</v>
      </c>
      <c r="F53">
        <v>3.4687799999999998E-2</v>
      </c>
    </row>
    <row r="54" spans="2:6">
      <c r="B54">
        <v>-900</v>
      </c>
      <c r="C54">
        <v>3.6631400000000001E-2</v>
      </c>
      <c r="D54">
        <v>3.7903899999999997E-2</v>
      </c>
      <c r="E54">
        <v>3.4410299999999998E-2</v>
      </c>
      <c r="F54">
        <v>3.5377800000000001E-2</v>
      </c>
    </row>
    <row r="55" spans="2:6">
      <c r="B55">
        <v>-890</v>
      </c>
      <c r="C55">
        <v>3.7559299999999997E-2</v>
      </c>
      <c r="D55">
        <v>3.8743800000000002E-2</v>
      </c>
      <c r="E55">
        <v>3.5128399999999997E-2</v>
      </c>
      <c r="F55">
        <v>3.6145299999999998E-2</v>
      </c>
    </row>
    <row r="56" spans="2:6">
      <c r="B56">
        <v>-880</v>
      </c>
      <c r="C56">
        <v>3.85724E-2</v>
      </c>
      <c r="D56">
        <v>3.9695399999999999E-2</v>
      </c>
      <c r="E56">
        <v>3.6063600000000001E-2</v>
      </c>
      <c r="F56">
        <v>3.7157900000000001E-2</v>
      </c>
    </row>
    <row r="57" spans="2:6">
      <c r="B57">
        <v>-870</v>
      </c>
      <c r="C57">
        <v>3.95854E-2</v>
      </c>
      <c r="D57">
        <v>4.0647000000000003E-2</v>
      </c>
      <c r="E57">
        <v>3.6968500000000001E-2</v>
      </c>
      <c r="F57">
        <v>3.8147500000000001E-2</v>
      </c>
    </row>
    <row r="58" spans="2:6">
      <c r="B58">
        <v>-860</v>
      </c>
      <c r="C58">
        <v>4.05984E-2</v>
      </c>
      <c r="D58">
        <v>4.1599700000000003E-2</v>
      </c>
      <c r="E58">
        <v>3.7873299999999999E-2</v>
      </c>
      <c r="F58">
        <v>3.9136999999999998E-2</v>
      </c>
    </row>
    <row r="59" spans="2:6">
      <c r="B59">
        <v>-850</v>
      </c>
      <c r="C59">
        <v>4.1571499999999997E-2</v>
      </c>
      <c r="D59">
        <v>4.2552300000000001E-2</v>
      </c>
      <c r="E59">
        <v>3.8778199999999999E-2</v>
      </c>
      <c r="F59">
        <v>4.0126599999999998E-2</v>
      </c>
    </row>
    <row r="60" spans="2:6">
      <c r="B60">
        <v>-840</v>
      </c>
      <c r="C60">
        <v>4.2530499999999999E-2</v>
      </c>
      <c r="D60">
        <v>4.3505000000000002E-2</v>
      </c>
      <c r="E60">
        <v>3.9683000000000003E-2</v>
      </c>
      <c r="F60">
        <v>4.1116100000000003E-2</v>
      </c>
    </row>
    <row r="61" spans="2:6">
      <c r="B61">
        <v>-830</v>
      </c>
      <c r="C61">
        <v>4.34895E-2</v>
      </c>
      <c r="D61">
        <v>4.44576E-2</v>
      </c>
      <c r="E61">
        <v>4.0645800000000003E-2</v>
      </c>
      <c r="F61">
        <v>4.21401E-2</v>
      </c>
    </row>
    <row r="62" spans="2:6">
      <c r="B62">
        <v>-820</v>
      </c>
      <c r="C62">
        <v>4.4631999999999998E-2</v>
      </c>
      <c r="D62">
        <v>4.5410300000000001E-2</v>
      </c>
      <c r="E62">
        <v>4.19379E-2</v>
      </c>
      <c r="F62">
        <v>4.3359200000000001E-2</v>
      </c>
    </row>
    <row r="63" spans="2:6">
      <c r="B63">
        <v>-810</v>
      </c>
      <c r="C63">
        <v>4.5846699999999997E-2</v>
      </c>
      <c r="D63">
        <v>4.66624E-2</v>
      </c>
      <c r="E63">
        <v>4.3288300000000002E-2</v>
      </c>
      <c r="F63">
        <v>4.4751800000000001E-2</v>
      </c>
    </row>
    <row r="64" spans="2:6">
      <c r="B64">
        <v>-800</v>
      </c>
      <c r="C64">
        <v>4.7061499999999999E-2</v>
      </c>
      <c r="D64">
        <v>4.8081199999999998E-2</v>
      </c>
      <c r="E64">
        <v>4.4641199999999999E-2</v>
      </c>
      <c r="F64">
        <v>4.6151400000000002E-2</v>
      </c>
    </row>
    <row r="65" spans="2:6">
      <c r="B65">
        <v>-790</v>
      </c>
      <c r="C65">
        <v>4.8292700000000001E-2</v>
      </c>
      <c r="D65">
        <v>4.9468600000000001E-2</v>
      </c>
      <c r="E65">
        <v>4.5994100000000003E-2</v>
      </c>
      <c r="F65">
        <v>4.7551099999999999E-2</v>
      </c>
    </row>
    <row r="66" spans="2:6">
      <c r="B66">
        <v>-780</v>
      </c>
      <c r="C66">
        <v>4.9583799999999997E-2</v>
      </c>
      <c r="D66">
        <v>5.0855999999999998E-2</v>
      </c>
      <c r="E66">
        <v>4.7346899999999997E-2</v>
      </c>
      <c r="F66">
        <v>4.8950800000000003E-2</v>
      </c>
    </row>
    <row r="67" spans="2:6">
      <c r="B67">
        <v>-770</v>
      </c>
      <c r="C67">
        <v>5.0874999999999997E-2</v>
      </c>
      <c r="D67">
        <v>5.2243400000000002E-2</v>
      </c>
      <c r="E67">
        <v>4.87719E-2</v>
      </c>
      <c r="F67">
        <v>5.03457E-2</v>
      </c>
    </row>
    <row r="68" spans="2:6">
      <c r="B68">
        <v>-760</v>
      </c>
      <c r="C68">
        <v>5.2335100000000002E-2</v>
      </c>
      <c r="D68">
        <v>5.3631699999999997E-2</v>
      </c>
      <c r="E68">
        <v>5.0262000000000001E-2</v>
      </c>
      <c r="F68">
        <v>5.1736400000000002E-2</v>
      </c>
    </row>
    <row r="69" spans="2:6">
      <c r="B69">
        <v>-750</v>
      </c>
      <c r="C69">
        <v>5.4000699999999999E-2</v>
      </c>
      <c r="D69">
        <v>5.5337699999999997E-2</v>
      </c>
      <c r="E69">
        <v>5.1752100000000002E-2</v>
      </c>
      <c r="F69">
        <v>5.3127199999999999E-2</v>
      </c>
    </row>
    <row r="70" spans="2:6">
      <c r="B70">
        <v>-740</v>
      </c>
      <c r="C70">
        <v>5.5666399999999998E-2</v>
      </c>
      <c r="D70">
        <v>5.71469E-2</v>
      </c>
      <c r="E70">
        <v>5.3266599999999997E-2</v>
      </c>
      <c r="F70">
        <v>5.4617800000000001E-2</v>
      </c>
    </row>
    <row r="71" spans="2:6">
      <c r="B71">
        <v>-730</v>
      </c>
      <c r="C71">
        <v>5.7332000000000001E-2</v>
      </c>
      <c r="D71">
        <v>5.91707E-2</v>
      </c>
      <c r="E71">
        <v>5.4845100000000001E-2</v>
      </c>
      <c r="F71">
        <v>5.6372199999999997E-2</v>
      </c>
    </row>
    <row r="72" spans="2:6">
      <c r="B72">
        <v>-720</v>
      </c>
      <c r="C72">
        <v>5.89977E-2</v>
      </c>
      <c r="D72">
        <v>6.1194499999999999E-2</v>
      </c>
      <c r="E72">
        <v>5.64237E-2</v>
      </c>
      <c r="F72">
        <v>5.8126700000000003E-2</v>
      </c>
    </row>
    <row r="73" spans="2:6">
      <c r="B73">
        <v>-710</v>
      </c>
      <c r="C73">
        <v>6.0663300000000003E-2</v>
      </c>
      <c r="D73">
        <v>6.3218300000000005E-2</v>
      </c>
      <c r="E73">
        <v>5.8246300000000001E-2</v>
      </c>
      <c r="F73">
        <v>6.0220900000000001E-2</v>
      </c>
    </row>
    <row r="74" spans="2:6">
      <c r="B74">
        <v>-700</v>
      </c>
      <c r="C74">
        <v>6.2330799999999999E-2</v>
      </c>
      <c r="D74">
        <v>6.5227999999999994E-2</v>
      </c>
      <c r="E74">
        <v>6.0204899999999999E-2</v>
      </c>
      <c r="F74">
        <v>6.2504400000000002E-2</v>
      </c>
    </row>
    <row r="75" spans="2:6">
      <c r="B75">
        <v>-690</v>
      </c>
      <c r="C75">
        <v>6.4639000000000002E-2</v>
      </c>
      <c r="D75">
        <v>6.7225999999999994E-2</v>
      </c>
      <c r="E75">
        <v>6.2163499999999997E-2</v>
      </c>
      <c r="F75">
        <v>6.4787800000000006E-2</v>
      </c>
    </row>
    <row r="76" spans="2:6">
      <c r="B76">
        <v>-680</v>
      </c>
      <c r="C76">
        <v>6.7070000000000005E-2</v>
      </c>
      <c r="D76">
        <v>6.9224099999999997E-2</v>
      </c>
      <c r="E76">
        <v>6.4121999999999998E-2</v>
      </c>
      <c r="F76">
        <v>6.7071199999999997E-2</v>
      </c>
    </row>
    <row r="77" spans="2:6">
      <c r="B77">
        <v>-670</v>
      </c>
      <c r="C77">
        <v>6.9498199999999996E-2</v>
      </c>
      <c r="D77">
        <v>7.1222199999999999E-2</v>
      </c>
      <c r="E77">
        <v>6.6080600000000003E-2</v>
      </c>
      <c r="F77">
        <v>6.9354700000000005E-2</v>
      </c>
    </row>
    <row r="78" spans="2:6">
      <c r="B78">
        <v>-660</v>
      </c>
      <c r="C78">
        <v>7.1926400000000001E-2</v>
      </c>
      <c r="D78">
        <v>7.3288300000000001E-2</v>
      </c>
      <c r="E78">
        <v>6.8119100000000002E-2</v>
      </c>
      <c r="F78">
        <v>7.1621500000000005E-2</v>
      </c>
    </row>
    <row r="79" spans="2:6">
      <c r="B79">
        <v>-650</v>
      </c>
      <c r="C79">
        <v>7.4354600000000007E-2</v>
      </c>
      <c r="D79">
        <v>7.5409599999999993E-2</v>
      </c>
      <c r="E79">
        <v>7.06899E-2</v>
      </c>
      <c r="F79">
        <v>7.4046899999999999E-2</v>
      </c>
    </row>
    <row r="80" spans="2:6">
      <c r="B80">
        <v>-640</v>
      </c>
      <c r="C80">
        <v>7.6782799999999998E-2</v>
      </c>
      <c r="D80">
        <v>7.7982300000000004E-2</v>
      </c>
      <c r="E80">
        <v>7.3956800000000003E-2</v>
      </c>
      <c r="F80">
        <v>7.6805200000000004E-2</v>
      </c>
    </row>
    <row r="81" spans="2:6">
      <c r="B81">
        <v>-630</v>
      </c>
      <c r="C81">
        <v>7.9211000000000004E-2</v>
      </c>
      <c r="D81">
        <v>8.0555100000000004E-2</v>
      </c>
      <c r="E81">
        <v>7.7056899999999998E-2</v>
      </c>
      <c r="F81">
        <v>7.97205E-2</v>
      </c>
    </row>
    <row r="82" spans="2:6">
      <c r="B82">
        <v>-620</v>
      </c>
      <c r="C82">
        <v>8.2264000000000004E-2</v>
      </c>
      <c r="D82">
        <v>8.3127800000000002E-2</v>
      </c>
      <c r="E82">
        <v>8.0157000000000006E-2</v>
      </c>
      <c r="F82">
        <v>8.2635799999999995E-2</v>
      </c>
    </row>
    <row r="83" spans="2:6">
      <c r="B83">
        <v>-610</v>
      </c>
      <c r="C83">
        <v>8.5405599999999998E-2</v>
      </c>
      <c r="D83">
        <v>8.5700600000000002E-2</v>
      </c>
      <c r="E83">
        <v>8.3257100000000001E-2</v>
      </c>
      <c r="F83">
        <v>8.5551100000000005E-2</v>
      </c>
    </row>
    <row r="84" spans="2:6">
      <c r="B84">
        <v>-600</v>
      </c>
      <c r="C84">
        <v>8.8578100000000007E-2</v>
      </c>
      <c r="D84">
        <v>8.8267799999999993E-2</v>
      </c>
      <c r="E84">
        <v>8.6357100000000006E-2</v>
      </c>
      <c r="F84">
        <v>8.8466299999999998E-2</v>
      </c>
    </row>
    <row r="85" spans="2:6">
      <c r="B85">
        <v>-590</v>
      </c>
      <c r="C85">
        <v>9.1750600000000002E-2</v>
      </c>
      <c r="D85">
        <v>9.1513200000000003E-2</v>
      </c>
      <c r="E85">
        <v>8.9610999999999996E-2</v>
      </c>
      <c r="F85">
        <v>9.1521099999999994E-2</v>
      </c>
    </row>
    <row r="86" spans="2:6">
      <c r="B86">
        <v>-580</v>
      </c>
      <c r="C86">
        <v>9.4923099999999996E-2</v>
      </c>
      <c r="D86">
        <v>9.5587400000000003E-2</v>
      </c>
      <c r="E86">
        <v>9.3461699999999995E-2</v>
      </c>
      <c r="F86">
        <v>9.5117099999999996E-2</v>
      </c>
    </row>
    <row r="87" spans="2:6">
      <c r="B87">
        <v>-570</v>
      </c>
      <c r="C87">
        <v>9.8095600000000005E-2</v>
      </c>
      <c r="D87">
        <v>9.9661700000000006E-2</v>
      </c>
      <c r="E87">
        <v>9.7312399999999993E-2</v>
      </c>
      <c r="F87">
        <v>9.8713099999999998E-2</v>
      </c>
    </row>
    <row r="88" spans="2:6">
      <c r="B88">
        <v>-560</v>
      </c>
      <c r="C88">
        <v>0.10224999999999999</v>
      </c>
      <c r="D88">
        <v>0.10373599999999999</v>
      </c>
      <c r="E88">
        <v>0.101162</v>
      </c>
      <c r="F88">
        <v>0.102315</v>
      </c>
    </row>
    <row r="89" spans="2:6">
      <c r="B89">
        <v>-550</v>
      </c>
      <c r="C89">
        <v>0.106473</v>
      </c>
      <c r="D89">
        <v>0.10781</v>
      </c>
      <c r="E89">
        <v>0.10497099999999999</v>
      </c>
      <c r="F89">
        <v>0.106308</v>
      </c>
    </row>
    <row r="90" spans="2:6">
      <c r="B90">
        <v>-540</v>
      </c>
      <c r="C90">
        <v>0.110695</v>
      </c>
      <c r="D90">
        <v>0.111887</v>
      </c>
      <c r="E90">
        <v>0.10878</v>
      </c>
      <c r="F90">
        <v>0.1103</v>
      </c>
    </row>
    <row r="91" spans="2:6">
      <c r="B91">
        <v>-530</v>
      </c>
      <c r="C91">
        <v>0.11491800000000001</v>
      </c>
      <c r="D91">
        <v>0.11611200000000001</v>
      </c>
      <c r="E91">
        <v>0.11258899999999999</v>
      </c>
      <c r="F91">
        <v>0.11429300000000001</v>
      </c>
    </row>
    <row r="92" spans="2:6">
      <c r="B92">
        <v>-520</v>
      </c>
      <c r="C92">
        <v>0.11949799999999999</v>
      </c>
      <c r="D92">
        <v>0.120337</v>
      </c>
      <c r="E92">
        <v>0.11651300000000001</v>
      </c>
      <c r="F92">
        <v>0.11841599999999999</v>
      </c>
    </row>
    <row r="93" spans="2:6">
      <c r="B93">
        <v>-510</v>
      </c>
      <c r="C93">
        <v>0.124255</v>
      </c>
      <c r="D93">
        <v>0.12509000000000001</v>
      </c>
      <c r="E93">
        <v>0.12098399999999999</v>
      </c>
      <c r="F93">
        <v>0.123167</v>
      </c>
    </row>
    <row r="94" spans="2:6">
      <c r="B94">
        <v>-500</v>
      </c>
      <c r="C94">
        <v>0.129582</v>
      </c>
      <c r="D94">
        <v>0.129938</v>
      </c>
      <c r="E94">
        <v>0.12545600000000001</v>
      </c>
      <c r="F94">
        <v>0.127918</v>
      </c>
    </row>
    <row r="95" spans="2:6">
      <c r="B95">
        <v>-490</v>
      </c>
      <c r="C95">
        <v>0.13503200000000001</v>
      </c>
      <c r="D95">
        <v>0.13478599999999999</v>
      </c>
      <c r="E95">
        <v>0.131109</v>
      </c>
      <c r="F95">
        <v>0.13361500000000001</v>
      </c>
    </row>
    <row r="96" spans="2:6">
      <c r="B96">
        <v>-480</v>
      </c>
      <c r="C96">
        <v>0.140482</v>
      </c>
      <c r="D96">
        <v>0.13982900000000001</v>
      </c>
      <c r="E96">
        <v>0.13711300000000001</v>
      </c>
      <c r="F96">
        <v>0.139594</v>
      </c>
    </row>
    <row r="97" spans="2:6">
      <c r="B97">
        <v>-470</v>
      </c>
      <c r="C97">
        <v>0.14593200000000001</v>
      </c>
      <c r="D97">
        <v>0.145311</v>
      </c>
      <c r="E97">
        <v>0.14311699999999999</v>
      </c>
      <c r="F97">
        <v>0.14557300000000001</v>
      </c>
    </row>
    <row r="98" spans="2:6">
      <c r="B98">
        <v>-460</v>
      </c>
      <c r="C98">
        <v>0.15138299999999999</v>
      </c>
      <c r="D98">
        <v>0.15079200000000001</v>
      </c>
      <c r="E98">
        <v>0.149122</v>
      </c>
      <c r="F98">
        <v>0.15155199999999999</v>
      </c>
    </row>
    <row r="99" spans="2:6">
      <c r="B99">
        <v>-450</v>
      </c>
      <c r="C99">
        <v>0.156833</v>
      </c>
      <c r="D99">
        <v>0.156274</v>
      </c>
      <c r="E99">
        <v>0.15512599999999999</v>
      </c>
      <c r="F99">
        <v>0.157531</v>
      </c>
    </row>
    <row r="100" spans="2:6">
      <c r="B100">
        <v>-440</v>
      </c>
      <c r="C100">
        <v>0.16342200000000001</v>
      </c>
      <c r="D100">
        <v>0.161914</v>
      </c>
      <c r="E100">
        <v>0.16125</v>
      </c>
      <c r="F100">
        <v>0.16372800000000001</v>
      </c>
    </row>
    <row r="101" spans="2:6">
      <c r="B101">
        <v>-430</v>
      </c>
      <c r="C101">
        <v>0.17120099999999999</v>
      </c>
      <c r="D101">
        <v>0.16844999999999999</v>
      </c>
      <c r="E101">
        <v>0.16863500000000001</v>
      </c>
      <c r="F101">
        <v>0.17205799999999999</v>
      </c>
    </row>
    <row r="102" spans="2:6">
      <c r="B102">
        <v>-420</v>
      </c>
      <c r="C102">
        <v>0.17885999999999999</v>
      </c>
      <c r="D102">
        <v>0.17594899999999999</v>
      </c>
      <c r="E102">
        <v>0.17611099999999999</v>
      </c>
      <c r="F102">
        <v>0.180451</v>
      </c>
    </row>
    <row r="103" spans="2:6">
      <c r="B103">
        <v>-410</v>
      </c>
      <c r="C103">
        <v>0.18636800000000001</v>
      </c>
      <c r="D103">
        <v>0.18457599999999999</v>
      </c>
      <c r="E103">
        <v>0.183474</v>
      </c>
      <c r="F103">
        <v>0.188522</v>
      </c>
    </row>
    <row r="104" spans="2:6">
      <c r="B104">
        <v>-400</v>
      </c>
      <c r="C104">
        <v>0.19387699999999999</v>
      </c>
      <c r="D104">
        <v>0.19320399999999999</v>
      </c>
      <c r="E104">
        <v>0.19083600000000001</v>
      </c>
      <c r="F104">
        <v>0.19659299999999999</v>
      </c>
    </row>
    <row r="105" spans="2:6">
      <c r="B105">
        <v>-390</v>
      </c>
      <c r="C105">
        <v>0.20138600000000001</v>
      </c>
      <c r="D105">
        <v>0.20183100000000001</v>
      </c>
      <c r="E105">
        <v>0.19819899999999999</v>
      </c>
      <c r="F105">
        <v>0.20466300000000001</v>
      </c>
    </row>
    <row r="106" spans="2:6">
      <c r="B106">
        <v>-380</v>
      </c>
      <c r="C106">
        <v>0.208894</v>
      </c>
      <c r="D106">
        <v>0.21045900000000001</v>
      </c>
      <c r="E106">
        <v>0.20563500000000001</v>
      </c>
      <c r="F106">
        <v>0.21277299999999999</v>
      </c>
    </row>
    <row r="107" spans="2:6">
      <c r="B107">
        <v>-370</v>
      </c>
      <c r="C107">
        <v>0.21770800000000001</v>
      </c>
      <c r="D107">
        <v>0.219087</v>
      </c>
      <c r="E107">
        <v>0.21439</v>
      </c>
      <c r="F107">
        <v>0.22159100000000001</v>
      </c>
    </row>
    <row r="108" spans="2:6">
      <c r="B108">
        <v>-360</v>
      </c>
      <c r="C108">
        <v>0.22803699999999999</v>
      </c>
      <c r="D108">
        <v>0.228849</v>
      </c>
      <c r="E108">
        <v>0.22396099999999999</v>
      </c>
      <c r="F108">
        <v>0.231459</v>
      </c>
    </row>
    <row r="109" spans="2:6">
      <c r="B109">
        <v>-350</v>
      </c>
      <c r="C109">
        <v>0.23837700000000001</v>
      </c>
      <c r="D109">
        <v>0.24052899999999999</v>
      </c>
      <c r="E109">
        <v>0.233901</v>
      </c>
      <c r="F109">
        <v>0.24180099999999999</v>
      </c>
    </row>
    <row r="110" spans="2:6">
      <c r="B110">
        <v>-340</v>
      </c>
      <c r="C110">
        <v>0.24871699999999999</v>
      </c>
      <c r="D110">
        <v>0.25220999999999999</v>
      </c>
      <c r="E110">
        <v>0.243841</v>
      </c>
      <c r="F110">
        <v>0.25214300000000001</v>
      </c>
    </row>
    <row r="111" spans="2:6">
      <c r="B111">
        <v>-330</v>
      </c>
      <c r="C111">
        <v>0.25905699999999998</v>
      </c>
      <c r="D111">
        <v>0.26389099999999999</v>
      </c>
      <c r="E111">
        <v>0.25378099999999998</v>
      </c>
      <c r="F111">
        <v>0.262484</v>
      </c>
    </row>
    <row r="112" spans="2:6">
      <c r="B112">
        <v>-320</v>
      </c>
      <c r="C112">
        <v>0.269397</v>
      </c>
      <c r="D112">
        <v>0.27557199999999998</v>
      </c>
      <c r="E112">
        <v>0.26372099999999998</v>
      </c>
      <c r="F112">
        <v>0.27282600000000001</v>
      </c>
    </row>
    <row r="113" spans="2:6">
      <c r="B113">
        <v>-310</v>
      </c>
      <c r="C113">
        <v>0.28017199999999998</v>
      </c>
      <c r="D113">
        <v>0.28725200000000001</v>
      </c>
      <c r="E113">
        <v>0.27468399999999998</v>
      </c>
      <c r="F113">
        <v>0.28452899999999998</v>
      </c>
    </row>
    <row r="114" spans="2:6">
      <c r="B114">
        <v>-300</v>
      </c>
      <c r="C114">
        <v>0.29215600000000003</v>
      </c>
      <c r="D114">
        <v>0.29924099999999998</v>
      </c>
      <c r="E114">
        <v>0.28635699999999997</v>
      </c>
      <c r="F114">
        <v>0.29717700000000002</v>
      </c>
    </row>
    <row r="115" spans="2:6">
      <c r="B115">
        <v>-290</v>
      </c>
      <c r="C115">
        <v>0.30452299999999999</v>
      </c>
      <c r="D115">
        <v>0.31219200000000003</v>
      </c>
      <c r="E115">
        <v>0.29852600000000001</v>
      </c>
      <c r="F115">
        <v>0.31021300000000002</v>
      </c>
    </row>
    <row r="116" spans="2:6">
      <c r="B116">
        <v>-280</v>
      </c>
      <c r="C116">
        <v>0.32029200000000002</v>
      </c>
      <c r="D116">
        <v>0.32658300000000001</v>
      </c>
      <c r="E116">
        <v>0.31346800000000002</v>
      </c>
      <c r="F116">
        <v>0.32541999999999999</v>
      </c>
    </row>
    <row r="117" spans="2:6">
      <c r="B117">
        <v>-270</v>
      </c>
      <c r="C117">
        <v>0.336061</v>
      </c>
      <c r="D117">
        <v>0.34248200000000001</v>
      </c>
      <c r="E117">
        <v>0.32841100000000001</v>
      </c>
      <c r="F117">
        <v>0.34062599999999998</v>
      </c>
    </row>
    <row r="118" spans="2:6">
      <c r="B118">
        <v>-260</v>
      </c>
      <c r="C118">
        <v>0.35182999999999998</v>
      </c>
      <c r="D118">
        <v>0.35837999999999998</v>
      </c>
      <c r="E118">
        <v>0.34335300000000002</v>
      </c>
      <c r="F118">
        <v>0.35583199999999998</v>
      </c>
    </row>
    <row r="119" spans="2:6">
      <c r="B119">
        <v>-250</v>
      </c>
      <c r="C119">
        <v>0.36759900000000001</v>
      </c>
      <c r="D119">
        <v>0.37427899999999997</v>
      </c>
      <c r="E119">
        <v>0.35852299999999998</v>
      </c>
      <c r="F119">
        <v>0.37118699999999999</v>
      </c>
    </row>
    <row r="120" spans="2:6">
      <c r="B120">
        <v>-240</v>
      </c>
      <c r="C120">
        <v>0.38421499999999997</v>
      </c>
      <c r="D120">
        <v>0.390177</v>
      </c>
      <c r="E120">
        <v>0.37607299999999999</v>
      </c>
      <c r="F120">
        <v>0.38808799999999999</v>
      </c>
    </row>
    <row r="121" spans="2:6">
      <c r="B121">
        <v>-230</v>
      </c>
      <c r="C121">
        <v>0.40172200000000002</v>
      </c>
      <c r="D121">
        <v>0.40882000000000002</v>
      </c>
      <c r="E121">
        <v>0.393623</v>
      </c>
      <c r="F121">
        <v>0.40498899999999999</v>
      </c>
    </row>
    <row r="122" spans="2:6">
      <c r="B122">
        <v>-220</v>
      </c>
      <c r="C122">
        <v>0.41922799999999999</v>
      </c>
      <c r="D122">
        <v>0.42874299999999999</v>
      </c>
      <c r="E122">
        <v>0.41117199999999998</v>
      </c>
      <c r="F122">
        <v>0.42189100000000002</v>
      </c>
    </row>
    <row r="123" spans="2:6">
      <c r="B123">
        <v>-210</v>
      </c>
      <c r="C123">
        <v>0.43733100000000003</v>
      </c>
      <c r="D123">
        <v>0.44866499999999998</v>
      </c>
      <c r="E123">
        <v>0.43127399999999999</v>
      </c>
      <c r="F123">
        <v>0.44028899999999999</v>
      </c>
    </row>
    <row r="124" spans="2:6">
      <c r="B124">
        <v>-200</v>
      </c>
      <c r="C124">
        <v>0.45928799999999997</v>
      </c>
      <c r="D124">
        <v>0.46938200000000002</v>
      </c>
      <c r="E124">
        <v>0.45408300000000001</v>
      </c>
      <c r="F124">
        <v>0.46027400000000002</v>
      </c>
    </row>
    <row r="125" spans="2:6">
      <c r="B125">
        <v>-190</v>
      </c>
      <c r="C125">
        <v>0.48124600000000001</v>
      </c>
      <c r="D125">
        <v>0.49085899999999999</v>
      </c>
      <c r="E125">
        <v>0.47689300000000001</v>
      </c>
      <c r="F125">
        <v>0.48026000000000002</v>
      </c>
    </row>
    <row r="126" spans="2:6">
      <c r="B126">
        <v>-180</v>
      </c>
      <c r="C126">
        <v>0.50320399999999998</v>
      </c>
      <c r="D126">
        <v>0.51233600000000001</v>
      </c>
      <c r="E126">
        <v>0.499832</v>
      </c>
      <c r="F126">
        <v>0.50297999999999998</v>
      </c>
    </row>
    <row r="127" spans="2:6">
      <c r="B127">
        <v>-170</v>
      </c>
      <c r="C127">
        <v>0.52704200000000001</v>
      </c>
      <c r="D127">
        <v>0.53381299999999998</v>
      </c>
      <c r="E127">
        <v>0.52288999999999997</v>
      </c>
      <c r="F127">
        <v>0.52815699999999999</v>
      </c>
    </row>
    <row r="128" spans="2:6">
      <c r="B128">
        <v>-160</v>
      </c>
      <c r="C128">
        <v>0.55250500000000002</v>
      </c>
      <c r="D128">
        <v>0.55705800000000005</v>
      </c>
      <c r="E128">
        <v>0.54594699999999996</v>
      </c>
      <c r="F128">
        <v>0.55333399999999999</v>
      </c>
    </row>
    <row r="129" spans="2:6">
      <c r="B129">
        <v>-150</v>
      </c>
      <c r="C129">
        <v>0.57796899999999996</v>
      </c>
      <c r="D129">
        <v>0.58088700000000004</v>
      </c>
      <c r="E129">
        <v>0.56900399999999995</v>
      </c>
      <c r="F129">
        <v>0.578511</v>
      </c>
    </row>
    <row r="130" spans="2:6">
      <c r="B130">
        <v>-140</v>
      </c>
      <c r="C130">
        <v>0.603433</v>
      </c>
      <c r="D130">
        <v>0.604715</v>
      </c>
      <c r="E130">
        <v>0.59338400000000002</v>
      </c>
      <c r="F130">
        <v>0.60381099999999999</v>
      </c>
    </row>
    <row r="131" spans="2:6">
      <c r="B131">
        <v>-130</v>
      </c>
      <c r="C131">
        <v>0.62960899999999997</v>
      </c>
      <c r="D131">
        <v>0.62854399999999999</v>
      </c>
      <c r="E131">
        <v>0.62294000000000005</v>
      </c>
      <c r="F131">
        <v>0.62959699999999996</v>
      </c>
    </row>
    <row r="132" spans="2:6">
      <c r="B132">
        <v>-120</v>
      </c>
      <c r="C132">
        <v>0.65670600000000001</v>
      </c>
      <c r="D132">
        <v>0.65700400000000003</v>
      </c>
      <c r="E132">
        <v>0.65266000000000002</v>
      </c>
      <c r="F132">
        <v>0.65548499999999998</v>
      </c>
    </row>
    <row r="133" spans="2:6">
      <c r="B133">
        <v>-110</v>
      </c>
      <c r="C133">
        <v>0.68380300000000005</v>
      </c>
      <c r="D133">
        <v>0.685639</v>
      </c>
      <c r="E133">
        <v>0.68317600000000001</v>
      </c>
      <c r="F133">
        <v>0.68186999999999998</v>
      </c>
    </row>
    <row r="134" spans="2:6">
      <c r="B134">
        <v>-100</v>
      </c>
      <c r="C134">
        <v>0.71124600000000004</v>
      </c>
      <c r="D134">
        <v>0.71427499999999999</v>
      </c>
      <c r="E134">
        <v>0.71369099999999996</v>
      </c>
      <c r="F134">
        <v>0.70825499999999997</v>
      </c>
    </row>
    <row r="135" spans="2:6">
      <c r="B135">
        <v>-90</v>
      </c>
      <c r="C135">
        <v>0.73885500000000004</v>
      </c>
      <c r="D135">
        <v>0.74295999999999995</v>
      </c>
      <c r="E135">
        <v>0.74420600000000003</v>
      </c>
      <c r="F135">
        <v>0.73463999999999996</v>
      </c>
    </row>
    <row r="136" spans="2:6">
      <c r="B136">
        <v>-80</v>
      </c>
      <c r="C136">
        <v>0.76646400000000003</v>
      </c>
      <c r="D136">
        <v>0.77165300000000003</v>
      </c>
      <c r="E136">
        <v>0.77409499999999998</v>
      </c>
      <c r="F136">
        <v>0.76209000000000005</v>
      </c>
    </row>
    <row r="137" spans="2:6">
      <c r="B137">
        <v>-70</v>
      </c>
      <c r="C137">
        <v>0.79407300000000003</v>
      </c>
      <c r="D137">
        <v>0.800346</v>
      </c>
      <c r="E137">
        <v>0.79888899999999996</v>
      </c>
      <c r="F137">
        <v>0.79820000000000002</v>
      </c>
    </row>
    <row r="138" spans="2:6">
      <c r="B138">
        <v>-60</v>
      </c>
      <c r="C138">
        <v>0.82547000000000004</v>
      </c>
      <c r="D138">
        <v>0.83343999999999996</v>
      </c>
      <c r="E138">
        <v>0.82634099999999999</v>
      </c>
      <c r="F138">
        <v>0.833013</v>
      </c>
    </row>
    <row r="139" spans="2:6">
      <c r="B139">
        <v>-50</v>
      </c>
      <c r="C139">
        <v>0.85776200000000002</v>
      </c>
      <c r="D139">
        <v>0.86893299999999996</v>
      </c>
      <c r="E139">
        <v>0.85428899999999997</v>
      </c>
      <c r="F139">
        <v>0.86758299999999999</v>
      </c>
    </row>
    <row r="140" spans="2:6">
      <c r="B140">
        <v>-40</v>
      </c>
      <c r="C140">
        <v>0.89189700000000005</v>
      </c>
      <c r="D140">
        <v>0.90442500000000003</v>
      </c>
      <c r="E140">
        <v>0.88223799999999997</v>
      </c>
      <c r="F140">
        <v>0.90215400000000001</v>
      </c>
    </row>
    <row r="141" spans="2:6">
      <c r="B141">
        <v>-30</v>
      </c>
      <c r="C141">
        <v>0.92657900000000004</v>
      </c>
      <c r="D141">
        <v>0.93904699999999997</v>
      </c>
      <c r="E141">
        <v>0.91300700000000001</v>
      </c>
      <c r="F141">
        <v>0.93255299999999997</v>
      </c>
    </row>
    <row r="142" spans="2:6">
      <c r="B142">
        <v>-20</v>
      </c>
      <c r="C142">
        <v>0.96075100000000002</v>
      </c>
      <c r="D142">
        <v>0.97357899999999997</v>
      </c>
      <c r="E142">
        <v>0.94442300000000001</v>
      </c>
      <c r="F142">
        <v>0.96199599999999996</v>
      </c>
    </row>
    <row r="143" spans="2:6">
      <c r="B143">
        <v>-10</v>
      </c>
      <c r="C143">
        <v>0.99451500000000004</v>
      </c>
      <c r="D143">
        <v>1.0081599999999999</v>
      </c>
      <c r="E143">
        <v>0.97583900000000001</v>
      </c>
      <c r="F143">
        <v>0.99143899999999996</v>
      </c>
    </row>
    <row r="144" spans="2:6">
      <c r="B144">
        <v>0</v>
      </c>
      <c r="C144">
        <v>1.0282800000000001</v>
      </c>
      <c r="D144">
        <v>1.04274</v>
      </c>
      <c r="E144">
        <v>1.00725</v>
      </c>
      <c r="F144">
        <v>1.02088</v>
      </c>
    </row>
    <row r="145" spans="2:6">
      <c r="B145">
        <v>10.014200000000001</v>
      </c>
      <c r="C145">
        <v>1.06734</v>
      </c>
      <c r="D145">
        <v>1.0819700000000001</v>
      </c>
      <c r="E145">
        <v>1.0554399999999999</v>
      </c>
      <c r="F145">
        <v>1.06745</v>
      </c>
    </row>
    <row r="146" spans="2:6">
      <c r="B146">
        <v>20.028400000000001</v>
      </c>
      <c r="C146">
        <v>1.1060399999999999</v>
      </c>
      <c r="D146">
        <v>1.12103</v>
      </c>
      <c r="E146">
        <v>1.1027800000000001</v>
      </c>
      <c r="F146">
        <v>1.11496</v>
      </c>
    </row>
    <row r="147" spans="2:6">
      <c r="B147">
        <v>30.0425</v>
      </c>
      <c r="C147">
        <v>1.1427</v>
      </c>
      <c r="D147">
        <v>1.1563699999999999</v>
      </c>
      <c r="E147">
        <v>1.1393500000000001</v>
      </c>
      <c r="F147">
        <v>1.1520999999999999</v>
      </c>
    </row>
    <row r="148" spans="2:6">
      <c r="B148">
        <v>40.056699999999999</v>
      </c>
      <c r="C148">
        <v>1.1749099999999999</v>
      </c>
      <c r="D148">
        <v>1.1886399999999999</v>
      </c>
      <c r="E148">
        <v>1.17075</v>
      </c>
      <c r="F148">
        <v>1.1843600000000001</v>
      </c>
    </row>
    <row r="149" spans="2:6">
      <c r="B149">
        <v>50.070900000000002</v>
      </c>
      <c r="C149">
        <v>1.2049399999999999</v>
      </c>
      <c r="D149">
        <v>1.2189700000000001</v>
      </c>
      <c r="E149">
        <v>1.2006600000000001</v>
      </c>
      <c r="F149">
        <v>1.2150799999999999</v>
      </c>
    </row>
    <row r="150" spans="2:6">
      <c r="B150">
        <v>60.085099999999997</v>
      </c>
      <c r="C150">
        <v>1.23369</v>
      </c>
      <c r="D150">
        <v>1.24813</v>
      </c>
      <c r="E150">
        <v>1.22895</v>
      </c>
      <c r="F150">
        <v>1.24421</v>
      </c>
    </row>
    <row r="151" spans="2:6">
      <c r="B151">
        <v>70.099299999999999</v>
      </c>
      <c r="C151">
        <v>1.26057</v>
      </c>
      <c r="D151">
        <v>1.27556</v>
      </c>
      <c r="E151">
        <v>1.2555499999999999</v>
      </c>
      <c r="F151">
        <v>1.2713000000000001</v>
      </c>
    </row>
    <row r="152" spans="2:6">
      <c r="B152">
        <v>80.113399999999999</v>
      </c>
      <c r="C152">
        <v>1.28559</v>
      </c>
      <c r="D152">
        <v>1.3009200000000001</v>
      </c>
      <c r="E152">
        <v>1.2806</v>
      </c>
      <c r="F152">
        <v>1.2965199999999999</v>
      </c>
    </row>
    <row r="153" spans="2:6">
      <c r="B153">
        <v>90.127600000000001</v>
      </c>
      <c r="C153">
        <v>1.3086199999999999</v>
      </c>
      <c r="D153">
        <v>1.3239799999999999</v>
      </c>
      <c r="E153">
        <v>1.3036399999999999</v>
      </c>
      <c r="F153">
        <v>1.31976</v>
      </c>
    </row>
    <row r="154" spans="2:6">
      <c r="B154">
        <v>100.142</v>
      </c>
      <c r="C154">
        <v>1.32945</v>
      </c>
      <c r="D154">
        <v>1.3448500000000001</v>
      </c>
      <c r="E154">
        <v>1.3246500000000001</v>
      </c>
      <c r="F154">
        <v>1.3408199999999999</v>
      </c>
    </row>
    <row r="155" spans="2:6">
      <c r="B155">
        <v>110.15600000000001</v>
      </c>
      <c r="C155">
        <v>1.3481000000000001</v>
      </c>
      <c r="D155">
        <v>1.36364</v>
      </c>
      <c r="E155">
        <v>1.3431999999999999</v>
      </c>
      <c r="F155">
        <v>1.3599399999999999</v>
      </c>
    </row>
    <row r="156" spans="2:6">
      <c r="B156">
        <v>120.17</v>
      </c>
      <c r="C156">
        <v>1.3645700000000001</v>
      </c>
      <c r="D156">
        <v>1.38046</v>
      </c>
      <c r="E156">
        <v>1.35972</v>
      </c>
      <c r="F156">
        <v>1.3769400000000001</v>
      </c>
    </row>
    <row r="157" spans="2:6">
      <c r="B157">
        <v>130.184</v>
      </c>
      <c r="C157">
        <v>1.3793299999999999</v>
      </c>
      <c r="D157">
        <v>1.3954200000000001</v>
      </c>
      <c r="E157">
        <v>1.37418</v>
      </c>
      <c r="F157">
        <v>1.3917299999999999</v>
      </c>
    </row>
    <row r="158" spans="2:6">
      <c r="B158">
        <v>140.19900000000001</v>
      </c>
      <c r="C158">
        <v>1.3923399999999999</v>
      </c>
      <c r="D158">
        <v>1.40856</v>
      </c>
      <c r="E158">
        <v>1.3869800000000001</v>
      </c>
      <c r="F158">
        <v>1.40425</v>
      </c>
    </row>
    <row r="159" spans="2:6">
      <c r="B159">
        <v>150.21299999999999</v>
      </c>
      <c r="C159">
        <v>1.4034800000000001</v>
      </c>
      <c r="D159">
        <v>1.41997</v>
      </c>
      <c r="E159">
        <v>1.39801</v>
      </c>
      <c r="F159">
        <v>1.4150199999999999</v>
      </c>
    </row>
    <row r="160" spans="2:6">
      <c r="B160">
        <v>160.227</v>
      </c>
      <c r="C160">
        <v>1.4129799999999999</v>
      </c>
      <c r="D160">
        <v>1.42974</v>
      </c>
      <c r="E160">
        <v>1.4075200000000001</v>
      </c>
      <c r="F160">
        <v>1.4244000000000001</v>
      </c>
    </row>
    <row r="161" spans="2:6">
      <c r="B161">
        <v>170.24100000000001</v>
      </c>
      <c r="C161">
        <v>1.4210199999999999</v>
      </c>
      <c r="D161">
        <v>1.43814</v>
      </c>
      <c r="E161">
        <v>1.41568</v>
      </c>
      <c r="F161">
        <v>1.4326000000000001</v>
      </c>
    </row>
    <row r="162" spans="2:6">
      <c r="B162">
        <v>180.255</v>
      </c>
      <c r="C162">
        <v>1.42787</v>
      </c>
      <c r="D162">
        <v>1.44523</v>
      </c>
      <c r="E162">
        <v>1.4227000000000001</v>
      </c>
      <c r="F162">
        <v>1.4397</v>
      </c>
    </row>
    <row r="163" spans="2:6">
      <c r="B163">
        <v>190.26900000000001</v>
      </c>
      <c r="C163">
        <v>1.4337200000000001</v>
      </c>
      <c r="D163">
        <v>1.4512400000000001</v>
      </c>
      <c r="E163">
        <v>1.42855</v>
      </c>
      <c r="F163">
        <v>1.4458200000000001</v>
      </c>
    </row>
    <row r="164" spans="2:6">
      <c r="B164">
        <v>200.28399999999999</v>
      </c>
      <c r="C164">
        <v>1.4386699999999999</v>
      </c>
      <c r="D164">
        <v>1.4560200000000001</v>
      </c>
      <c r="E164">
        <v>1.4334899999999999</v>
      </c>
      <c r="F164">
        <v>1.4509399999999999</v>
      </c>
    </row>
    <row r="165" spans="2:6">
      <c r="B165">
        <v>210.298</v>
      </c>
      <c r="C165">
        <v>1.44316</v>
      </c>
      <c r="D165">
        <v>1.4605399999999999</v>
      </c>
      <c r="E165">
        <v>1.4377500000000001</v>
      </c>
      <c r="F165">
        <v>1.4550000000000001</v>
      </c>
    </row>
    <row r="166" spans="2:6">
      <c r="B166">
        <v>220.31200000000001</v>
      </c>
      <c r="C166">
        <v>1.4468099999999999</v>
      </c>
      <c r="D166">
        <v>1.4642999999999999</v>
      </c>
      <c r="E166">
        <v>1.4414199999999999</v>
      </c>
      <c r="F166">
        <v>1.4589300000000001</v>
      </c>
    </row>
    <row r="167" spans="2:6">
      <c r="B167">
        <v>230.32599999999999</v>
      </c>
      <c r="C167">
        <v>1.4497500000000001</v>
      </c>
      <c r="D167">
        <v>1.4672799999999999</v>
      </c>
      <c r="E167">
        <v>1.44448</v>
      </c>
      <c r="F167">
        <v>1.46218</v>
      </c>
    </row>
    <row r="168" spans="2:6">
      <c r="B168">
        <v>240.34</v>
      </c>
      <c r="C168">
        <v>1.4521500000000001</v>
      </c>
      <c r="D168">
        <v>1.4697100000000001</v>
      </c>
      <c r="E168">
        <v>1.4469099999999999</v>
      </c>
      <c r="F168">
        <v>1.4646999999999999</v>
      </c>
    </row>
    <row r="169" spans="2:6">
      <c r="B169">
        <v>250.35400000000001</v>
      </c>
      <c r="C169">
        <v>1.45434</v>
      </c>
      <c r="D169">
        <v>1.4719</v>
      </c>
      <c r="E169">
        <v>1.44902</v>
      </c>
      <c r="F169">
        <v>1.4667300000000001</v>
      </c>
    </row>
    <row r="170" spans="2:6">
      <c r="B170">
        <v>260.36900000000003</v>
      </c>
      <c r="C170">
        <v>1.45634</v>
      </c>
      <c r="D170">
        <v>1.4739899999999999</v>
      </c>
      <c r="E170">
        <v>1.45099</v>
      </c>
      <c r="F170">
        <v>1.46865</v>
      </c>
    </row>
    <row r="171" spans="2:6">
      <c r="B171">
        <v>270.38299999999998</v>
      </c>
      <c r="C171">
        <v>1.45808</v>
      </c>
      <c r="D171">
        <v>1.4758100000000001</v>
      </c>
      <c r="E171">
        <v>1.4526300000000001</v>
      </c>
      <c r="F171">
        <v>1.47048</v>
      </c>
    </row>
    <row r="172" spans="2:6">
      <c r="B172">
        <v>280.39699999999999</v>
      </c>
      <c r="C172">
        <v>1.4594199999999999</v>
      </c>
      <c r="D172">
        <v>1.4772000000000001</v>
      </c>
      <c r="E172">
        <v>1.45401</v>
      </c>
      <c r="F172">
        <v>1.47194</v>
      </c>
    </row>
    <row r="173" spans="2:6">
      <c r="B173">
        <v>290.411</v>
      </c>
      <c r="C173">
        <v>1.46055</v>
      </c>
      <c r="D173">
        <v>1.47838</v>
      </c>
      <c r="E173">
        <v>1.45519</v>
      </c>
      <c r="F173">
        <v>1.4731700000000001</v>
      </c>
    </row>
    <row r="174" spans="2:6">
      <c r="B174">
        <v>300.42500000000001</v>
      </c>
      <c r="C174">
        <v>1.4615199999999999</v>
      </c>
      <c r="D174">
        <v>1.47939</v>
      </c>
      <c r="E174">
        <v>1.4561500000000001</v>
      </c>
      <c r="F174">
        <v>1.4741599999999999</v>
      </c>
    </row>
    <row r="175" spans="2:6">
      <c r="B175">
        <v>310.44</v>
      </c>
      <c r="C175">
        <v>1.4622999999999999</v>
      </c>
      <c r="D175">
        <v>1.48024</v>
      </c>
      <c r="E175">
        <v>1.45703</v>
      </c>
      <c r="F175">
        <v>1.4750099999999999</v>
      </c>
    </row>
    <row r="176" spans="2:6">
      <c r="B176">
        <v>320.45400000000001</v>
      </c>
      <c r="C176">
        <v>1.46302</v>
      </c>
      <c r="D176">
        <v>1.48095</v>
      </c>
      <c r="E176">
        <v>1.4578</v>
      </c>
      <c r="F176">
        <v>1.47576</v>
      </c>
    </row>
    <row r="177" spans="2:6">
      <c r="B177">
        <v>330.46800000000002</v>
      </c>
      <c r="C177">
        <v>1.4636800000000001</v>
      </c>
      <c r="D177">
        <v>1.4815799999999999</v>
      </c>
      <c r="E177">
        <v>1.45842</v>
      </c>
      <c r="F177">
        <v>1.47641</v>
      </c>
    </row>
    <row r="178" spans="2:6">
      <c r="B178">
        <v>340.48200000000003</v>
      </c>
      <c r="C178">
        <v>1.4641299999999999</v>
      </c>
      <c r="D178">
        <v>1.48197</v>
      </c>
      <c r="E178">
        <v>1.4589099999999999</v>
      </c>
      <c r="F178">
        <v>1.4769600000000001</v>
      </c>
    </row>
    <row r="179" spans="2:6">
      <c r="B179">
        <v>350.49599999999998</v>
      </c>
      <c r="C179">
        <v>1.4646399999999999</v>
      </c>
      <c r="D179">
        <v>1.4823999999999999</v>
      </c>
      <c r="E179">
        <v>1.4593499999999999</v>
      </c>
      <c r="F179">
        <v>1.4773799999999999</v>
      </c>
    </row>
    <row r="180" spans="2:6">
      <c r="B180">
        <v>360.51</v>
      </c>
      <c r="C180">
        <v>1.46509</v>
      </c>
      <c r="D180">
        <v>1.4829000000000001</v>
      </c>
      <c r="E180">
        <v>1.45974</v>
      </c>
      <c r="F180">
        <v>1.4777800000000001</v>
      </c>
    </row>
    <row r="181" spans="2:6">
      <c r="B181">
        <v>370.52499999999998</v>
      </c>
      <c r="C181">
        <v>1.46543</v>
      </c>
      <c r="D181">
        <v>1.4833000000000001</v>
      </c>
      <c r="E181">
        <v>1.46007</v>
      </c>
      <c r="F181">
        <v>1.4781599999999999</v>
      </c>
    </row>
    <row r="182" spans="2:6">
      <c r="B182">
        <v>380.53899999999999</v>
      </c>
      <c r="C182">
        <v>1.4657100000000001</v>
      </c>
      <c r="D182">
        <v>1.48363</v>
      </c>
      <c r="E182">
        <v>1.46024</v>
      </c>
      <c r="F182">
        <v>1.47851</v>
      </c>
    </row>
    <row r="183" spans="2:6">
      <c r="B183">
        <v>390.553</v>
      </c>
      <c r="C183">
        <v>1.46594</v>
      </c>
      <c r="D183">
        <v>1.4839500000000001</v>
      </c>
      <c r="E183">
        <v>1.46041</v>
      </c>
      <c r="F183">
        <v>1.47882</v>
      </c>
    </row>
    <row r="184" spans="2:6">
      <c r="B184">
        <v>400.56700000000001</v>
      </c>
      <c r="C184">
        <v>1.4661599999999999</v>
      </c>
      <c r="D184">
        <v>1.4842299999999999</v>
      </c>
      <c r="E184">
        <v>1.4607600000000001</v>
      </c>
      <c r="F184">
        <v>1.4791000000000001</v>
      </c>
    </row>
    <row r="185" spans="2:6">
      <c r="B185">
        <v>410.58100000000002</v>
      </c>
      <c r="C185">
        <v>1.46637</v>
      </c>
      <c r="D185">
        <v>1.48445</v>
      </c>
      <c r="E185">
        <v>1.46096</v>
      </c>
      <c r="F185">
        <v>1.47929</v>
      </c>
    </row>
    <row r="186" spans="2:6">
      <c r="B186">
        <v>420.596</v>
      </c>
      <c r="C186">
        <v>1.46654</v>
      </c>
      <c r="D186">
        <v>1.4846200000000001</v>
      </c>
      <c r="E186">
        <v>1.4611499999999999</v>
      </c>
      <c r="F186">
        <v>1.4794400000000001</v>
      </c>
    </row>
    <row r="187" spans="2:6">
      <c r="B187">
        <v>430.61</v>
      </c>
      <c r="C187">
        <v>1.4667600000000001</v>
      </c>
      <c r="D187">
        <v>1.4847999999999999</v>
      </c>
      <c r="E187">
        <v>1.4613</v>
      </c>
      <c r="F187">
        <v>1.4795799999999999</v>
      </c>
    </row>
    <row r="188" spans="2:6">
      <c r="B188">
        <v>440.62400000000002</v>
      </c>
      <c r="C188">
        <v>1.46689</v>
      </c>
      <c r="D188">
        <v>1.48498</v>
      </c>
      <c r="E188">
        <v>1.4614199999999999</v>
      </c>
      <c r="F188">
        <v>1.47977</v>
      </c>
    </row>
    <row r="189" spans="2:6">
      <c r="B189">
        <v>450.63799999999998</v>
      </c>
      <c r="C189">
        <v>1.46698</v>
      </c>
      <c r="D189">
        <v>1.48512</v>
      </c>
      <c r="E189">
        <v>1.4615499999999999</v>
      </c>
      <c r="F189">
        <v>1.47994</v>
      </c>
    </row>
    <row r="190" spans="2:6">
      <c r="B190">
        <v>460.65199999999999</v>
      </c>
      <c r="C190">
        <v>1.46698</v>
      </c>
      <c r="D190">
        <v>1.48526</v>
      </c>
      <c r="E190">
        <v>1.4616899999999999</v>
      </c>
      <c r="F190">
        <v>1.4800800000000001</v>
      </c>
    </row>
    <row r="191" spans="2:6">
      <c r="B191">
        <v>470.666</v>
      </c>
      <c r="C191">
        <v>1.4670399999999999</v>
      </c>
      <c r="D191">
        <v>1.4852700000000001</v>
      </c>
      <c r="E191">
        <v>1.4617800000000001</v>
      </c>
      <c r="F191">
        <v>1.48014</v>
      </c>
    </row>
    <row r="192" spans="2:6">
      <c r="B192">
        <v>480.68099999999998</v>
      </c>
      <c r="C192">
        <v>1.4671799999999999</v>
      </c>
      <c r="D192">
        <v>1.48539</v>
      </c>
      <c r="E192">
        <v>1.4618800000000001</v>
      </c>
      <c r="F192">
        <v>1.4802299999999999</v>
      </c>
    </row>
    <row r="193" spans="2:6">
      <c r="B193">
        <v>490.69499999999999</v>
      </c>
      <c r="C193">
        <v>1.4673</v>
      </c>
      <c r="D193">
        <v>1.4855400000000001</v>
      </c>
      <c r="E193">
        <v>1.46197</v>
      </c>
      <c r="F193">
        <v>1.4803299999999999</v>
      </c>
    </row>
    <row r="194" spans="2:6">
      <c r="B194">
        <v>500.709</v>
      </c>
      <c r="C194">
        <v>1.4674</v>
      </c>
      <c r="D194">
        <v>1.4856199999999999</v>
      </c>
      <c r="E194">
        <v>1.462</v>
      </c>
      <c r="F194">
        <v>1.4804299999999999</v>
      </c>
    </row>
    <row r="195" spans="2:6">
      <c r="B195">
        <v>510.72300000000001</v>
      </c>
      <c r="C195">
        <v>1.46749</v>
      </c>
      <c r="D195">
        <v>1.4857199999999999</v>
      </c>
      <c r="E195">
        <v>1.4620599999999999</v>
      </c>
      <c r="F195">
        <v>1.48045</v>
      </c>
    </row>
    <row r="196" spans="2:6">
      <c r="B196">
        <v>520.73699999999997</v>
      </c>
      <c r="C196">
        <v>1.46757</v>
      </c>
      <c r="D196">
        <v>1.4858199999999999</v>
      </c>
      <c r="E196">
        <v>1.46211</v>
      </c>
      <c r="F196">
        <v>1.4805299999999999</v>
      </c>
    </row>
    <row r="197" spans="2:6">
      <c r="B197">
        <v>530.75199999999995</v>
      </c>
      <c r="C197">
        <v>1.4675800000000001</v>
      </c>
      <c r="D197">
        <v>1.4859199999999999</v>
      </c>
      <c r="E197">
        <v>1.46217</v>
      </c>
      <c r="F197">
        <v>1.48061</v>
      </c>
    </row>
    <row r="198" spans="2:6">
      <c r="B198">
        <v>540.76599999999996</v>
      </c>
      <c r="C198">
        <v>1.4676199999999999</v>
      </c>
      <c r="D198">
        <v>1.48597</v>
      </c>
      <c r="E198">
        <v>1.46224</v>
      </c>
      <c r="F198">
        <v>1.4806299999999999</v>
      </c>
    </row>
    <row r="199" spans="2:6">
      <c r="B199">
        <v>550.78</v>
      </c>
      <c r="C199">
        <v>1.4676899999999999</v>
      </c>
      <c r="D199">
        <v>1.4860100000000001</v>
      </c>
      <c r="E199">
        <v>1.4622900000000001</v>
      </c>
      <c r="F199">
        <v>1.48068</v>
      </c>
    </row>
    <row r="200" spans="2:6">
      <c r="B200">
        <v>560.79399999999998</v>
      </c>
      <c r="C200">
        <v>1.4677800000000001</v>
      </c>
      <c r="D200">
        <v>1.48607</v>
      </c>
      <c r="E200">
        <v>1.46234</v>
      </c>
      <c r="F200">
        <v>1.4807699999999999</v>
      </c>
    </row>
    <row r="201" spans="2:6">
      <c r="B201">
        <v>570.80799999999999</v>
      </c>
      <c r="C201">
        <v>1.4677899999999999</v>
      </c>
      <c r="D201">
        <v>1.48613</v>
      </c>
      <c r="E201">
        <v>1.46238</v>
      </c>
      <c r="F201">
        <v>1.4808399999999999</v>
      </c>
    </row>
    <row r="202" spans="2:6">
      <c r="B202">
        <v>580.822</v>
      </c>
      <c r="C202">
        <v>1.4677800000000001</v>
      </c>
      <c r="D202">
        <v>1.4861899999999999</v>
      </c>
      <c r="E202">
        <v>1.4624200000000001</v>
      </c>
      <c r="F202">
        <v>1.48089</v>
      </c>
    </row>
    <row r="203" spans="2:6">
      <c r="B203">
        <v>590.83699999999999</v>
      </c>
      <c r="C203">
        <v>1.4678</v>
      </c>
      <c r="D203">
        <v>1.4862200000000001</v>
      </c>
      <c r="E203">
        <v>1.46244</v>
      </c>
      <c r="F203">
        <v>1.4809399999999999</v>
      </c>
    </row>
    <row r="204" spans="2:6">
      <c r="B204">
        <v>600.851</v>
      </c>
      <c r="C204">
        <v>1.4677800000000001</v>
      </c>
      <c r="D204">
        <v>1.48624</v>
      </c>
      <c r="E204">
        <v>1.46248</v>
      </c>
      <c r="F204">
        <v>1.48098</v>
      </c>
    </row>
    <row r="205" spans="2:6">
      <c r="B205">
        <v>610.86500000000001</v>
      </c>
      <c r="C205">
        <v>1.4678199999999999</v>
      </c>
      <c r="D205">
        <v>1.48621</v>
      </c>
      <c r="E205">
        <v>1.46251</v>
      </c>
      <c r="F205">
        <v>1.4810099999999999</v>
      </c>
    </row>
    <row r="206" spans="2:6">
      <c r="B206">
        <v>620.87900000000002</v>
      </c>
      <c r="C206">
        <v>1.4679199999999999</v>
      </c>
      <c r="D206">
        <v>1.4863</v>
      </c>
      <c r="E206">
        <v>1.46251</v>
      </c>
      <c r="F206">
        <v>1.4810099999999999</v>
      </c>
    </row>
    <row r="207" spans="2:6">
      <c r="B207">
        <v>630.89300000000003</v>
      </c>
      <c r="C207">
        <v>1.4679599999999999</v>
      </c>
      <c r="D207">
        <v>1.4863900000000001</v>
      </c>
      <c r="E207">
        <v>1.4625300000000001</v>
      </c>
      <c r="F207">
        <v>1.4810300000000001</v>
      </c>
    </row>
    <row r="208" spans="2:6">
      <c r="B208">
        <v>640.90700000000004</v>
      </c>
      <c r="C208">
        <v>1.46797</v>
      </c>
      <c r="D208">
        <v>1.4864200000000001</v>
      </c>
      <c r="E208">
        <v>1.4625600000000001</v>
      </c>
      <c r="F208">
        <v>1.4810700000000001</v>
      </c>
    </row>
    <row r="209" spans="2:6">
      <c r="B209">
        <v>650.92200000000003</v>
      </c>
      <c r="C209">
        <v>1.4679599999999999</v>
      </c>
      <c r="D209">
        <v>1.48644</v>
      </c>
      <c r="E209">
        <v>1.4625999999999999</v>
      </c>
      <c r="F209">
        <v>1.4811000000000001</v>
      </c>
    </row>
    <row r="210" spans="2:6">
      <c r="B210">
        <v>660.93600000000004</v>
      </c>
      <c r="C210">
        <v>1.4679199999999999</v>
      </c>
      <c r="D210">
        <v>1.48647</v>
      </c>
      <c r="E210">
        <v>1.4626399999999999</v>
      </c>
      <c r="F210">
        <v>1.4811399999999999</v>
      </c>
    </row>
    <row r="211" spans="2:6">
      <c r="B211">
        <v>670.95</v>
      </c>
      <c r="C211">
        <v>1.46797</v>
      </c>
      <c r="D211">
        <v>1.48644</v>
      </c>
      <c r="E211">
        <v>1.4626600000000001</v>
      </c>
      <c r="F211">
        <v>1.4811700000000001</v>
      </c>
    </row>
    <row r="212" spans="2:6">
      <c r="B212">
        <v>680.96400000000006</v>
      </c>
      <c r="C212">
        <v>1.4680200000000001</v>
      </c>
      <c r="D212">
        <v>1.48648</v>
      </c>
      <c r="E212">
        <v>1.46268</v>
      </c>
      <c r="F212">
        <v>1.4811700000000001</v>
      </c>
    </row>
    <row r="213" spans="2:6">
      <c r="B213">
        <v>690.97799999999995</v>
      </c>
      <c r="C213">
        <v>1.4680800000000001</v>
      </c>
      <c r="D213">
        <v>1.48651</v>
      </c>
      <c r="E213">
        <v>1.4626600000000001</v>
      </c>
      <c r="F213">
        <v>1.4811000000000001</v>
      </c>
    </row>
    <row r="214" spans="2:6">
      <c r="B214">
        <v>700.99300000000005</v>
      </c>
      <c r="C214">
        <v>1.46811</v>
      </c>
      <c r="D214">
        <v>1.48655</v>
      </c>
      <c r="E214">
        <v>1.46262</v>
      </c>
      <c r="F214">
        <v>1.48119</v>
      </c>
    </row>
    <row r="215" spans="2:6">
      <c r="B215">
        <v>711.00699999999995</v>
      </c>
      <c r="C215">
        <v>1.46811</v>
      </c>
      <c r="D215">
        <v>1.4865299999999999</v>
      </c>
      <c r="E215">
        <v>1.46271</v>
      </c>
      <c r="F215">
        <v>1.48123</v>
      </c>
    </row>
    <row r="216" spans="2:6">
      <c r="B216">
        <v>721.02099999999996</v>
      </c>
      <c r="C216">
        <v>1.46811</v>
      </c>
      <c r="D216">
        <v>1.4865299999999999</v>
      </c>
      <c r="E216">
        <v>1.4627300000000001</v>
      </c>
      <c r="F216">
        <v>1.4812700000000001</v>
      </c>
    </row>
    <row r="217" spans="2:6">
      <c r="B217">
        <v>731.03499999999997</v>
      </c>
      <c r="C217">
        <v>1.46801</v>
      </c>
      <c r="D217">
        <v>1.48655</v>
      </c>
      <c r="E217">
        <v>1.46275</v>
      </c>
      <c r="F217">
        <v>1.4813000000000001</v>
      </c>
    </row>
    <row r="218" spans="2:6">
      <c r="B218">
        <v>741.04899999999998</v>
      </c>
      <c r="C218">
        <v>1.4680599999999999</v>
      </c>
      <c r="D218">
        <v>1.4865600000000001</v>
      </c>
      <c r="E218">
        <v>1.4627600000000001</v>
      </c>
      <c r="F218">
        <v>1.48129</v>
      </c>
    </row>
    <row r="219" spans="2:6">
      <c r="B219">
        <v>751.06299999999999</v>
      </c>
      <c r="C219">
        <v>1.4681200000000001</v>
      </c>
      <c r="D219">
        <v>1.4865900000000001</v>
      </c>
      <c r="E219">
        <v>1.4627699999999999</v>
      </c>
      <c r="F219">
        <v>1.4812399999999999</v>
      </c>
    </row>
    <row r="220" spans="2:6">
      <c r="B220">
        <v>761.07799999999997</v>
      </c>
      <c r="C220">
        <v>1.4681500000000001</v>
      </c>
      <c r="D220">
        <v>1.4866200000000001</v>
      </c>
      <c r="E220">
        <v>1.4627699999999999</v>
      </c>
      <c r="F220">
        <v>1.4813000000000001</v>
      </c>
    </row>
    <row r="221" spans="2:6">
      <c r="B221">
        <v>771.09199999999998</v>
      </c>
      <c r="C221">
        <v>1.4681599999999999</v>
      </c>
      <c r="D221">
        <v>1.4866299999999999</v>
      </c>
      <c r="E221">
        <v>1.4627600000000001</v>
      </c>
      <c r="F221">
        <v>1.4813099999999999</v>
      </c>
    </row>
    <row r="222" spans="2:6">
      <c r="B222">
        <v>781.10599999999999</v>
      </c>
      <c r="C222">
        <v>1.4681599999999999</v>
      </c>
      <c r="D222">
        <v>1.48665</v>
      </c>
      <c r="E222">
        <v>1.4627399999999999</v>
      </c>
      <c r="F222">
        <v>1.48132</v>
      </c>
    </row>
    <row r="223" spans="2:6">
      <c r="B223">
        <v>791.12</v>
      </c>
      <c r="C223">
        <v>1.4681599999999999</v>
      </c>
      <c r="D223">
        <v>1.4866600000000001</v>
      </c>
      <c r="E223">
        <v>1.46271</v>
      </c>
      <c r="F223">
        <v>1.4813099999999999</v>
      </c>
    </row>
    <row r="224" spans="2:6">
      <c r="B224">
        <v>801.13400000000001</v>
      </c>
      <c r="C224">
        <v>1.46818</v>
      </c>
      <c r="D224">
        <v>1.48668</v>
      </c>
      <c r="E224">
        <v>1.46271</v>
      </c>
      <c r="F224">
        <v>1.4813099999999999</v>
      </c>
    </row>
    <row r="225" spans="2:6">
      <c r="B225">
        <v>811.149</v>
      </c>
      <c r="C225">
        <v>1.4681999999999999</v>
      </c>
      <c r="D225">
        <v>1.4866999999999999</v>
      </c>
      <c r="E225">
        <v>1.46272</v>
      </c>
      <c r="F225">
        <v>1.48129</v>
      </c>
    </row>
    <row r="226" spans="2:6">
      <c r="B226">
        <v>821.16300000000001</v>
      </c>
      <c r="C226">
        <v>1.4681900000000001</v>
      </c>
      <c r="D226">
        <v>1.48671</v>
      </c>
      <c r="E226">
        <v>1.4627300000000001</v>
      </c>
      <c r="F226">
        <v>1.4812799999999999</v>
      </c>
    </row>
    <row r="227" spans="2:6">
      <c r="B227">
        <v>831.17700000000002</v>
      </c>
      <c r="C227">
        <v>1.46818</v>
      </c>
      <c r="D227">
        <v>1.48672</v>
      </c>
      <c r="E227">
        <v>1.46278</v>
      </c>
      <c r="F227">
        <v>1.4812799999999999</v>
      </c>
    </row>
    <row r="228" spans="2:6">
      <c r="B228">
        <v>841.19100000000003</v>
      </c>
      <c r="C228">
        <v>1.46817</v>
      </c>
      <c r="D228">
        <v>1.4866999999999999</v>
      </c>
      <c r="E228">
        <v>1.4628300000000001</v>
      </c>
      <c r="F228">
        <v>1.4813799999999999</v>
      </c>
    </row>
    <row r="229" spans="2:6">
      <c r="B229">
        <v>851.20500000000004</v>
      </c>
      <c r="C229">
        <v>1.4681</v>
      </c>
      <c r="D229">
        <v>1.4866900000000001</v>
      </c>
      <c r="E229">
        <v>1.46282</v>
      </c>
      <c r="F229">
        <v>1.4814099999999999</v>
      </c>
    </row>
    <row r="230" spans="2:6">
      <c r="B230">
        <v>861.21900000000005</v>
      </c>
      <c r="C230">
        <v>1.4680599999999999</v>
      </c>
      <c r="D230">
        <v>1.4866900000000001</v>
      </c>
      <c r="E230">
        <v>1.46282</v>
      </c>
      <c r="F230">
        <v>1.4814099999999999</v>
      </c>
    </row>
    <row r="231" spans="2:6">
      <c r="B231">
        <v>871.23400000000004</v>
      </c>
      <c r="C231">
        <v>1.46818</v>
      </c>
      <c r="D231">
        <v>1.48668</v>
      </c>
      <c r="E231">
        <v>1.4627300000000001</v>
      </c>
      <c r="F231">
        <v>1.48143</v>
      </c>
    </row>
    <row r="232" spans="2:6">
      <c r="B232">
        <v>881.24800000000005</v>
      </c>
      <c r="C232">
        <v>1.46821</v>
      </c>
      <c r="D232">
        <v>1.48671</v>
      </c>
      <c r="E232">
        <v>1.46272</v>
      </c>
      <c r="F232">
        <v>1.48146</v>
      </c>
    </row>
    <row r="233" spans="2:6">
      <c r="B233">
        <v>891.26199999999994</v>
      </c>
      <c r="C233">
        <v>1.46824</v>
      </c>
      <c r="D233">
        <v>1.48674</v>
      </c>
      <c r="E233">
        <v>1.46285</v>
      </c>
      <c r="F233">
        <v>1.4814700000000001</v>
      </c>
    </row>
    <row r="234" spans="2:6">
      <c r="B234">
        <v>901.27599999999995</v>
      </c>
      <c r="C234">
        <v>1.46824</v>
      </c>
      <c r="D234">
        <v>1.4866900000000001</v>
      </c>
      <c r="E234">
        <v>1.46286</v>
      </c>
      <c r="F234">
        <v>1.48146</v>
      </c>
    </row>
    <row r="235" spans="2:6">
      <c r="B235">
        <v>911.29</v>
      </c>
      <c r="C235">
        <v>1.46818</v>
      </c>
      <c r="D235">
        <v>1.48675</v>
      </c>
      <c r="E235">
        <v>1.4628300000000001</v>
      </c>
      <c r="F235">
        <v>1.4814499999999999</v>
      </c>
    </row>
    <row r="236" spans="2:6">
      <c r="B236">
        <v>921.30499999999995</v>
      </c>
      <c r="C236">
        <v>1.46827</v>
      </c>
      <c r="D236">
        <v>1.48678</v>
      </c>
      <c r="E236">
        <v>1.4628099999999999</v>
      </c>
      <c r="F236">
        <v>1.4814499999999999</v>
      </c>
    </row>
    <row r="237" spans="2:6">
      <c r="B237">
        <v>931.31899999999996</v>
      </c>
      <c r="C237">
        <v>1.4682299999999999</v>
      </c>
      <c r="D237">
        <v>1.48678</v>
      </c>
      <c r="E237">
        <v>1.4628099999999999</v>
      </c>
      <c r="F237">
        <v>1.4814700000000001</v>
      </c>
    </row>
    <row r="238" spans="2:6">
      <c r="B238">
        <v>941.33299999999997</v>
      </c>
      <c r="C238">
        <v>1.4682299999999999</v>
      </c>
      <c r="D238">
        <v>1.48678</v>
      </c>
      <c r="E238">
        <v>1.4628399999999999</v>
      </c>
      <c r="F238">
        <v>1.4814799999999999</v>
      </c>
    </row>
    <row r="239" spans="2:6">
      <c r="B239">
        <v>951.34699999999998</v>
      </c>
      <c r="C239">
        <v>1.4682599999999999</v>
      </c>
      <c r="D239">
        <v>1.48678</v>
      </c>
      <c r="E239">
        <v>1.46285</v>
      </c>
      <c r="F239">
        <v>1.4815100000000001</v>
      </c>
    </row>
    <row r="240" spans="2:6">
      <c r="B240">
        <v>961.36099999999999</v>
      </c>
      <c r="C240">
        <v>1.4682900000000001</v>
      </c>
      <c r="D240">
        <v>1.4867900000000001</v>
      </c>
      <c r="E240">
        <v>1.46286</v>
      </c>
      <c r="F240">
        <v>1.48153</v>
      </c>
    </row>
    <row r="241" spans="2:6">
      <c r="B241">
        <v>971.375</v>
      </c>
      <c r="C241">
        <v>1.4682900000000001</v>
      </c>
      <c r="D241">
        <v>1.48681</v>
      </c>
      <c r="E241">
        <v>1.4629099999999999</v>
      </c>
      <c r="F241">
        <v>1.4815100000000001</v>
      </c>
    </row>
    <row r="242" spans="2:6">
      <c r="B242">
        <v>981.39</v>
      </c>
      <c r="C242">
        <v>1.46827</v>
      </c>
      <c r="D242">
        <v>1.4867699999999999</v>
      </c>
      <c r="E242">
        <v>1.4629399999999999</v>
      </c>
      <c r="F242">
        <v>1.48153</v>
      </c>
    </row>
    <row r="243" spans="2:6">
      <c r="B243">
        <v>991.404</v>
      </c>
      <c r="C243">
        <v>1.46828</v>
      </c>
      <c r="D243">
        <v>1.48671</v>
      </c>
      <c r="E243">
        <v>1.46286</v>
      </c>
      <c r="F243">
        <v>1.4815</v>
      </c>
    </row>
    <row r="244" spans="2:6">
      <c r="B244">
        <v>1001.42</v>
      </c>
      <c r="C244">
        <v>1.4683299999999999</v>
      </c>
      <c r="D244">
        <v>1.48674</v>
      </c>
      <c r="E244">
        <v>1.4627600000000001</v>
      </c>
      <c r="F244">
        <v>1.48149</v>
      </c>
    </row>
    <row r="245" spans="2:6">
      <c r="B245">
        <v>1011.43</v>
      </c>
      <c r="C245">
        <v>1.46835</v>
      </c>
      <c r="D245">
        <v>1.4868399999999999</v>
      </c>
      <c r="E245">
        <v>1.4628000000000001</v>
      </c>
      <c r="F245">
        <v>1.4815100000000001</v>
      </c>
    </row>
    <row r="246" spans="2:6">
      <c r="B246">
        <v>1021.45</v>
      </c>
      <c r="C246">
        <v>1.46831</v>
      </c>
      <c r="D246">
        <v>1.4868399999999999</v>
      </c>
      <c r="E246">
        <v>1.4629099999999999</v>
      </c>
      <c r="F246">
        <v>1.4815499999999999</v>
      </c>
    </row>
    <row r="247" spans="2:6">
      <c r="B247">
        <v>1031.46</v>
      </c>
      <c r="C247">
        <v>1.4682299999999999</v>
      </c>
      <c r="D247">
        <v>1.4868399999999999</v>
      </c>
      <c r="E247">
        <v>1.4629099999999999</v>
      </c>
      <c r="F247">
        <v>1.4815499999999999</v>
      </c>
    </row>
    <row r="248" spans="2:6">
      <c r="B248">
        <v>1041.47</v>
      </c>
      <c r="C248">
        <v>1.46831</v>
      </c>
      <c r="D248">
        <v>1.4868399999999999</v>
      </c>
      <c r="E248">
        <v>1.4628699999999999</v>
      </c>
      <c r="F248">
        <v>1.4815400000000001</v>
      </c>
    </row>
    <row r="249" spans="2:6">
      <c r="B249">
        <v>1051.49</v>
      </c>
      <c r="C249">
        <v>1.46838</v>
      </c>
      <c r="D249">
        <v>1.4868399999999999</v>
      </c>
      <c r="E249">
        <v>1.4627399999999999</v>
      </c>
      <c r="F249">
        <v>1.4815400000000001</v>
      </c>
    </row>
    <row r="250" spans="2:6">
      <c r="B250">
        <v>1061.5</v>
      </c>
      <c r="C250">
        <v>1.4683900000000001</v>
      </c>
      <c r="D250">
        <v>1.48685</v>
      </c>
      <c r="E250">
        <v>1.4628099999999999</v>
      </c>
      <c r="F250">
        <v>1.4815400000000001</v>
      </c>
    </row>
    <row r="251" spans="2:6">
      <c r="B251">
        <v>1071.52</v>
      </c>
      <c r="C251">
        <v>1.46834</v>
      </c>
      <c r="D251">
        <v>1.4868399999999999</v>
      </c>
      <c r="E251">
        <v>1.4629000000000001</v>
      </c>
      <c r="F251">
        <v>1.4815499999999999</v>
      </c>
    </row>
    <row r="252" spans="2:6">
      <c r="B252">
        <v>1081.53</v>
      </c>
      <c r="C252">
        <v>1.4681999999999999</v>
      </c>
      <c r="D252">
        <v>1.4868399999999999</v>
      </c>
      <c r="E252">
        <v>1.4629000000000001</v>
      </c>
      <c r="F252">
        <v>1.4815499999999999</v>
      </c>
    </row>
    <row r="253" spans="2:6">
      <c r="B253">
        <v>1091.55</v>
      </c>
      <c r="C253">
        <v>1.46831</v>
      </c>
      <c r="D253">
        <v>1.4868300000000001</v>
      </c>
      <c r="E253">
        <v>1.46289</v>
      </c>
      <c r="F253">
        <v>1.48156</v>
      </c>
    </row>
    <row r="254" spans="2:6">
      <c r="B254">
        <v>1101.56</v>
      </c>
      <c r="C254">
        <v>1.46834</v>
      </c>
      <c r="D254">
        <v>1.48682</v>
      </c>
      <c r="E254">
        <v>1.46275</v>
      </c>
      <c r="F254">
        <v>1.4815</v>
      </c>
    </row>
    <row r="255" spans="2:6">
      <c r="B255">
        <v>1111.57</v>
      </c>
      <c r="C255">
        <v>1.46834</v>
      </c>
      <c r="D255">
        <v>1.4868300000000001</v>
      </c>
      <c r="E255">
        <v>1.46286</v>
      </c>
      <c r="F255">
        <v>1.4814400000000001</v>
      </c>
    </row>
    <row r="256" spans="2:6">
      <c r="B256">
        <v>1121.5899999999999</v>
      </c>
      <c r="C256">
        <v>1.46831</v>
      </c>
      <c r="D256">
        <v>1.4868399999999999</v>
      </c>
      <c r="E256">
        <v>1.46292</v>
      </c>
      <c r="F256">
        <v>1.4815199999999999</v>
      </c>
    </row>
    <row r="257" spans="2:6">
      <c r="B257">
        <v>1131.5999999999999</v>
      </c>
      <c r="C257">
        <v>1.46817</v>
      </c>
      <c r="D257">
        <v>1.4868399999999999</v>
      </c>
      <c r="E257">
        <v>1.46295</v>
      </c>
      <c r="F257">
        <v>1.4816100000000001</v>
      </c>
    </row>
    <row r="258" spans="2:6">
      <c r="B258">
        <v>1141.6199999999999</v>
      </c>
      <c r="C258">
        <v>1.46835</v>
      </c>
      <c r="D258">
        <v>1.4868399999999999</v>
      </c>
      <c r="E258">
        <v>1.4629799999999999</v>
      </c>
      <c r="F258">
        <v>1.48163</v>
      </c>
    </row>
    <row r="259" spans="2:6">
      <c r="B259">
        <v>1151.6300000000001</v>
      </c>
      <c r="C259">
        <v>1.4683600000000001</v>
      </c>
      <c r="D259">
        <v>1.48685</v>
      </c>
      <c r="E259">
        <v>1.46285</v>
      </c>
      <c r="F259">
        <v>1.4815799999999999</v>
      </c>
    </row>
    <row r="260" spans="2:6">
      <c r="B260">
        <v>1161.6400000000001</v>
      </c>
      <c r="C260">
        <v>1.4683600000000001</v>
      </c>
      <c r="D260">
        <v>1.48685</v>
      </c>
      <c r="E260">
        <v>1.46292</v>
      </c>
      <c r="F260">
        <v>1.4815100000000001</v>
      </c>
    </row>
    <row r="261" spans="2:6">
      <c r="B261">
        <v>1171.6600000000001</v>
      </c>
      <c r="C261">
        <v>1.46837</v>
      </c>
      <c r="D261">
        <v>1.4868600000000001</v>
      </c>
      <c r="E261">
        <v>1.4629099999999999</v>
      </c>
      <c r="F261">
        <v>1.4816400000000001</v>
      </c>
    </row>
    <row r="262" spans="2:6">
      <c r="B262">
        <v>1181.67</v>
      </c>
      <c r="C262">
        <v>1.46824</v>
      </c>
      <c r="D262">
        <v>1.4868699999999999</v>
      </c>
      <c r="E262">
        <v>1.46292</v>
      </c>
      <c r="F262">
        <v>1.4816499999999999</v>
      </c>
    </row>
    <row r="263" spans="2:6">
      <c r="B263">
        <v>1191.69</v>
      </c>
      <c r="C263">
        <v>1.46841</v>
      </c>
      <c r="D263">
        <v>1.48688</v>
      </c>
      <c r="E263">
        <v>1.4629300000000001</v>
      </c>
      <c r="F263">
        <v>1.4816400000000001</v>
      </c>
    </row>
    <row r="264" spans="2:6">
      <c r="B264">
        <v>1201.7</v>
      </c>
      <c r="C264">
        <v>1.4684200000000001</v>
      </c>
      <c r="D264">
        <v>1.4869000000000001</v>
      </c>
      <c r="E264">
        <v>1.4628699999999999</v>
      </c>
      <c r="F264">
        <v>1.4816199999999999</v>
      </c>
    </row>
    <row r="265" spans="2:6">
      <c r="B265">
        <v>1211.72</v>
      </c>
      <c r="C265">
        <v>1.4684200000000001</v>
      </c>
      <c r="D265">
        <v>1.48691</v>
      </c>
      <c r="E265">
        <v>1.46295</v>
      </c>
      <c r="F265">
        <v>1.48159</v>
      </c>
    </row>
    <row r="266" spans="2:6">
      <c r="B266">
        <v>1221.73</v>
      </c>
      <c r="C266">
        <v>1.46841</v>
      </c>
      <c r="D266">
        <v>1.48692</v>
      </c>
      <c r="E266">
        <v>1.46295</v>
      </c>
      <c r="F266">
        <v>1.4815799999999999</v>
      </c>
    </row>
    <row r="267" spans="2:6">
      <c r="B267">
        <v>1231.74</v>
      </c>
      <c r="C267">
        <v>1.4682999999999999</v>
      </c>
      <c r="D267">
        <v>1.48692</v>
      </c>
      <c r="E267">
        <v>1.46295</v>
      </c>
      <c r="F267">
        <v>1.4815799999999999</v>
      </c>
    </row>
    <row r="268" spans="2:6">
      <c r="B268">
        <v>1241.76</v>
      </c>
      <c r="C268">
        <v>1.46837</v>
      </c>
      <c r="D268">
        <v>1.48691</v>
      </c>
      <c r="E268">
        <v>1.4629399999999999</v>
      </c>
      <c r="F268">
        <v>1.4816100000000001</v>
      </c>
    </row>
    <row r="269" spans="2:6">
      <c r="B269">
        <v>1251.77</v>
      </c>
      <c r="C269">
        <v>1.46837</v>
      </c>
      <c r="D269">
        <v>1.48689</v>
      </c>
      <c r="E269">
        <v>1.4629099999999999</v>
      </c>
      <c r="F269">
        <v>1.48163</v>
      </c>
    </row>
    <row r="270" spans="2:6">
      <c r="B270">
        <v>1261.79</v>
      </c>
      <c r="C270">
        <v>1.46837</v>
      </c>
      <c r="D270">
        <v>1.48688</v>
      </c>
      <c r="E270">
        <v>1.46296</v>
      </c>
      <c r="F270">
        <v>1.4816400000000001</v>
      </c>
    </row>
    <row r="271" spans="2:6">
      <c r="B271">
        <v>1271.8</v>
      </c>
      <c r="C271">
        <v>1.4683600000000001</v>
      </c>
      <c r="D271">
        <v>1.48689</v>
      </c>
      <c r="E271">
        <v>1.4629700000000001</v>
      </c>
      <c r="F271">
        <v>1.4816499999999999</v>
      </c>
    </row>
    <row r="272" spans="2:6">
      <c r="B272">
        <v>1281.81</v>
      </c>
      <c r="C272">
        <v>1.4683200000000001</v>
      </c>
      <c r="D272">
        <v>1.4869000000000001</v>
      </c>
      <c r="E272">
        <v>1.4629700000000001</v>
      </c>
      <c r="F272">
        <v>1.4816400000000001</v>
      </c>
    </row>
    <row r="273" spans="2:6">
      <c r="B273">
        <v>1291.83</v>
      </c>
      <c r="C273">
        <v>1.46837</v>
      </c>
      <c r="D273">
        <v>1.48692</v>
      </c>
      <c r="E273">
        <v>1.4629700000000001</v>
      </c>
      <c r="F273">
        <v>1.4816499999999999</v>
      </c>
    </row>
    <row r="274" spans="2:6">
      <c r="B274">
        <v>1301.8399999999999</v>
      </c>
      <c r="C274">
        <v>1.4683900000000001</v>
      </c>
      <c r="D274">
        <v>1.4869300000000001</v>
      </c>
      <c r="E274">
        <v>1.46296</v>
      </c>
      <c r="F274">
        <v>1.4816499999999999</v>
      </c>
    </row>
    <row r="275" spans="2:6">
      <c r="B275">
        <v>1311.86</v>
      </c>
      <c r="C275">
        <v>1.46841</v>
      </c>
      <c r="D275">
        <v>1.4869300000000001</v>
      </c>
      <c r="E275">
        <v>1.4630000000000001</v>
      </c>
      <c r="F275">
        <v>1.48166</v>
      </c>
    </row>
    <row r="276" spans="2:6">
      <c r="B276">
        <v>1321.87</v>
      </c>
      <c r="C276">
        <v>1.4684200000000001</v>
      </c>
      <c r="D276">
        <v>1.4869399999999999</v>
      </c>
      <c r="E276">
        <v>1.4630000000000001</v>
      </c>
      <c r="F276">
        <v>1.48166</v>
      </c>
    </row>
    <row r="277" spans="2:6">
      <c r="B277">
        <v>1331.89</v>
      </c>
      <c r="C277">
        <v>1.4683900000000001</v>
      </c>
      <c r="D277">
        <v>1.4869399999999999</v>
      </c>
      <c r="E277">
        <v>1.4630000000000001</v>
      </c>
      <c r="F277">
        <v>1.4816499999999999</v>
      </c>
    </row>
    <row r="278" spans="2:6">
      <c r="B278">
        <v>1341.9</v>
      </c>
      <c r="C278">
        <v>1.46838</v>
      </c>
      <c r="D278">
        <v>1.4869300000000001</v>
      </c>
      <c r="E278">
        <v>1.46299</v>
      </c>
      <c r="F278">
        <v>1.48163</v>
      </c>
    </row>
    <row r="279" spans="2:6">
      <c r="B279">
        <v>1351.91</v>
      </c>
      <c r="C279">
        <v>1.46837</v>
      </c>
      <c r="D279">
        <v>1.4869300000000001</v>
      </c>
      <c r="E279">
        <v>1.4629399999999999</v>
      </c>
      <c r="F279">
        <v>1.4816199999999999</v>
      </c>
    </row>
    <row r="280" spans="2:6">
      <c r="B280">
        <v>1361.93</v>
      </c>
      <c r="C280">
        <v>1.46841</v>
      </c>
      <c r="D280">
        <v>1.4869300000000001</v>
      </c>
      <c r="E280">
        <v>1.4630000000000001</v>
      </c>
      <c r="F280">
        <v>1.48166</v>
      </c>
    </row>
    <row r="281" spans="2:6">
      <c r="B281">
        <v>1371.94</v>
      </c>
      <c r="C281">
        <v>1.4683999999999999</v>
      </c>
      <c r="D281">
        <v>1.4869399999999999</v>
      </c>
      <c r="E281">
        <v>1.46302</v>
      </c>
      <c r="F281">
        <v>1.48167</v>
      </c>
    </row>
    <row r="282" spans="2:6">
      <c r="B282">
        <v>1381.96</v>
      </c>
      <c r="C282">
        <v>1.46841</v>
      </c>
      <c r="D282">
        <v>1.4869600000000001</v>
      </c>
      <c r="E282">
        <v>1.4630099999999999</v>
      </c>
      <c r="F282">
        <v>1.48169</v>
      </c>
    </row>
    <row r="283" spans="2:6">
      <c r="B283">
        <v>1391.97</v>
      </c>
      <c r="C283">
        <v>1.4683999999999999</v>
      </c>
      <c r="D283">
        <v>1.48699</v>
      </c>
      <c r="E283">
        <v>1.4629799999999999</v>
      </c>
      <c r="F283">
        <v>1.4817</v>
      </c>
    </row>
    <row r="284" spans="2:6">
      <c r="B284">
        <v>1401.99</v>
      </c>
      <c r="C284">
        <v>1.4683999999999999</v>
      </c>
      <c r="D284">
        <v>1.48702</v>
      </c>
      <c r="E284">
        <v>1.4628699999999999</v>
      </c>
      <c r="F284">
        <v>1.4817100000000001</v>
      </c>
    </row>
    <row r="285" spans="2:6">
      <c r="B285">
        <v>1412</v>
      </c>
      <c r="C285">
        <v>1.46838</v>
      </c>
      <c r="D285">
        <v>1.4870000000000001</v>
      </c>
      <c r="E285">
        <v>1.4629799999999999</v>
      </c>
      <c r="F285">
        <v>1.4817</v>
      </c>
    </row>
    <row r="286" spans="2:6">
      <c r="B286">
        <v>1422.01</v>
      </c>
      <c r="C286">
        <v>1.46828</v>
      </c>
      <c r="D286">
        <v>1.4870699999999999</v>
      </c>
      <c r="E286">
        <v>1.4629799999999999</v>
      </c>
      <c r="F286">
        <v>1.4817</v>
      </c>
    </row>
    <row r="287" spans="2:6">
      <c r="B287">
        <v>1432.03</v>
      </c>
      <c r="C287">
        <v>1.46834</v>
      </c>
      <c r="D287">
        <v>1.4870399999999999</v>
      </c>
      <c r="E287">
        <v>1.4629799999999999</v>
      </c>
      <c r="F287">
        <v>1.4817</v>
      </c>
    </row>
    <row r="288" spans="2:6">
      <c r="B288">
        <v>1442.04</v>
      </c>
      <c r="C288">
        <v>1.4683600000000001</v>
      </c>
      <c r="D288">
        <v>1.4870099999999999</v>
      </c>
      <c r="E288">
        <v>1.46299</v>
      </c>
      <c r="F288">
        <v>1.48169</v>
      </c>
    </row>
    <row r="289" spans="2:6">
      <c r="B289">
        <v>1452.06</v>
      </c>
      <c r="C289">
        <v>1.4683900000000001</v>
      </c>
      <c r="D289">
        <v>1.48699</v>
      </c>
      <c r="E289">
        <v>1.4628699999999999</v>
      </c>
      <c r="F289">
        <v>1.48169</v>
      </c>
    </row>
    <row r="290" spans="2:6">
      <c r="B290">
        <v>1462.07</v>
      </c>
      <c r="C290">
        <v>1.46841</v>
      </c>
      <c r="D290">
        <v>1.48702</v>
      </c>
      <c r="E290">
        <v>1.4630300000000001</v>
      </c>
      <c r="F290">
        <v>1.48167</v>
      </c>
    </row>
    <row r="291" spans="2:6">
      <c r="B291">
        <v>1472.08</v>
      </c>
      <c r="C291">
        <v>1.4682999999999999</v>
      </c>
      <c r="D291">
        <v>1.4870300000000001</v>
      </c>
      <c r="E291">
        <v>1.46302</v>
      </c>
      <c r="F291">
        <v>1.4816400000000001</v>
      </c>
    </row>
    <row r="292" spans="2:6">
      <c r="B292">
        <v>1482.1</v>
      </c>
      <c r="C292">
        <v>1.46841</v>
      </c>
      <c r="D292">
        <v>1.4870000000000001</v>
      </c>
      <c r="E292">
        <v>1.4630099999999999</v>
      </c>
      <c r="F292">
        <v>1.48163</v>
      </c>
    </row>
    <row r="293" spans="2:6">
      <c r="B293">
        <v>1492.11</v>
      </c>
      <c r="C293">
        <v>1.46844</v>
      </c>
      <c r="D293">
        <v>1.4869600000000001</v>
      </c>
      <c r="E293">
        <v>1.46302</v>
      </c>
      <c r="F293">
        <v>1.4815700000000001</v>
      </c>
    </row>
    <row r="294" spans="2:6">
      <c r="B294">
        <v>1502.13</v>
      </c>
      <c r="C294">
        <v>1.46844</v>
      </c>
      <c r="D294">
        <v>1.4869399999999999</v>
      </c>
      <c r="E294">
        <v>1.46285</v>
      </c>
      <c r="F294">
        <v>1.48166</v>
      </c>
    </row>
    <row r="295" spans="2:6">
      <c r="B295">
        <v>1512.14</v>
      </c>
      <c r="C295">
        <v>1.46844</v>
      </c>
      <c r="D295">
        <v>1.4869600000000001</v>
      </c>
      <c r="E295">
        <v>1.4630399999999999</v>
      </c>
      <c r="F295">
        <v>1.4817</v>
      </c>
    </row>
    <row r="296" spans="2:6">
      <c r="B296">
        <v>1522.16</v>
      </c>
      <c r="C296">
        <v>1.4682999999999999</v>
      </c>
      <c r="D296">
        <v>1.4870000000000001</v>
      </c>
      <c r="E296">
        <v>1.46302</v>
      </c>
      <c r="F296">
        <v>1.4817199999999999</v>
      </c>
    </row>
    <row r="297" spans="2:6">
      <c r="B297">
        <v>1532.17</v>
      </c>
      <c r="C297">
        <v>1.4683999999999999</v>
      </c>
      <c r="D297">
        <v>1.48702</v>
      </c>
      <c r="E297">
        <v>1.4630000000000001</v>
      </c>
      <c r="F297">
        <v>1.4817199999999999</v>
      </c>
    </row>
    <row r="298" spans="2:6">
      <c r="B298">
        <v>1542.18</v>
      </c>
      <c r="C298">
        <v>1.4684600000000001</v>
      </c>
      <c r="D298">
        <v>1.48702</v>
      </c>
      <c r="E298">
        <v>1.4629799999999999</v>
      </c>
      <c r="F298">
        <v>1.48173</v>
      </c>
    </row>
    <row r="299" spans="2:6">
      <c r="B299">
        <v>1552.2</v>
      </c>
      <c r="C299">
        <v>1.46845</v>
      </c>
      <c r="D299">
        <v>1.48702</v>
      </c>
      <c r="E299">
        <v>1.4628000000000001</v>
      </c>
      <c r="F299">
        <v>1.4817199999999999</v>
      </c>
    </row>
    <row r="300" spans="2:6">
      <c r="B300">
        <v>1562.21</v>
      </c>
      <c r="C300">
        <v>1.4683900000000001</v>
      </c>
      <c r="D300">
        <v>1.4870099999999999</v>
      </c>
      <c r="E300">
        <v>1.4629700000000001</v>
      </c>
      <c r="F300">
        <v>1.4817499999999999</v>
      </c>
    </row>
    <row r="301" spans="2:6">
      <c r="B301">
        <v>1572.23</v>
      </c>
      <c r="C301">
        <v>1.46828</v>
      </c>
      <c r="D301">
        <v>1.48702</v>
      </c>
      <c r="E301">
        <v>1.4630000000000001</v>
      </c>
      <c r="F301">
        <v>1.48176</v>
      </c>
    </row>
    <row r="302" spans="2:6">
      <c r="B302">
        <v>1582.24</v>
      </c>
      <c r="C302">
        <v>1.4683600000000001</v>
      </c>
      <c r="D302">
        <v>1.48698</v>
      </c>
      <c r="E302">
        <v>1.4630099999999999</v>
      </c>
      <c r="F302">
        <v>1.4817400000000001</v>
      </c>
    </row>
    <row r="303" spans="2:6">
      <c r="B303">
        <v>1592.25</v>
      </c>
      <c r="C303">
        <v>1.46845</v>
      </c>
      <c r="D303">
        <v>1.48689</v>
      </c>
      <c r="E303">
        <v>1.4629700000000001</v>
      </c>
      <c r="F303">
        <v>1.4817199999999999</v>
      </c>
    </row>
    <row r="304" spans="2:6">
      <c r="B304">
        <v>1602.27</v>
      </c>
      <c r="C304">
        <v>1.46844</v>
      </c>
      <c r="D304">
        <v>1.48691</v>
      </c>
      <c r="E304">
        <v>1.46288</v>
      </c>
      <c r="F304">
        <v>1.4817199999999999</v>
      </c>
    </row>
    <row r="305" spans="2:6">
      <c r="B305">
        <v>1612.28</v>
      </c>
      <c r="C305">
        <v>1.4683900000000001</v>
      </c>
      <c r="D305">
        <v>1.48692</v>
      </c>
      <c r="E305">
        <v>1.46295</v>
      </c>
      <c r="F305">
        <v>1.4817199999999999</v>
      </c>
    </row>
    <row r="306" spans="2:6">
      <c r="B306">
        <v>1622.3</v>
      </c>
      <c r="C306">
        <v>1.46835</v>
      </c>
      <c r="D306">
        <v>1.4869600000000001</v>
      </c>
      <c r="E306">
        <v>1.46299</v>
      </c>
      <c r="F306">
        <v>1.48173</v>
      </c>
    </row>
    <row r="307" spans="2:6">
      <c r="B307">
        <v>1632.31</v>
      </c>
      <c r="C307">
        <v>1.46835</v>
      </c>
      <c r="D307">
        <v>1.4869699999999999</v>
      </c>
      <c r="E307">
        <v>1.4630099999999999</v>
      </c>
      <c r="F307">
        <v>1.48173</v>
      </c>
    </row>
    <row r="308" spans="2:6">
      <c r="B308">
        <v>1642.33</v>
      </c>
      <c r="C308">
        <v>1.4683299999999999</v>
      </c>
      <c r="D308">
        <v>1.4869600000000001</v>
      </c>
      <c r="E308">
        <v>1.46296</v>
      </c>
      <c r="F308">
        <v>1.4817100000000001</v>
      </c>
    </row>
    <row r="309" spans="2:6">
      <c r="B309">
        <v>1652.34</v>
      </c>
      <c r="C309">
        <v>1.4683200000000001</v>
      </c>
      <c r="D309">
        <v>1.4869600000000001</v>
      </c>
      <c r="E309">
        <v>1.4629000000000001</v>
      </c>
      <c r="F309">
        <v>1.4816800000000001</v>
      </c>
    </row>
    <row r="310" spans="2:6">
      <c r="B310">
        <v>1662.35</v>
      </c>
      <c r="C310">
        <v>1.46834</v>
      </c>
      <c r="D310">
        <v>1.48698</v>
      </c>
      <c r="E310">
        <v>1.46292</v>
      </c>
      <c r="F310">
        <v>1.4816800000000001</v>
      </c>
    </row>
    <row r="311" spans="2:6">
      <c r="B311">
        <v>1672.37</v>
      </c>
      <c r="C311">
        <v>1.46837</v>
      </c>
      <c r="D311">
        <v>1.48699</v>
      </c>
      <c r="E311">
        <v>1.46295</v>
      </c>
      <c r="F311">
        <v>1.48167</v>
      </c>
    </row>
    <row r="312" spans="2:6">
      <c r="B312">
        <v>1682.38</v>
      </c>
      <c r="C312">
        <v>1.46838</v>
      </c>
      <c r="D312">
        <v>1.48699</v>
      </c>
      <c r="E312">
        <v>1.46295</v>
      </c>
      <c r="F312">
        <v>1.48166</v>
      </c>
    </row>
    <row r="313" spans="2:6">
      <c r="B313">
        <v>1692.4</v>
      </c>
      <c r="C313">
        <v>1.46838</v>
      </c>
      <c r="D313">
        <v>1.48699</v>
      </c>
      <c r="E313">
        <v>1.4629399999999999</v>
      </c>
      <c r="F313">
        <v>1.4816800000000001</v>
      </c>
    </row>
    <row r="314" spans="2:6">
      <c r="B314">
        <v>1702.41</v>
      </c>
      <c r="C314">
        <v>1.4684200000000001</v>
      </c>
      <c r="D314">
        <v>1.48699</v>
      </c>
      <c r="E314">
        <v>1.4629300000000001</v>
      </c>
      <c r="F314">
        <v>1.48169</v>
      </c>
    </row>
    <row r="315" spans="2:6">
      <c r="B315">
        <v>1712.42</v>
      </c>
      <c r="C315">
        <v>1.4684299999999999</v>
      </c>
      <c r="D315">
        <v>1.4870000000000001</v>
      </c>
      <c r="E315">
        <v>1.4629700000000001</v>
      </c>
      <c r="F315">
        <v>1.4817</v>
      </c>
    </row>
    <row r="316" spans="2:6">
      <c r="B316">
        <v>1722.44</v>
      </c>
      <c r="C316">
        <v>1.4684299999999999</v>
      </c>
      <c r="D316">
        <v>1.4870000000000001</v>
      </c>
      <c r="E316">
        <v>1.4629799999999999</v>
      </c>
      <c r="F316">
        <v>1.4817199999999999</v>
      </c>
    </row>
    <row r="317" spans="2:6">
      <c r="B317">
        <v>1732.45</v>
      </c>
      <c r="C317">
        <v>1.46844</v>
      </c>
      <c r="D317">
        <v>1.48702</v>
      </c>
      <c r="E317">
        <v>1.4629799999999999</v>
      </c>
      <c r="F317">
        <v>1.4817199999999999</v>
      </c>
    </row>
    <row r="318" spans="2:6">
      <c r="B318">
        <v>1742.47</v>
      </c>
      <c r="C318">
        <v>1.46831</v>
      </c>
      <c r="D318">
        <v>1.4870399999999999</v>
      </c>
      <c r="E318">
        <v>1.46299</v>
      </c>
      <c r="F318">
        <v>1.4817499999999999</v>
      </c>
    </row>
    <row r="319" spans="2:6">
      <c r="B319">
        <v>1752.48</v>
      </c>
      <c r="C319">
        <v>1.4683299999999999</v>
      </c>
      <c r="D319">
        <v>1.48705</v>
      </c>
      <c r="E319">
        <v>1.4630099999999999</v>
      </c>
      <c r="F319">
        <v>1.4817499999999999</v>
      </c>
    </row>
    <row r="320" spans="2:6">
      <c r="B320">
        <v>1762.5</v>
      </c>
      <c r="C320">
        <v>1.4683999999999999</v>
      </c>
      <c r="D320">
        <v>1.48705</v>
      </c>
      <c r="E320">
        <v>1.4629799999999999</v>
      </c>
      <c r="F320">
        <v>1.48173</v>
      </c>
    </row>
    <row r="321" spans="2:6">
      <c r="B321">
        <v>1772.51</v>
      </c>
      <c r="C321">
        <v>1.4683999999999999</v>
      </c>
      <c r="D321">
        <v>1.4870300000000001</v>
      </c>
      <c r="E321">
        <v>1.4628699999999999</v>
      </c>
      <c r="F321">
        <v>1.48163</v>
      </c>
    </row>
    <row r="322" spans="2:6">
      <c r="B322">
        <v>1782.52</v>
      </c>
      <c r="C322">
        <v>1.4683900000000001</v>
      </c>
      <c r="D322">
        <v>1.4870099999999999</v>
      </c>
      <c r="E322">
        <v>1.46285</v>
      </c>
      <c r="F322">
        <v>1.4816800000000001</v>
      </c>
    </row>
    <row r="323" spans="2:6">
      <c r="B323">
        <v>1792.54</v>
      </c>
      <c r="C323">
        <v>1.4683299999999999</v>
      </c>
      <c r="D323">
        <v>1.4870099999999999</v>
      </c>
      <c r="E323">
        <v>1.4629700000000001</v>
      </c>
      <c r="F323">
        <v>1.48173</v>
      </c>
    </row>
    <row r="324" spans="2:6">
      <c r="B324">
        <v>1802.55</v>
      </c>
      <c r="C324">
        <v>1.4683600000000001</v>
      </c>
      <c r="D324">
        <v>1.4870099999999999</v>
      </c>
      <c r="E324">
        <v>1.4630099999999999</v>
      </c>
      <c r="F324">
        <v>1.4817400000000001</v>
      </c>
    </row>
    <row r="325" spans="2:6">
      <c r="B325">
        <v>1812.57</v>
      </c>
      <c r="C325">
        <v>1.46841</v>
      </c>
      <c r="D325">
        <v>1.4870000000000001</v>
      </c>
      <c r="E325">
        <v>1.4630000000000001</v>
      </c>
      <c r="F325">
        <v>1.4817499999999999</v>
      </c>
    </row>
    <row r="326" spans="2:6">
      <c r="B326">
        <v>1822.58</v>
      </c>
      <c r="C326">
        <v>1.46845</v>
      </c>
      <c r="D326">
        <v>1.4870000000000001</v>
      </c>
      <c r="E326">
        <v>1.4629300000000001</v>
      </c>
      <c r="F326">
        <v>1.48173</v>
      </c>
    </row>
    <row r="327" spans="2:6">
      <c r="B327">
        <v>1832.59</v>
      </c>
      <c r="C327">
        <v>1.4684200000000001</v>
      </c>
      <c r="D327">
        <v>1.4870099999999999</v>
      </c>
      <c r="E327">
        <v>1.46292</v>
      </c>
      <c r="F327">
        <v>1.4817100000000001</v>
      </c>
    </row>
    <row r="328" spans="2:6">
      <c r="B328">
        <v>1842.61</v>
      </c>
      <c r="C328">
        <v>1.4683999999999999</v>
      </c>
      <c r="D328">
        <v>1.48702</v>
      </c>
      <c r="E328">
        <v>1.46299</v>
      </c>
      <c r="F328">
        <v>1.48169</v>
      </c>
    </row>
    <row r="329" spans="2:6">
      <c r="B329">
        <v>1852.62</v>
      </c>
      <c r="C329">
        <v>1.4683999999999999</v>
      </c>
      <c r="D329">
        <v>1.4870300000000001</v>
      </c>
      <c r="E329">
        <v>1.46305</v>
      </c>
      <c r="F329">
        <v>1.4816800000000001</v>
      </c>
    </row>
    <row r="330" spans="2:6">
      <c r="B330">
        <v>1862.64</v>
      </c>
      <c r="C330">
        <v>1.4683999999999999</v>
      </c>
      <c r="D330">
        <v>1.4870300000000001</v>
      </c>
      <c r="E330">
        <v>1.46302</v>
      </c>
      <c r="F330">
        <v>1.48169</v>
      </c>
    </row>
    <row r="331" spans="2:6">
      <c r="B331">
        <v>1872.65</v>
      </c>
      <c r="C331">
        <v>1.46827</v>
      </c>
      <c r="D331">
        <v>1.48702</v>
      </c>
      <c r="E331">
        <v>1.46299</v>
      </c>
      <c r="F331">
        <v>1.4817</v>
      </c>
    </row>
    <row r="332" spans="2:6">
      <c r="B332">
        <v>1882.67</v>
      </c>
      <c r="C332">
        <v>1.4683900000000001</v>
      </c>
      <c r="D332">
        <v>1.48695</v>
      </c>
      <c r="E332">
        <v>1.46299</v>
      </c>
      <c r="F332">
        <v>1.48173</v>
      </c>
    </row>
    <row r="333" spans="2:6">
      <c r="B333">
        <v>1892.68</v>
      </c>
      <c r="C333">
        <v>1.4683999999999999</v>
      </c>
      <c r="D333">
        <v>1.48702</v>
      </c>
      <c r="E333">
        <v>1.4630099999999999</v>
      </c>
      <c r="F333">
        <v>1.48176</v>
      </c>
    </row>
    <row r="334" spans="2:6">
      <c r="B334">
        <v>1902.69</v>
      </c>
      <c r="C334">
        <v>1.46841</v>
      </c>
      <c r="D334">
        <v>1.4870300000000001</v>
      </c>
      <c r="E334">
        <v>1.4628399999999999</v>
      </c>
      <c r="F334">
        <v>1.4817899999999999</v>
      </c>
    </row>
    <row r="335" spans="2:6">
      <c r="B335">
        <v>1912.71</v>
      </c>
      <c r="C335">
        <v>1.46835</v>
      </c>
      <c r="D335">
        <v>1.48702</v>
      </c>
      <c r="E335">
        <v>1.46296</v>
      </c>
      <c r="F335">
        <v>1.48177</v>
      </c>
    </row>
    <row r="336" spans="2:6">
      <c r="B336">
        <v>1922.72</v>
      </c>
      <c r="C336">
        <v>1.4682999999999999</v>
      </c>
      <c r="D336">
        <v>1.4870099999999999</v>
      </c>
      <c r="E336">
        <v>1.4629799999999999</v>
      </c>
      <c r="F336">
        <v>1.48176</v>
      </c>
    </row>
    <row r="337" spans="2:6">
      <c r="B337">
        <v>1932.74</v>
      </c>
      <c r="C337">
        <v>1.4683600000000001</v>
      </c>
      <c r="D337">
        <v>1.4870000000000001</v>
      </c>
      <c r="E337">
        <v>1.4629799999999999</v>
      </c>
      <c r="F337">
        <v>1.48176</v>
      </c>
    </row>
    <row r="338" spans="2:6">
      <c r="B338">
        <v>1942.75</v>
      </c>
      <c r="C338">
        <v>1.46841</v>
      </c>
      <c r="D338">
        <v>1.4870000000000001</v>
      </c>
      <c r="E338">
        <v>1.46295</v>
      </c>
      <c r="F338">
        <v>1.4817800000000001</v>
      </c>
    </row>
    <row r="339" spans="2:6">
      <c r="B339">
        <v>1952.77</v>
      </c>
      <c r="C339">
        <v>1.46841</v>
      </c>
      <c r="D339">
        <v>1.48702</v>
      </c>
      <c r="E339">
        <v>1.46289</v>
      </c>
      <c r="F339">
        <v>1.4817100000000001</v>
      </c>
    </row>
    <row r="340" spans="2:6">
      <c r="B340">
        <v>1962.78</v>
      </c>
      <c r="C340">
        <v>1.4683999999999999</v>
      </c>
      <c r="D340">
        <v>1.4870000000000001</v>
      </c>
      <c r="E340">
        <v>1.4629099999999999</v>
      </c>
      <c r="F340">
        <v>1.4816400000000001</v>
      </c>
    </row>
    <row r="341" spans="2:6">
      <c r="B341">
        <v>1972.79</v>
      </c>
      <c r="C341">
        <v>1.46841</v>
      </c>
      <c r="D341">
        <v>1.48698</v>
      </c>
      <c r="E341">
        <v>1.46295</v>
      </c>
      <c r="F341">
        <v>1.4817</v>
      </c>
    </row>
    <row r="342" spans="2:6">
      <c r="B342">
        <v>1982.81</v>
      </c>
      <c r="C342">
        <v>1.4683999999999999</v>
      </c>
      <c r="D342">
        <v>1.48699</v>
      </c>
      <c r="E342">
        <v>1.4629799999999999</v>
      </c>
      <c r="F342">
        <v>1.4817100000000001</v>
      </c>
    </row>
    <row r="343" spans="2:6">
      <c r="B343">
        <v>1992.82</v>
      </c>
      <c r="C343">
        <v>1.46827</v>
      </c>
      <c r="D343">
        <v>1.48699</v>
      </c>
      <c r="E343">
        <v>1.4629799999999999</v>
      </c>
      <c r="F343">
        <v>1.48173</v>
      </c>
    </row>
    <row r="344" spans="2:6">
      <c r="B344">
        <v>2002.84</v>
      </c>
      <c r="C344">
        <v>1.4683299999999999</v>
      </c>
      <c r="D344">
        <v>1.48698</v>
      </c>
      <c r="E344">
        <v>1.46296</v>
      </c>
      <c r="F344">
        <v>1.4817400000000001</v>
      </c>
    </row>
    <row r="345" spans="2:6">
      <c r="B345">
        <v>2012.85</v>
      </c>
      <c r="C345">
        <v>1.4683999999999999</v>
      </c>
      <c r="D345">
        <v>1.4870099999999999</v>
      </c>
      <c r="E345">
        <v>1.4629300000000001</v>
      </c>
      <c r="F345">
        <v>1.4817400000000001</v>
      </c>
    </row>
    <row r="346" spans="2:6">
      <c r="B346">
        <v>2022.86</v>
      </c>
      <c r="C346">
        <v>1.46838</v>
      </c>
      <c r="D346">
        <v>1.4870300000000001</v>
      </c>
      <c r="E346">
        <v>1.46289</v>
      </c>
      <c r="F346">
        <v>1.4817499999999999</v>
      </c>
    </row>
    <row r="347" spans="2:6">
      <c r="B347">
        <v>2032.88</v>
      </c>
      <c r="C347">
        <v>1.46835</v>
      </c>
      <c r="D347">
        <v>1.48705</v>
      </c>
      <c r="E347">
        <v>1.46278</v>
      </c>
      <c r="F347">
        <v>1.48176</v>
      </c>
    </row>
    <row r="348" spans="2:6">
      <c r="B348">
        <v>2042.89</v>
      </c>
      <c r="C348">
        <v>1.4682999999999999</v>
      </c>
      <c r="D348">
        <v>1.4870399999999999</v>
      </c>
      <c r="E348">
        <v>1.46286</v>
      </c>
      <c r="F348">
        <v>1.48177</v>
      </c>
    </row>
    <row r="349" spans="2:6">
      <c r="B349">
        <v>2052.91</v>
      </c>
      <c r="C349">
        <v>1.4683200000000001</v>
      </c>
      <c r="D349">
        <v>1.48702</v>
      </c>
      <c r="E349">
        <v>1.4629000000000001</v>
      </c>
      <c r="F349">
        <v>1.4817499999999999</v>
      </c>
    </row>
    <row r="350" spans="2:6">
      <c r="B350">
        <v>2062.92</v>
      </c>
      <c r="C350">
        <v>1.46834</v>
      </c>
      <c r="D350">
        <v>1.4870000000000001</v>
      </c>
      <c r="E350">
        <v>1.4629000000000001</v>
      </c>
      <c r="F350">
        <v>1.4817100000000001</v>
      </c>
    </row>
    <row r="351" spans="2:6">
      <c r="B351">
        <v>2072.94</v>
      </c>
      <c r="C351">
        <v>1.4683299999999999</v>
      </c>
      <c r="D351">
        <v>1.4870000000000001</v>
      </c>
      <c r="E351">
        <v>1.4629000000000001</v>
      </c>
      <c r="F351">
        <v>1.4816100000000001</v>
      </c>
    </row>
    <row r="352" spans="2:6">
      <c r="B352">
        <v>2082.9499999999998</v>
      </c>
      <c r="C352">
        <v>1.4683299999999999</v>
      </c>
      <c r="D352">
        <v>1.4869600000000001</v>
      </c>
      <c r="E352">
        <v>1.4629000000000001</v>
      </c>
      <c r="F352">
        <v>1.4816100000000001</v>
      </c>
    </row>
    <row r="353" spans="2:6">
      <c r="B353">
        <v>2092.96</v>
      </c>
      <c r="C353">
        <v>1.4683200000000001</v>
      </c>
      <c r="D353">
        <v>1.4869000000000001</v>
      </c>
      <c r="E353">
        <v>1.4629099999999999</v>
      </c>
      <c r="F353">
        <v>1.4816199999999999</v>
      </c>
    </row>
    <row r="354" spans="2:6">
      <c r="B354">
        <v>2102.98</v>
      </c>
      <c r="C354">
        <v>1.4683200000000001</v>
      </c>
      <c r="D354">
        <v>1.4869399999999999</v>
      </c>
      <c r="E354">
        <v>1.4629099999999999</v>
      </c>
      <c r="F354">
        <v>1.48166</v>
      </c>
    </row>
    <row r="355" spans="2:6">
      <c r="B355">
        <v>2112.9899999999998</v>
      </c>
      <c r="C355">
        <v>1.46827</v>
      </c>
      <c r="D355">
        <v>1.48698</v>
      </c>
      <c r="E355">
        <v>1.46288</v>
      </c>
      <c r="F355">
        <v>1.48169</v>
      </c>
    </row>
    <row r="356" spans="2:6">
      <c r="B356">
        <v>2123.0100000000002</v>
      </c>
      <c r="C356">
        <v>1.4681900000000001</v>
      </c>
      <c r="D356">
        <v>1.48699</v>
      </c>
      <c r="E356">
        <v>1.46292</v>
      </c>
      <c r="F356">
        <v>1.4817100000000001</v>
      </c>
    </row>
    <row r="357" spans="2:6">
      <c r="B357">
        <v>2133.02</v>
      </c>
      <c r="C357">
        <v>1.46827</v>
      </c>
      <c r="D357">
        <v>1.4869699999999999</v>
      </c>
      <c r="E357">
        <v>1.4629000000000001</v>
      </c>
      <c r="F357">
        <v>1.4817199999999999</v>
      </c>
    </row>
    <row r="358" spans="2:6">
      <c r="B358">
        <v>2143.0300000000002</v>
      </c>
      <c r="C358">
        <v>1.4683299999999999</v>
      </c>
      <c r="D358">
        <v>1.48695</v>
      </c>
      <c r="E358">
        <v>1.4629000000000001</v>
      </c>
      <c r="F358">
        <v>1.4817199999999999</v>
      </c>
    </row>
    <row r="359" spans="2:6">
      <c r="B359">
        <v>2153.0500000000002</v>
      </c>
      <c r="C359">
        <v>1.46831</v>
      </c>
      <c r="D359">
        <v>1.48695</v>
      </c>
      <c r="E359">
        <v>1.4628300000000001</v>
      </c>
      <c r="F359">
        <v>1.48169</v>
      </c>
    </row>
    <row r="360" spans="2:6">
      <c r="B360">
        <v>2163.06</v>
      </c>
      <c r="C360">
        <v>1.46828</v>
      </c>
      <c r="D360">
        <v>1.4869699999999999</v>
      </c>
      <c r="E360">
        <v>1.46282</v>
      </c>
      <c r="F360">
        <v>1.4816800000000001</v>
      </c>
    </row>
    <row r="361" spans="2:6">
      <c r="B361">
        <v>2173.08</v>
      </c>
      <c r="C361">
        <v>1.46827</v>
      </c>
      <c r="D361">
        <v>1.48699</v>
      </c>
      <c r="E361">
        <v>1.46286</v>
      </c>
      <c r="F361">
        <v>1.4817</v>
      </c>
    </row>
    <row r="362" spans="2:6">
      <c r="B362">
        <v>2183.09</v>
      </c>
      <c r="C362">
        <v>1.4683200000000001</v>
      </c>
      <c r="D362">
        <v>1.4870000000000001</v>
      </c>
      <c r="E362">
        <v>1.46289</v>
      </c>
      <c r="F362">
        <v>1.48173</v>
      </c>
    </row>
    <row r="363" spans="2:6">
      <c r="B363">
        <v>2193.11</v>
      </c>
      <c r="C363">
        <v>1.46828</v>
      </c>
      <c r="D363">
        <v>1.4870000000000001</v>
      </c>
      <c r="E363">
        <v>1.4629000000000001</v>
      </c>
      <c r="F363">
        <v>1.4816199999999999</v>
      </c>
    </row>
    <row r="364" spans="2:6">
      <c r="B364">
        <v>2203.12</v>
      </c>
      <c r="C364">
        <v>1.4682200000000001</v>
      </c>
      <c r="D364">
        <v>1.4869699999999999</v>
      </c>
      <c r="E364">
        <v>1.46289</v>
      </c>
      <c r="F364">
        <v>1.48167</v>
      </c>
    </row>
    <row r="365" spans="2:6">
      <c r="B365">
        <v>2213.13</v>
      </c>
      <c r="C365">
        <v>1.4683200000000001</v>
      </c>
      <c r="D365">
        <v>1.48692</v>
      </c>
      <c r="E365">
        <v>1.46288</v>
      </c>
      <c r="F365">
        <v>1.4816400000000001</v>
      </c>
    </row>
    <row r="366" spans="2:6">
      <c r="B366">
        <v>2223.15</v>
      </c>
      <c r="C366">
        <v>1.4683299999999999</v>
      </c>
      <c r="D366">
        <v>1.4869399999999999</v>
      </c>
      <c r="E366">
        <v>1.46286</v>
      </c>
      <c r="F366">
        <v>1.48159</v>
      </c>
    </row>
    <row r="367" spans="2:6">
      <c r="B367">
        <v>2233.16</v>
      </c>
      <c r="C367">
        <v>1.46828</v>
      </c>
      <c r="D367">
        <v>1.48695</v>
      </c>
      <c r="E367">
        <v>1.4627699999999999</v>
      </c>
      <c r="F367">
        <v>1.48163</v>
      </c>
    </row>
    <row r="368" spans="2:6">
      <c r="B368">
        <v>2243.1799999999998</v>
      </c>
      <c r="C368">
        <v>1.46824</v>
      </c>
      <c r="D368">
        <v>1.48692</v>
      </c>
      <c r="E368">
        <v>1.46278</v>
      </c>
      <c r="F368">
        <v>1.48167</v>
      </c>
    </row>
    <row r="369" spans="2:6">
      <c r="B369">
        <v>2253.19</v>
      </c>
      <c r="C369">
        <v>1.4682299999999999</v>
      </c>
      <c r="D369">
        <v>1.48698</v>
      </c>
      <c r="E369">
        <v>1.46285</v>
      </c>
      <c r="F369">
        <v>1.4817199999999999</v>
      </c>
    </row>
    <row r="370" spans="2:6">
      <c r="B370">
        <v>2263.1999999999998</v>
      </c>
      <c r="C370">
        <v>1.4682200000000001</v>
      </c>
      <c r="D370">
        <v>1.48698</v>
      </c>
      <c r="E370">
        <v>1.46289</v>
      </c>
      <c r="F370">
        <v>1.4817100000000001</v>
      </c>
    </row>
    <row r="371" spans="2:6">
      <c r="B371">
        <v>2273.2199999999998</v>
      </c>
      <c r="C371">
        <v>1.4681299999999999</v>
      </c>
      <c r="D371">
        <v>1.48699</v>
      </c>
      <c r="E371">
        <v>1.46289</v>
      </c>
      <c r="F371">
        <v>1.48169</v>
      </c>
    </row>
    <row r="372" spans="2:6">
      <c r="B372">
        <v>2283.23</v>
      </c>
      <c r="C372">
        <v>1.4681500000000001</v>
      </c>
      <c r="D372">
        <v>1.48698</v>
      </c>
      <c r="E372">
        <v>1.46286</v>
      </c>
      <c r="F372">
        <v>1.48167</v>
      </c>
    </row>
    <row r="373" spans="2:6">
      <c r="B373">
        <v>2293.25</v>
      </c>
      <c r="C373">
        <v>1.4682299999999999</v>
      </c>
      <c r="D373">
        <v>1.48695</v>
      </c>
      <c r="E373">
        <v>1.46285</v>
      </c>
      <c r="F373">
        <v>1.4816499999999999</v>
      </c>
    </row>
    <row r="374" spans="2:6">
      <c r="B374">
        <v>2303.2600000000002</v>
      </c>
      <c r="C374">
        <v>1.46824</v>
      </c>
      <c r="D374">
        <v>1.4869399999999999</v>
      </c>
      <c r="E374">
        <v>1.46285</v>
      </c>
      <c r="F374">
        <v>1.4816400000000001</v>
      </c>
    </row>
    <row r="375" spans="2:6">
      <c r="B375">
        <v>2313.2800000000002</v>
      </c>
      <c r="C375">
        <v>1.4682299999999999</v>
      </c>
      <c r="D375">
        <v>1.4869300000000001</v>
      </c>
      <c r="E375">
        <v>1.46272</v>
      </c>
      <c r="F375">
        <v>1.4816400000000001</v>
      </c>
    </row>
    <row r="376" spans="2:6">
      <c r="B376">
        <v>2323.29</v>
      </c>
      <c r="C376">
        <v>1.4682200000000001</v>
      </c>
      <c r="D376">
        <v>1.4869399999999999</v>
      </c>
      <c r="E376">
        <v>1.46272</v>
      </c>
      <c r="F376">
        <v>1.4816499999999999</v>
      </c>
    </row>
    <row r="377" spans="2:6">
      <c r="B377">
        <v>2333.3000000000002</v>
      </c>
      <c r="C377">
        <v>1.46821</v>
      </c>
      <c r="D377">
        <v>1.48695</v>
      </c>
      <c r="E377">
        <v>1.4627600000000001</v>
      </c>
      <c r="F377">
        <v>1.48166</v>
      </c>
    </row>
    <row r="378" spans="2:6">
      <c r="B378">
        <v>2343.3200000000002</v>
      </c>
      <c r="C378">
        <v>1.46818</v>
      </c>
      <c r="D378">
        <v>1.4869699999999999</v>
      </c>
      <c r="E378">
        <v>1.46278</v>
      </c>
      <c r="F378">
        <v>1.48166</v>
      </c>
    </row>
    <row r="379" spans="2:6">
      <c r="B379">
        <v>2353.33</v>
      </c>
      <c r="C379">
        <v>1.46804</v>
      </c>
      <c r="D379">
        <v>1.48698</v>
      </c>
      <c r="E379">
        <v>1.46279</v>
      </c>
      <c r="F379">
        <v>1.48166</v>
      </c>
    </row>
    <row r="380" spans="2:6">
      <c r="B380">
        <v>2363.35</v>
      </c>
      <c r="C380">
        <v>1.4681</v>
      </c>
      <c r="D380">
        <v>1.48685</v>
      </c>
      <c r="E380">
        <v>1.46278</v>
      </c>
      <c r="F380">
        <v>1.48166</v>
      </c>
    </row>
    <row r="381" spans="2:6">
      <c r="B381">
        <v>2373.36</v>
      </c>
      <c r="C381">
        <v>1.46817</v>
      </c>
      <c r="D381">
        <v>1.4869600000000001</v>
      </c>
      <c r="E381">
        <v>1.4627600000000001</v>
      </c>
      <c r="F381">
        <v>1.48166</v>
      </c>
    </row>
    <row r="382" spans="2:6">
      <c r="B382">
        <v>2383.37</v>
      </c>
      <c r="C382">
        <v>1.4681900000000001</v>
      </c>
      <c r="D382">
        <v>1.4869399999999999</v>
      </c>
      <c r="E382">
        <v>1.4627300000000001</v>
      </c>
      <c r="F382">
        <v>1.48166</v>
      </c>
    </row>
    <row r="383" spans="2:6">
      <c r="B383">
        <v>2393.39</v>
      </c>
      <c r="C383">
        <v>1.46818</v>
      </c>
      <c r="D383">
        <v>1.4869300000000001</v>
      </c>
      <c r="E383">
        <v>1.4626699999999999</v>
      </c>
      <c r="F383">
        <v>1.4816499999999999</v>
      </c>
    </row>
    <row r="384" spans="2:6">
      <c r="B384">
        <v>2403.4</v>
      </c>
      <c r="C384">
        <v>1.46818</v>
      </c>
      <c r="D384">
        <v>1.48692</v>
      </c>
      <c r="E384">
        <v>1.4626999999999999</v>
      </c>
      <c r="F384">
        <v>1.4815400000000001</v>
      </c>
    </row>
    <row r="385" spans="2:6">
      <c r="B385">
        <v>2413.42</v>
      </c>
      <c r="C385">
        <v>1.4681599999999999</v>
      </c>
      <c r="D385">
        <v>1.4869300000000001</v>
      </c>
      <c r="E385">
        <v>1.4627300000000001</v>
      </c>
      <c r="F385">
        <v>1.48156</v>
      </c>
    </row>
    <row r="386" spans="2:6">
      <c r="B386">
        <v>2423.4299999999998</v>
      </c>
      <c r="C386">
        <v>1.4681</v>
      </c>
      <c r="D386">
        <v>1.48692</v>
      </c>
      <c r="E386">
        <v>1.4626699999999999</v>
      </c>
      <c r="F386">
        <v>1.48159</v>
      </c>
    </row>
    <row r="387" spans="2:6">
      <c r="B387">
        <v>2433.4499999999998</v>
      </c>
      <c r="C387">
        <v>1.468</v>
      </c>
      <c r="D387">
        <v>1.48689</v>
      </c>
      <c r="E387">
        <v>1.4627300000000001</v>
      </c>
      <c r="F387">
        <v>1.48159</v>
      </c>
    </row>
    <row r="388" spans="2:6">
      <c r="B388">
        <v>2443.46</v>
      </c>
      <c r="C388">
        <v>1.4680599999999999</v>
      </c>
      <c r="D388">
        <v>1.4867600000000001</v>
      </c>
      <c r="E388">
        <v>1.46272</v>
      </c>
      <c r="F388">
        <v>1.4815700000000001</v>
      </c>
    </row>
    <row r="389" spans="2:6">
      <c r="B389">
        <v>2453.4699999999998</v>
      </c>
      <c r="C389">
        <v>1.4681299999999999</v>
      </c>
      <c r="D389">
        <v>1.4868300000000001</v>
      </c>
      <c r="E389">
        <v>1.4626999999999999</v>
      </c>
      <c r="F389">
        <v>1.4815799999999999</v>
      </c>
    </row>
    <row r="390" spans="2:6">
      <c r="B390">
        <v>2463.4899999999998</v>
      </c>
      <c r="C390">
        <v>1.4681500000000001</v>
      </c>
      <c r="D390">
        <v>1.48685</v>
      </c>
      <c r="E390">
        <v>1.4627300000000001</v>
      </c>
      <c r="F390">
        <v>1.4816</v>
      </c>
    </row>
    <row r="391" spans="2:6">
      <c r="B391">
        <v>2473.5</v>
      </c>
      <c r="C391">
        <v>1.4681299999999999</v>
      </c>
      <c r="D391">
        <v>1.48685</v>
      </c>
      <c r="E391">
        <v>1.4627699999999999</v>
      </c>
      <c r="F391">
        <v>1.4816199999999999</v>
      </c>
    </row>
    <row r="392" spans="2:6">
      <c r="B392">
        <v>2483.52</v>
      </c>
      <c r="C392">
        <v>1.4681</v>
      </c>
      <c r="D392">
        <v>1.4868699999999999</v>
      </c>
      <c r="E392">
        <v>1.4627699999999999</v>
      </c>
      <c r="F392">
        <v>1.48163</v>
      </c>
    </row>
    <row r="393" spans="2:6">
      <c r="B393">
        <v>2493.5300000000002</v>
      </c>
      <c r="C393">
        <v>1.46807</v>
      </c>
      <c r="D393">
        <v>1.4868699999999999</v>
      </c>
      <c r="E393">
        <v>1.46275</v>
      </c>
      <c r="F393">
        <v>1.48153</v>
      </c>
    </row>
    <row r="394" spans="2:6">
      <c r="B394">
        <v>2503.54</v>
      </c>
      <c r="C394">
        <v>1.4680200000000001</v>
      </c>
      <c r="D394">
        <v>1.4868699999999999</v>
      </c>
      <c r="E394">
        <v>1.46254</v>
      </c>
      <c r="F394">
        <v>1.48156</v>
      </c>
    </row>
    <row r="395" spans="2:6">
      <c r="B395">
        <v>2513.56</v>
      </c>
      <c r="C395">
        <v>1.4679800000000001</v>
      </c>
      <c r="D395">
        <v>1.4868300000000001</v>
      </c>
      <c r="E395">
        <v>1.4626300000000001</v>
      </c>
      <c r="F395">
        <v>1.4816199999999999</v>
      </c>
    </row>
    <row r="396" spans="2:6">
      <c r="B396">
        <v>2523.5700000000002</v>
      </c>
      <c r="C396">
        <v>1.468</v>
      </c>
      <c r="D396">
        <v>1.48678</v>
      </c>
      <c r="E396">
        <v>1.4626699999999999</v>
      </c>
      <c r="F396">
        <v>1.4816100000000001</v>
      </c>
    </row>
    <row r="397" spans="2:6">
      <c r="B397">
        <v>2533.59</v>
      </c>
      <c r="C397">
        <v>1.46801</v>
      </c>
      <c r="D397">
        <v>1.48681</v>
      </c>
      <c r="E397">
        <v>1.46265</v>
      </c>
      <c r="F397">
        <v>1.4816</v>
      </c>
    </row>
    <row r="398" spans="2:6">
      <c r="B398">
        <v>2543.6</v>
      </c>
      <c r="C398">
        <v>1.46794</v>
      </c>
      <c r="D398">
        <v>1.4868300000000001</v>
      </c>
      <c r="E398">
        <v>1.46265</v>
      </c>
      <c r="F398">
        <v>1.48156</v>
      </c>
    </row>
    <row r="399" spans="2:6">
      <c r="B399">
        <v>2553.62</v>
      </c>
      <c r="C399">
        <v>1.4680200000000001</v>
      </c>
      <c r="D399">
        <v>1.48685</v>
      </c>
      <c r="E399">
        <v>1.4626600000000001</v>
      </c>
      <c r="F399">
        <v>1.4815199999999999</v>
      </c>
    </row>
    <row r="400" spans="2:6">
      <c r="B400">
        <v>2563.63</v>
      </c>
      <c r="C400">
        <v>1.46801</v>
      </c>
      <c r="D400">
        <v>1.4868699999999999</v>
      </c>
      <c r="E400">
        <v>1.4626600000000001</v>
      </c>
      <c r="F400">
        <v>1.4815</v>
      </c>
    </row>
    <row r="401" spans="2:6">
      <c r="B401">
        <v>2573.64</v>
      </c>
      <c r="C401">
        <v>1.4680200000000001</v>
      </c>
      <c r="D401">
        <v>1.48689</v>
      </c>
      <c r="E401">
        <v>1.4626300000000001</v>
      </c>
      <c r="F401">
        <v>1.4815</v>
      </c>
    </row>
    <row r="402" spans="2:6">
      <c r="B402">
        <v>2583.66</v>
      </c>
      <c r="C402">
        <v>1.4680200000000001</v>
      </c>
      <c r="D402">
        <v>1.48688</v>
      </c>
      <c r="E402">
        <v>1.46254</v>
      </c>
      <c r="F402">
        <v>1.4814799999999999</v>
      </c>
    </row>
    <row r="403" spans="2:6">
      <c r="B403">
        <v>2593.67</v>
      </c>
      <c r="C403">
        <v>1.4680299999999999</v>
      </c>
      <c r="D403">
        <v>1.4868699999999999</v>
      </c>
      <c r="E403">
        <v>1.46258</v>
      </c>
      <c r="F403">
        <v>1.48149</v>
      </c>
    </row>
    <row r="404" spans="2:6">
      <c r="B404">
        <v>2603.69</v>
      </c>
      <c r="C404">
        <v>1.4680200000000001</v>
      </c>
      <c r="D404">
        <v>1.4868699999999999</v>
      </c>
      <c r="E404">
        <v>1.4625900000000001</v>
      </c>
      <c r="F404">
        <v>1.4815199999999999</v>
      </c>
    </row>
    <row r="405" spans="2:6">
      <c r="B405">
        <v>2613.6999999999998</v>
      </c>
      <c r="C405">
        <v>1.46794</v>
      </c>
      <c r="D405">
        <v>1.4868699999999999</v>
      </c>
      <c r="E405">
        <v>1.4625300000000001</v>
      </c>
      <c r="F405">
        <v>1.4815400000000001</v>
      </c>
    </row>
    <row r="406" spans="2:6">
      <c r="B406">
        <v>2623.72</v>
      </c>
      <c r="C406">
        <v>1.4678599999999999</v>
      </c>
      <c r="D406">
        <v>1.4867900000000001</v>
      </c>
      <c r="E406">
        <v>1.4625600000000001</v>
      </c>
      <c r="F406">
        <v>1.4815400000000001</v>
      </c>
    </row>
    <row r="407" spans="2:6">
      <c r="B407">
        <v>2633.73</v>
      </c>
      <c r="C407">
        <v>1.4678800000000001</v>
      </c>
      <c r="D407">
        <v>1.4866999999999999</v>
      </c>
      <c r="E407">
        <v>1.46254</v>
      </c>
      <c r="F407">
        <v>1.48153</v>
      </c>
    </row>
    <row r="408" spans="2:6">
      <c r="B408">
        <v>2643.74</v>
      </c>
      <c r="C408">
        <v>1.46787</v>
      </c>
      <c r="D408">
        <v>1.48675</v>
      </c>
      <c r="E408">
        <v>1.4625300000000001</v>
      </c>
      <c r="F408">
        <v>1.48153</v>
      </c>
    </row>
    <row r="409" spans="2:6">
      <c r="B409">
        <v>2653.76</v>
      </c>
      <c r="C409">
        <v>1.4678899999999999</v>
      </c>
      <c r="D409">
        <v>1.4867699999999999</v>
      </c>
      <c r="E409">
        <v>1.46252</v>
      </c>
      <c r="F409">
        <v>1.48153</v>
      </c>
    </row>
    <row r="410" spans="2:6">
      <c r="B410">
        <v>2663.77</v>
      </c>
      <c r="C410">
        <v>1.46791</v>
      </c>
      <c r="D410">
        <v>1.48675</v>
      </c>
      <c r="E410">
        <v>1.46252</v>
      </c>
      <c r="F410">
        <v>1.48153</v>
      </c>
    </row>
    <row r="411" spans="2:6">
      <c r="B411">
        <v>2673.79</v>
      </c>
      <c r="C411">
        <v>1.46794</v>
      </c>
      <c r="D411">
        <v>1.48674</v>
      </c>
      <c r="E411">
        <v>1.4625300000000001</v>
      </c>
      <c r="F411">
        <v>1.48149</v>
      </c>
    </row>
    <row r="412" spans="2:6">
      <c r="B412">
        <v>2683.8</v>
      </c>
      <c r="C412">
        <v>1.46791</v>
      </c>
      <c r="D412">
        <v>1.48674</v>
      </c>
      <c r="E412">
        <v>1.4625300000000001</v>
      </c>
      <c r="F412">
        <v>1.4814799999999999</v>
      </c>
    </row>
    <row r="413" spans="2:6">
      <c r="B413">
        <v>2693.81</v>
      </c>
      <c r="C413">
        <v>1.4678500000000001</v>
      </c>
      <c r="D413">
        <v>1.48675</v>
      </c>
      <c r="E413">
        <v>1.4623900000000001</v>
      </c>
      <c r="F413">
        <v>1.4815</v>
      </c>
    </row>
    <row r="414" spans="2:6">
      <c r="B414">
        <v>2703.83</v>
      </c>
      <c r="C414">
        <v>1.4678199999999999</v>
      </c>
      <c r="D414">
        <v>1.4867300000000001</v>
      </c>
      <c r="E414">
        <v>1.46244</v>
      </c>
      <c r="F414">
        <v>1.4815</v>
      </c>
    </row>
    <row r="415" spans="2:6">
      <c r="B415">
        <v>2713.84</v>
      </c>
      <c r="C415">
        <v>1.4678199999999999</v>
      </c>
      <c r="D415">
        <v>1.48672</v>
      </c>
      <c r="E415">
        <v>1.46248</v>
      </c>
      <c r="F415">
        <v>1.48146</v>
      </c>
    </row>
    <row r="416" spans="2:6">
      <c r="B416">
        <v>2723.86</v>
      </c>
      <c r="C416">
        <v>1.46776</v>
      </c>
      <c r="D416">
        <v>1.4867300000000001</v>
      </c>
      <c r="E416">
        <v>1.4624900000000001</v>
      </c>
      <c r="F416">
        <v>1.48149</v>
      </c>
    </row>
    <row r="417" spans="2:6">
      <c r="B417">
        <v>2733.87</v>
      </c>
      <c r="C417">
        <v>1.4677199999999999</v>
      </c>
      <c r="D417">
        <v>1.4866900000000001</v>
      </c>
      <c r="E417">
        <v>1.4624699999999999</v>
      </c>
      <c r="F417">
        <v>1.4815</v>
      </c>
    </row>
    <row r="418" spans="2:6">
      <c r="B418">
        <v>2743.89</v>
      </c>
      <c r="C418">
        <v>1.4677500000000001</v>
      </c>
      <c r="D418">
        <v>1.4866299999999999</v>
      </c>
      <c r="E418">
        <v>1.4624299999999999</v>
      </c>
      <c r="F418">
        <v>1.4815100000000001</v>
      </c>
    </row>
    <row r="419" spans="2:6">
      <c r="B419">
        <v>2753.9</v>
      </c>
      <c r="C419">
        <v>1.4677899999999999</v>
      </c>
      <c r="D419">
        <v>1.4866699999999999</v>
      </c>
      <c r="E419">
        <v>1.4623900000000001</v>
      </c>
      <c r="F419">
        <v>1.4814700000000001</v>
      </c>
    </row>
    <row r="420" spans="2:6">
      <c r="B420">
        <v>2763.91</v>
      </c>
      <c r="C420">
        <v>1.4677899999999999</v>
      </c>
      <c r="D420">
        <v>1.4866900000000001</v>
      </c>
      <c r="E420">
        <v>1.46235</v>
      </c>
      <c r="F420">
        <v>1.48142</v>
      </c>
    </row>
    <row r="421" spans="2:6">
      <c r="B421">
        <v>2773.93</v>
      </c>
      <c r="C421">
        <v>1.46776</v>
      </c>
      <c r="D421">
        <v>1.48668</v>
      </c>
      <c r="E421">
        <v>1.4623200000000001</v>
      </c>
      <c r="F421">
        <v>1.4813700000000001</v>
      </c>
    </row>
    <row r="422" spans="2:6">
      <c r="B422">
        <v>2783.94</v>
      </c>
      <c r="C422">
        <v>1.4677199999999999</v>
      </c>
      <c r="D422">
        <v>1.48668</v>
      </c>
      <c r="E422">
        <v>1.4622900000000001</v>
      </c>
      <c r="F422">
        <v>1.4813400000000001</v>
      </c>
    </row>
    <row r="423" spans="2:6">
      <c r="B423">
        <v>2793.96</v>
      </c>
      <c r="C423">
        <v>1.4677100000000001</v>
      </c>
      <c r="D423">
        <v>1.4866699999999999</v>
      </c>
      <c r="E423">
        <v>1.46225</v>
      </c>
      <c r="F423">
        <v>1.4813099999999999</v>
      </c>
    </row>
    <row r="424" spans="2:6">
      <c r="B424">
        <v>2803.97</v>
      </c>
      <c r="C424">
        <v>1.4677</v>
      </c>
      <c r="D424">
        <v>1.48664</v>
      </c>
      <c r="E424">
        <v>1.46218</v>
      </c>
      <c r="F424">
        <v>1.48125</v>
      </c>
    </row>
    <row r="425" spans="2:6">
      <c r="B425">
        <v>2813.98</v>
      </c>
      <c r="C425">
        <v>1.4676800000000001</v>
      </c>
      <c r="D425">
        <v>1.4866299999999999</v>
      </c>
      <c r="E425">
        <v>1.46217</v>
      </c>
      <c r="F425">
        <v>1.4812799999999999</v>
      </c>
    </row>
    <row r="426" spans="2:6">
      <c r="B426">
        <v>2824</v>
      </c>
      <c r="C426">
        <v>1.46766</v>
      </c>
      <c r="D426">
        <v>1.48661</v>
      </c>
      <c r="E426">
        <v>1.46217</v>
      </c>
      <c r="F426">
        <v>1.48132</v>
      </c>
    </row>
    <row r="427" spans="2:6">
      <c r="B427">
        <v>2834.01</v>
      </c>
      <c r="C427">
        <v>1.4676199999999999</v>
      </c>
      <c r="D427">
        <v>1.4866200000000001</v>
      </c>
      <c r="E427">
        <v>1.4621200000000001</v>
      </c>
      <c r="F427">
        <v>1.48129</v>
      </c>
    </row>
    <row r="428" spans="2:6">
      <c r="B428">
        <v>2844.03</v>
      </c>
      <c r="C428">
        <v>1.4675800000000001</v>
      </c>
      <c r="D428">
        <v>1.4865999999999999</v>
      </c>
      <c r="E428">
        <v>1.46217</v>
      </c>
      <c r="F428">
        <v>1.4813499999999999</v>
      </c>
    </row>
    <row r="429" spans="2:6">
      <c r="B429">
        <v>2854.04</v>
      </c>
      <c r="C429">
        <v>1.46757</v>
      </c>
      <c r="D429">
        <v>1.48655</v>
      </c>
      <c r="E429">
        <v>1.4621900000000001</v>
      </c>
      <c r="F429">
        <v>1.4813400000000001</v>
      </c>
    </row>
    <row r="430" spans="2:6">
      <c r="B430">
        <v>2864.06</v>
      </c>
      <c r="C430">
        <v>1.46756</v>
      </c>
      <c r="D430">
        <v>1.48654</v>
      </c>
      <c r="E430">
        <v>1.46218</v>
      </c>
      <c r="F430">
        <v>1.48133</v>
      </c>
    </row>
    <row r="431" spans="2:6">
      <c r="B431">
        <v>2874.07</v>
      </c>
      <c r="C431">
        <v>1.4674700000000001</v>
      </c>
      <c r="D431">
        <v>1.4865600000000001</v>
      </c>
      <c r="E431">
        <v>1.46214</v>
      </c>
      <c r="F431">
        <v>1.4813000000000001</v>
      </c>
    </row>
    <row r="432" spans="2:6">
      <c r="B432">
        <v>2884.08</v>
      </c>
      <c r="C432">
        <v>1.4674700000000001</v>
      </c>
      <c r="D432">
        <v>1.4865699999999999</v>
      </c>
      <c r="E432">
        <v>1.4621</v>
      </c>
      <c r="F432">
        <v>1.4812799999999999</v>
      </c>
    </row>
    <row r="433" spans="2:6">
      <c r="B433">
        <v>2894.1</v>
      </c>
      <c r="C433">
        <v>1.4674499999999999</v>
      </c>
      <c r="D433">
        <v>1.4865900000000001</v>
      </c>
      <c r="E433">
        <v>1.46208</v>
      </c>
      <c r="F433">
        <v>1.4812700000000001</v>
      </c>
    </row>
    <row r="434" spans="2:6">
      <c r="B434">
        <v>2904.11</v>
      </c>
      <c r="C434">
        <v>1.4674400000000001</v>
      </c>
      <c r="D434">
        <v>1.4865699999999999</v>
      </c>
      <c r="E434">
        <v>1.46208</v>
      </c>
      <c r="F434">
        <v>1.4812399999999999</v>
      </c>
    </row>
    <row r="435" spans="2:6">
      <c r="B435">
        <v>2914.13</v>
      </c>
      <c r="C435">
        <v>1.4674400000000001</v>
      </c>
      <c r="D435">
        <v>1.4865600000000001</v>
      </c>
      <c r="E435">
        <v>1.46207</v>
      </c>
      <c r="F435">
        <v>1.4812399999999999</v>
      </c>
    </row>
    <row r="436" spans="2:6">
      <c r="B436">
        <v>2924.14</v>
      </c>
      <c r="C436">
        <v>1.46743</v>
      </c>
      <c r="D436">
        <v>1.4865299999999999</v>
      </c>
      <c r="E436">
        <v>1.4620599999999999</v>
      </c>
      <c r="F436">
        <v>1.4812399999999999</v>
      </c>
    </row>
    <row r="437" spans="2:6">
      <c r="B437">
        <v>2934.15</v>
      </c>
      <c r="C437">
        <v>1.4673799999999999</v>
      </c>
      <c r="D437">
        <v>1.48651</v>
      </c>
      <c r="E437">
        <v>1.4620299999999999</v>
      </c>
      <c r="F437">
        <v>1.48123</v>
      </c>
    </row>
    <row r="438" spans="2:6">
      <c r="B438">
        <v>2944.17</v>
      </c>
      <c r="C438">
        <v>1.4673499999999999</v>
      </c>
      <c r="D438">
        <v>1.48651</v>
      </c>
      <c r="E438">
        <v>1.4619899999999999</v>
      </c>
      <c r="F438">
        <v>1.4812000000000001</v>
      </c>
    </row>
    <row r="439" spans="2:6">
      <c r="B439">
        <v>2954.18</v>
      </c>
      <c r="C439">
        <v>1.46732</v>
      </c>
      <c r="D439">
        <v>1.48651</v>
      </c>
      <c r="E439">
        <v>1.4619599999999999</v>
      </c>
      <c r="F439">
        <v>1.4811700000000001</v>
      </c>
    </row>
    <row r="440" spans="2:6">
      <c r="B440">
        <v>2964.2</v>
      </c>
      <c r="C440">
        <v>1.4673099999999999</v>
      </c>
      <c r="D440">
        <v>1.4865200000000001</v>
      </c>
      <c r="E440">
        <v>1.46191</v>
      </c>
      <c r="F440">
        <v>1.48115</v>
      </c>
    </row>
    <row r="441" spans="2:6">
      <c r="B441">
        <v>2974.21</v>
      </c>
      <c r="C441">
        <v>1.46729</v>
      </c>
      <c r="D441">
        <v>1.4864900000000001</v>
      </c>
      <c r="E441">
        <v>1.46187</v>
      </c>
      <c r="F441">
        <v>1.4811399999999999</v>
      </c>
    </row>
    <row r="442" spans="2:6">
      <c r="B442">
        <v>2984.23</v>
      </c>
      <c r="C442">
        <v>1.46726</v>
      </c>
      <c r="D442">
        <v>1.48645</v>
      </c>
      <c r="E442">
        <v>1.4618800000000001</v>
      </c>
      <c r="F442">
        <v>1.48115</v>
      </c>
    </row>
    <row r="443" spans="2:6">
      <c r="B443">
        <v>2994.24</v>
      </c>
      <c r="C443">
        <v>1.4672099999999999</v>
      </c>
      <c r="D443">
        <v>1.48641</v>
      </c>
      <c r="E443">
        <v>1.46187</v>
      </c>
      <c r="F443">
        <v>1.48116</v>
      </c>
    </row>
    <row r="444" spans="2:6">
      <c r="B444">
        <v>3004.25</v>
      </c>
      <c r="C444">
        <v>1.46716</v>
      </c>
      <c r="D444">
        <v>1.4863599999999999</v>
      </c>
      <c r="E444">
        <v>1.46183</v>
      </c>
      <c r="F444">
        <v>1.4811399999999999</v>
      </c>
    </row>
    <row r="445" spans="2:6">
      <c r="B445">
        <v>3014.27</v>
      </c>
      <c r="C445">
        <v>1.46713</v>
      </c>
      <c r="D445">
        <v>1.4863200000000001</v>
      </c>
      <c r="E445">
        <v>1.4617599999999999</v>
      </c>
      <c r="F445">
        <v>1.4811000000000001</v>
      </c>
    </row>
    <row r="446" spans="2:6">
      <c r="B446">
        <v>3024.28</v>
      </c>
      <c r="C446">
        <v>1.4670799999999999</v>
      </c>
      <c r="D446">
        <v>1.4863</v>
      </c>
      <c r="E446">
        <v>1.4617100000000001</v>
      </c>
      <c r="F446">
        <v>1.48108</v>
      </c>
    </row>
    <row r="447" spans="2:6">
      <c r="B447">
        <v>3034.3</v>
      </c>
      <c r="C447">
        <v>1.4670300000000001</v>
      </c>
      <c r="D447">
        <v>1.48628</v>
      </c>
      <c r="E447">
        <v>1.46166</v>
      </c>
      <c r="F447">
        <v>1.48106</v>
      </c>
    </row>
    <row r="448" spans="2:6">
      <c r="B448">
        <v>3044.31</v>
      </c>
      <c r="C448">
        <v>1.4670000000000001</v>
      </c>
      <c r="D448">
        <v>1.4862599999999999</v>
      </c>
      <c r="E448">
        <v>1.4616199999999999</v>
      </c>
      <c r="F448">
        <v>1.4810399999999999</v>
      </c>
    </row>
    <row r="449" spans="2:6">
      <c r="B449">
        <v>3054.32</v>
      </c>
      <c r="C449">
        <v>1.46696</v>
      </c>
      <c r="D449">
        <v>1.4862299999999999</v>
      </c>
      <c r="E449">
        <v>1.4616</v>
      </c>
      <c r="F449">
        <v>1.4810000000000001</v>
      </c>
    </row>
    <row r="450" spans="2:6">
      <c r="B450">
        <v>3064.34</v>
      </c>
      <c r="C450">
        <v>1.4669000000000001</v>
      </c>
      <c r="D450">
        <v>1.4862</v>
      </c>
      <c r="E450">
        <v>1.4615800000000001</v>
      </c>
      <c r="F450">
        <v>1.4809399999999999</v>
      </c>
    </row>
    <row r="451" spans="2:6">
      <c r="B451">
        <v>3074.35</v>
      </c>
      <c r="C451">
        <v>1.4668399999999999</v>
      </c>
      <c r="D451">
        <v>1.4861599999999999</v>
      </c>
      <c r="E451">
        <v>1.4615199999999999</v>
      </c>
      <c r="F451">
        <v>1.4809000000000001</v>
      </c>
    </row>
    <row r="452" spans="2:6">
      <c r="B452">
        <v>3084.37</v>
      </c>
      <c r="C452">
        <v>1.4668000000000001</v>
      </c>
      <c r="D452">
        <v>1.48611</v>
      </c>
      <c r="E452">
        <v>1.4614199999999999</v>
      </c>
      <c r="F452">
        <v>1.48085</v>
      </c>
    </row>
    <row r="453" spans="2:6">
      <c r="B453">
        <v>3094.38</v>
      </c>
      <c r="C453">
        <v>1.46672</v>
      </c>
      <c r="D453">
        <v>1.4860800000000001</v>
      </c>
      <c r="E453">
        <v>1.46133</v>
      </c>
      <c r="F453">
        <v>1.4807999999999999</v>
      </c>
    </row>
    <row r="454" spans="2:6">
      <c r="B454">
        <v>3104.4</v>
      </c>
      <c r="C454">
        <v>1.4666399999999999</v>
      </c>
      <c r="D454">
        <v>1.48603</v>
      </c>
      <c r="E454">
        <v>1.4612499999999999</v>
      </c>
      <c r="F454">
        <v>1.48075</v>
      </c>
    </row>
    <row r="455" spans="2:6">
      <c r="B455">
        <v>3114.41</v>
      </c>
      <c r="C455">
        <v>1.46654</v>
      </c>
      <c r="D455">
        <v>1.4859800000000001</v>
      </c>
      <c r="E455">
        <v>1.4611700000000001</v>
      </c>
      <c r="F455">
        <v>1.48071</v>
      </c>
    </row>
    <row r="456" spans="2:6">
      <c r="B456">
        <v>3124.42</v>
      </c>
      <c r="C456">
        <v>1.4664600000000001</v>
      </c>
      <c r="D456">
        <v>1.48593</v>
      </c>
      <c r="E456">
        <v>1.46109</v>
      </c>
      <c r="F456">
        <v>1.4806999999999999</v>
      </c>
    </row>
    <row r="457" spans="2:6">
      <c r="B457">
        <v>3134.44</v>
      </c>
      <c r="C457">
        <v>1.4663999999999999</v>
      </c>
      <c r="D457">
        <v>1.4858800000000001</v>
      </c>
      <c r="E457">
        <v>1.46102</v>
      </c>
      <c r="F457">
        <v>1.4806299999999999</v>
      </c>
    </row>
    <row r="458" spans="2:6">
      <c r="B458">
        <v>3144.45</v>
      </c>
      <c r="C458">
        <v>1.4662999999999999</v>
      </c>
      <c r="D458">
        <v>1.4858100000000001</v>
      </c>
      <c r="E458">
        <v>1.4608699999999999</v>
      </c>
      <c r="F458">
        <v>1.48054</v>
      </c>
    </row>
    <row r="459" spans="2:6">
      <c r="B459">
        <v>3154.47</v>
      </c>
      <c r="C459">
        <v>1.4661999999999999</v>
      </c>
      <c r="D459">
        <v>1.48573</v>
      </c>
      <c r="E459">
        <v>1.46078</v>
      </c>
      <c r="F459">
        <v>1.48045</v>
      </c>
    </row>
    <row r="460" spans="2:6">
      <c r="B460">
        <v>3164.48</v>
      </c>
      <c r="C460">
        <v>1.4661</v>
      </c>
      <c r="D460">
        <v>1.4856400000000001</v>
      </c>
      <c r="E460">
        <v>1.46068</v>
      </c>
      <c r="F460">
        <v>1.48037</v>
      </c>
    </row>
    <row r="461" spans="2:6">
      <c r="B461">
        <v>3174.49</v>
      </c>
      <c r="C461">
        <v>1.4659500000000001</v>
      </c>
      <c r="D461">
        <v>1.48553</v>
      </c>
      <c r="E461">
        <v>1.4605699999999999</v>
      </c>
      <c r="F461">
        <v>1.4802599999999999</v>
      </c>
    </row>
    <row r="462" spans="2:6">
      <c r="B462">
        <v>3184.51</v>
      </c>
      <c r="C462">
        <v>1.4658</v>
      </c>
      <c r="D462">
        <v>1.4854000000000001</v>
      </c>
      <c r="E462">
        <v>1.46044</v>
      </c>
      <c r="F462">
        <v>1.48014</v>
      </c>
    </row>
    <row r="463" spans="2:6">
      <c r="B463">
        <v>3194.52</v>
      </c>
      <c r="C463">
        <v>1.4656400000000001</v>
      </c>
      <c r="D463">
        <v>1.4852799999999999</v>
      </c>
      <c r="E463">
        <v>1.4602999999999999</v>
      </c>
      <c r="F463">
        <v>1.48004</v>
      </c>
    </row>
    <row r="464" spans="2:6">
      <c r="B464">
        <v>3204.54</v>
      </c>
      <c r="C464">
        <v>1.46549</v>
      </c>
      <c r="D464">
        <v>1.4852300000000001</v>
      </c>
      <c r="E464">
        <v>1.46017</v>
      </c>
      <c r="F464">
        <v>1.4799500000000001</v>
      </c>
    </row>
    <row r="465" spans="2:6">
      <c r="B465">
        <v>3214.55</v>
      </c>
      <c r="C465">
        <v>1.4653400000000001</v>
      </c>
      <c r="D465">
        <v>1.4851000000000001</v>
      </c>
      <c r="E465">
        <v>1.46</v>
      </c>
      <c r="F465">
        <v>1.47984</v>
      </c>
    </row>
    <row r="466" spans="2:6">
      <c r="B466">
        <v>3224.57</v>
      </c>
      <c r="C466">
        <v>1.46516</v>
      </c>
      <c r="D466">
        <v>1.4849699999999999</v>
      </c>
      <c r="E466">
        <v>1.4598</v>
      </c>
      <c r="F466">
        <v>1.4797100000000001</v>
      </c>
    </row>
    <row r="467" spans="2:6">
      <c r="B467">
        <v>3234.58</v>
      </c>
      <c r="C467">
        <v>1.46495</v>
      </c>
      <c r="D467">
        <v>1.4848300000000001</v>
      </c>
      <c r="E467">
        <v>1.45957</v>
      </c>
      <c r="F467">
        <v>1.4795799999999999</v>
      </c>
    </row>
    <row r="468" spans="2:6">
      <c r="B468">
        <v>3244.59</v>
      </c>
      <c r="C468">
        <v>1.4646999999999999</v>
      </c>
      <c r="D468">
        <v>1.4846600000000001</v>
      </c>
      <c r="E468">
        <v>1.45932</v>
      </c>
      <c r="F468">
        <v>1.47943</v>
      </c>
    </row>
    <row r="469" spans="2:6">
      <c r="B469">
        <v>3254.61</v>
      </c>
      <c r="C469">
        <v>1.4644200000000001</v>
      </c>
      <c r="D469">
        <v>1.4844599999999999</v>
      </c>
      <c r="E469">
        <v>1.45905</v>
      </c>
      <c r="F469">
        <v>1.47926</v>
      </c>
    </row>
    <row r="470" spans="2:6">
      <c r="B470">
        <v>3264.62</v>
      </c>
      <c r="C470">
        <v>1.46411</v>
      </c>
      <c r="D470">
        <v>1.4842299999999999</v>
      </c>
      <c r="E470">
        <v>1.4587699999999999</v>
      </c>
      <c r="F470">
        <v>1.47906</v>
      </c>
    </row>
    <row r="471" spans="2:6">
      <c r="B471">
        <v>3274.64</v>
      </c>
      <c r="C471">
        <v>1.4638</v>
      </c>
      <c r="D471">
        <v>1.4839800000000001</v>
      </c>
      <c r="E471">
        <v>1.45848</v>
      </c>
      <c r="F471">
        <v>1.47882</v>
      </c>
    </row>
    <row r="472" spans="2:6">
      <c r="B472">
        <v>3284.65</v>
      </c>
      <c r="C472">
        <v>1.46346</v>
      </c>
      <c r="D472">
        <v>1.4837</v>
      </c>
      <c r="E472">
        <v>1.45814</v>
      </c>
      <c r="F472">
        <v>1.47855</v>
      </c>
    </row>
    <row r="473" spans="2:6">
      <c r="B473">
        <v>3294.67</v>
      </c>
      <c r="C473">
        <v>1.4630700000000001</v>
      </c>
      <c r="D473">
        <v>1.48339</v>
      </c>
      <c r="E473">
        <v>1.45777</v>
      </c>
      <c r="F473">
        <v>1.4782500000000001</v>
      </c>
    </row>
    <row r="474" spans="2:6">
      <c r="B474">
        <v>3304.68</v>
      </c>
      <c r="C474">
        <v>1.46261</v>
      </c>
      <c r="D474">
        <v>1.48306</v>
      </c>
      <c r="E474">
        <v>1.45733</v>
      </c>
      <c r="F474">
        <v>1.4779199999999999</v>
      </c>
    </row>
    <row r="475" spans="2:6">
      <c r="B475">
        <v>3314.69</v>
      </c>
      <c r="C475">
        <v>1.46207</v>
      </c>
      <c r="D475">
        <v>1.48264</v>
      </c>
      <c r="E475">
        <v>1.4568099999999999</v>
      </c>
      <c r="F475">
        <v>1.4775100000000001</v>
      </c>
    </row>
    <row r="476" spans="2:6">
      <c r="B476">
        <v>3324.71</v>
      </c>
      <c r="C476">
        <v>1.4615</v>
      </c>
      <c r="D476">
        <v>1.4821599999999999</v>
      </c>
      <c r="E476">
        <v>1.4562200000000001</v>
      </c>
      <c r="F476">
        <v>1.4770399999999999</v>
      </c>
    </row>
    <row r="477" spans="2:6">
      <c r="B477">
        <v>3334.72</v>
      </c>
      <c r="C477">
        <v>1.46086</v>
      </c>
      <c r="D477">
        <v>1.4816199999999999</v>
      </c>
      <c r="E477">
        <v>1.45556</v>
      </c>
      <c r="F477">
        <v>1.4764999999999999</v>
      </c>
    </row>
    <row r="478" spans="2:6">
      <c r="B478">
        <v>3344.74</v>
      </c>
      <c r="C478">
        <v>1.4601</v>
      </c>
      <c r="D478">
        <v>1.4810099999999999</v>
      </c>
      <c r="E478">
        <v>1.45486</v>
      </c>
      <c r="F478">
        <v>1.4758800000000001</v>
      </c>
    </row>
    <row r="479" spans="2:6">
      <c r="B479">
        <v>3354.75</v>
      </c>
      <c r="C479">
        <v>1.4592000000000001</v>
      </c>
      <c r="D479">
        <v>1.4802900000000001</v>
      </c>
      <c r="E479">
        <v>1.4539800000000001</v>
      </c>
      <c r="F479">
        <v>1.4751300000000001</v>
      </c>
    </row>
    <row r="480" spans="2:6">
      <c r="B480">
        <v>3364.76</v>
      </c>
      <c r="C480">
        <v>1.4581999999999999</v>
      </c>
      <c r="D480">
        <v>1.47942</v>
      </c>
      <c r="E480">
        <v>1.4529700000000001</v>
      </c>
      <c r="F480">
        <v>1.4742599999999999</v>
      </c>
    </row>
    <row r="481" spans="2:6">
      <c r="B481">
        <v>3374.78</v>
      </c>
      <c r="C481">
        <v>1.4570399999999999</v>
      </c>
      <c r="D481">
        <v>1.47841</v>
      </c>
      <c r="E481">
        <v>1.4518</v>
      </c>
      <c r="F481">
        <v>1.4733000000000001</v>
      </c>
    </row>
    <row r="482" spans="2:6">
      <c r="B482">
        <v>3384.79</v>
      </c>
      <c r="C482">
        <v>1.4556800000000001</v>
      </c>
      <c r="D482">
        <v>1.4772700000000001</v>
      </c>
      <c r="E482">
        <v>1.4503999999999999</v>
      </c>
      <c r="F482">
        <v>1.4721299999999999</v>
      </c>
    </row>
    <row r="483" spans="2:6">
      <c r="B483">
        <v>3394.81</v>
      </c>
      <c r="C483">
        <v>1.45411</v>
      </c>
      <c r="D483">
        <v>1.4758899999999999</v>
      </c>
      <c r="E483">
        <v>1.4488099999999999</v>
      </c>
      <c r="F483">
        <v>1.4707399999999999</v>
      </c>
    </row>
    <row r="484" spans="2:6">
      <c r="B484">
        <v>3404.82</v>
      </c>
      <c r="C484">
        <v>1.4519899999999999</v>
      </c>
      <c r="D484">
        <v>1.47427</v>
      </c>
      <c r="E484">
        <v>1.44709</v>
      </c>
      <c r="F484">
        <v>1.46913</v>
      </c>
    </row>
    <row r="485" spans="2:6">
      <c r="B485">
        <v>3414.84</v>
      </c>
      <c r="C485">
        <v>1.44984</v>
      </c>
      <c r="D485">
        <v>1.4721599999999999</v>
      </c>
      <c r="E485">
        <v>1.4450000000000001</v>
      </c>
      <c r="F485">
        <v>1.4670700000000001</v>
      </c>
    </row>
    <row r="486" spans="2:6">
      <c r="B486">
        <v>3424.85</v>
      </c>
      <c r="C486">
        <v>1.4476599999999999</v>
      </c>
      <c r="D486">
        <v>1.4696499999999999</v>
      </c>
      <c r="E486">
        <v>1.4425300000000001</v>
      </c>
      <c r="F486">
        <v>1.4648600000000001</v>
      </c>
    </row>
    <row r="487" spans="2:6">
      <c r="B487">
        <v>3434.86</v>
      </c>
      <c r="C487">
        <v>1.4450000000000001</v>
      </c>
      <c r="D487">
        <v>1.4672400000000001</v>
      </c>
      <c r="E487">
        <v>1.43963</v>
      </c>
      <c r="F487">
        <v>1.4623600000000001</v>
      </c>
    </row>
    <row r="488" spans="2:6">
      <c r="B488">
        <v>3444.88</v>
      </c>
      <c r="C488">
        <v>1.4416199999999999</v>
      </c>
      <c r="D488">
        <v>1.4644200000000001</v>
      </c>
      <c r="E488">
        <v>1.4362699999999999</v>
      </c>
      <c r="F488">
        <v>1.4593799999999999</v>
      </c>
    </row>
    <row r="489" spans="2:6">
      <c r="B489">
        <v>3454.89</v>
      </c>
      <c r="C489">
        <v>1.43757</v>
      </c>
      <c r="D489">
        <v>1.4608099999999999</v>
      </c>
      <c r="E489">
        <v>1.43205</v>
      </c>
      <c r="F489">
        <v>1.4556800000000001</v>
      </c>
    </row>
    <row r="490" spans="2:6">
      <c r="B490">
        <v>3464.91</v>
      </c>
      <c r="C490">
        <v>1.4328000000000001</v>
      </c>
      <c r="D490">
        <v>1.4563699999999999</v>
      </c>
      <c r="E490">
        <v>1.42709</v>
      </c>
      <c r="F490">
        <v>1.4513199999999999</v>
      </c>
    </row>
    <row r="491" spans="2:6">
      <c r="B491">
        <v>3474.92</v>
      </c>
      <c r="C491">
        <v>1.4273</v>
      </c>
      <c r="D491">
        <v>1.4512100000000001</v>
      </c>
      <c r="E491">
        <v>1.4213899999999999</v>
      </c>
      <c r="F491">
        <v>1.44631</v>
      </c>
    </row>
    <row r="492" spans="2:6">
      <c r="B492">
        <v>3484.93</v>
      </c>
      <c r="C492">
        <v>1.4207000000000001</v>
      </c>
      <c r="D492">
        <v>1.4452499999999999</v>
      </c>
      <c r="E492">
        <v>1.4150499999999999</v>
      </c>
      <c r="F492">
        <v>1.44025</v>
      </c>
    </row>
    <row r="493" spans="2:6">
      <c r="B493">
        <v>3494.95</v>
      </c>
      <c r="C493">
        <v>1.41296</v>
      </c>
      <c r="D493">
        <v>1.43818</v>
      </c>
      <c r="E493">
        <v>1.4075</v>
      </c>
      <c r="F493">
        <v>1.43302</v>
      </c>
    </row>
    <row r="494" spans="2:6">
      <c r="B494">
        <v>3504.96</v>
      </c>
      <c r="C494">
        <v>1.40394</v>
      </c>
      <c r="D494">
        <v>1.4298999999999999</v>
      </c>
      <c r="E494">
        <v>1.3987099999999999</v>
      </c>
      <c r="F494">
        <v>1.4246300000000001</v>
      </c>
    </row>
    <row r="495" spans="2:6">
      <c r="B495">
        <v>3514.98</v>
      </c>
      <c r="C495">
        <v>1.39378</v>
      </c>
      <c r="D495">
        <v>1.42035</v>
      </c>
      <c r="E495">
        <v>1.38852</v>
      </c>
      <c r="F495">
        <v>1.4150700000000001</v>
      </c>
    </row>
    <row r="496" spans="2:6">
      <c r="B496">
        <v>3524.99</v>
      </c>
      <c r="C496">
        <v>1.3817600000000001</v>
      </c>
      <c r="D496">
        <v>1.4091199999999999</v>
      </c>
      <c r="E496">
        <v>1.3765000000000001</v>
      </c>
      <c r="F496">
        <v>1.40394</v>
      </c>
    </row>
    <row r="497" spans="2:6">
      <c r="B497">
        <v>3535.01</v>
      </c>
      <c r="C497">
        <v>1.3677900000000001</v>
      </c>
      <c r="D497">
        <v>1.3961300000000001</v>
      </c>
      <c r="E497">
        <v>1.3626499999999999</v>
      </c>
      <c r="F497">
        <v>1.3910800000000001</v>
      </c>
    </row>
    <row r="498" spans="2:6">
      <c r="B498">
        <v>3545.02</v>
      </c>
      <c r="C498">
        <v>1.3520399999999999</v>
      </c>
      <c r="D498">
        <v>1.3813200000000001</v>
      </c>
      <c r="E498">
        <v>1.34693</v>
      </c>
      <c r="F498">
        <v>1.3765000000000001</v>
      </c>
    </row>
    <row r="499" spans="2:6">
      <c r="B499">
        <v>3555.03</v>
      </c>
      <c r="C499">
        <v>1.33432</v>
      </c>
      <c r="D499">
        <v>1.3646400000000001</v>
      </c>
      <c r="E499">
        <v>1.3293600000000001</v>
      </c>
      <c r="F499">
        <v>1.36019</v>
      </c>
    </row>
    <row r="500" spans="2:6">
      <c r="B500">
        <v>3565.05</v>
      </c>
      <c r="C500">
        <v>1.3143800000000001</v>
      </c>
      <c r="D500">
        <v>1.3456900000000001</v>
      </c>
      <c r="E500">
        <v>1.3094399999999999</v>
      </c>
      <c r="F500">
        <v>1.34171</v>
      </c>
    </row>
    <row r="501" spans="2:6">
      <c r="B501">
        <v>3575.06</v>
      </c>
      <c r="C501">
        <v>1.2922199999999999</v>
      </c>
      <c r="D501">
        <v>1.32464</v>
      </c>
      <c r="E501">
        <v>1.28714</v>
      </c>
      <c r="F501">
        <v>1.3210599999999999</v>
      </c>
    </row>
    <row r="502" spans="2:6">
      <c r="B502">
        <v>3585.08</v>
      </c>
      <c r="C502">
        <v>1.2673000000000001</v>
      </c>
      <c r="D502">
        <v>1.30149</v>
      </c>
      <c r="E502">
        <v>1.2621800000000001</v>
      </c>
      <c r="F502">
        <v>1.2979400000000001</v>
      </c>
    </row>
    <row r="503" spans="2:6">
      <c r="B503">
        <v>3595.09</v>
      </c>
      <c r="C503">
        <v>1.24</v>
      </c>
      <c r="D503">
        <v>1.2763500000000001</v>
      </c>
      <c r="E503">
        <v>1.23468</v>
      </c>
      <c r="F503">
        <v>1.2724899999999999</v>
      </c>
    </row>
    <row r="504" spans="2:6">
      <c r="B504">
        <v>3605.1</v>
      </c>
      <c r="C504">
        <v>1.21045</v>
      </c>
      <c r="D504">
        <v>1.2493099999999999</v>
      </c>
      <c r="E504">
        <v>1.20516</v>
      </c>
      <c r="F504">
        <v>1.24515</v>
      </c>
    </row>
    <row r="505" spans="2:6">
      <c r="B505">
        <v>3615.12</v>
      </c>
      <c r="C505">
        <v>1.1787799999999999</v>
      </c>
      <c r="D505">
        <v>1.22035</v>
      </c>
      <c r="E505">
        <v>1.17363</v>
      </c>
      <c r="F505">
        <v>1.216</v>
      </c>
    </row>
    <row r="506" spans="2:6">
      <c r="B506">
        <v>3625.13</v>
      </c>
      <c r="C506">
        <v>1.14554</v>
      </c>
      <c r="D506">
        <v>1.1895</v>
      </c>
      <c r="E506">
        <v>1.1403399999999999</v>
      </c>
      <c r="F506">
        <v>1.1851799999999999</v>
      </c>
    </row>
    <row r="507" spans="2:6">
      <c r="B507">
        <v>3635.15</v>
      </c>
      <c r="C507">
        <v>1.1107100000000001</v>
      </c>
      <c r="D507">
        <v>1.1572</v>
      </c>
      <c r="E507">
        <v>1.10558</v>
      </c>
      <c r="F507">
        <v>1.1531</v>
      </c>
    </row>
    <row r="508" spans="2:6">
      <c r="B508">
        <v>3645.16</v>
      </c>
      <c r="C508">
        <v>1.0742100000000001</v>
      </c>
      <c r="D508">
        <v>1.12375</v>
      </c>
      <c r="E508">
        <v>1.0693999999999999</v>
      </c>
      <c r="F508">
        <v>1.1197699999999999</v>
      </c>
    </row>
    <row r="509" spans="2:6">
      <c r="B509">
        <v>3655.18</v>
      </c>
      <c r="C509">
        <v>1.03634</v>
      </c>
      <c r="D509">
        <v>1.0891999999999999</v>
      </c>
      <c r="E509">
        <v>1.03182</v>
      </c>
      <c r="F509">
        <v>1.08545</v>
      </c>
    </row>
    <row r="510" spans="2:6">
      <c r="B510">
        <v>3665.19</v>
      </c>
      <c r="C510">
        <v>0.99758599999999997</v>
      </c>
      <c r="D510">
        <v>1.05419</v>
      </c>
      <c r="E510">
        <v>0.99319000000000002</v>
      </c>
      <c r="F510">
        <v>1.05074</v>
      </c>
    </row>
    <row r="511" spans="2:6">
      <c r="B511">
        <v>3675.19</v>
      </c>
      <c r="C511">
        <v>0.95803000000000005</v>
      </c>
      <c r="D511">
        <v>1.0188900000000001</v>
      </c>
      <c r="E511">
        <v>0.95409600000000006</v>
      </c>
      <c r="F511">
        <v>1.0157799999999999</v>
      </c>
    </row>
    <row r="512" spans="2:6">
      <c r="B512">
        <v>3685.19</v>
      </c>
      <c r="C512">
        <v>0.91813100000000003</v>
      </c>
      <c r="D512">
        <v>0.98329900000000003</v>
      </c>
      <c r="E512">
        <v>0.91447599999999996</v>
      </c>
      <c r="F512">
        <v>0.98035399999999995</v>
      </c>
    </row>
    <row r="513" spans="2:6">
      <c r="B513">
        <v>3695.19</v>
      </c>
      <c r="C513">
        <v>0.87832399999999999</v>
      </c>
      <c r="D513">
        <v>0.94776000000000005</v>
      </c>
      <c r="E513">
        <v>0.87444100000000002</v>
      </c>
      <c r="F513">
        <v>0.94484800000000002</v>
      </c>
    </row>
    <row r="514" spans="2:6">
      <c r="B514">
        <v>3705.19</v>
      </c>
      <c r="C514">
        <v>0.83852599999999999</v>
      </c>
      <c r="D514">
        <v>0.91266499999999995</v>
      </c>
      <c r="E514">
        <v>0.83465299999999998</v>
      </c>
      <c r="F514">
        <v>0.90979699999999997</v>
      </c>
    </row>
    <row r="515" spans="2:6">
      <c r="B515">
        <v>3715.19</v>
      </c>
      <c r="C515">
        <v>0.79873799999999995</v>
      </c>
      <c r="D515">
        <v>0.877915</v>
      </c>
      <c r="E515">
        <v>0.79509700000000005</v>
      </c>
      <c r="F515">
        <v>0.87518200000000002</v>
      </c>
    </row>
    <row r="516" spans="2:6">
      <c r="B516">
        <v>3725.19</v>
      </c>
      <c r="C516">
        <v>0.75936300000000001</v>
      </c>
      <c r="D516">
        <v>0.84358599999999995</v>
      </c>
      <c r="E516">
        <v>0.755772</v>
      </c>
      <c r="F516">
        <v>0.840947</v>
      </c>
    </row>
    <row r="517" spans="2:6">
      <c r="B517">
        <v>3735.19</v>
      </c>
      <c r="C517">
        <v>0.72050199999999998</v>
      </c>
      <c r="D517">
        <v>0.81009699999999996</v>
      </c>
      <c r="E517">
        <v>0.71688600000000002</v>
      </c>
      <c r="F517">
        <v>0.80737400000000004</v>
      </c>
    </row>
    <row r="518" spans="2:6">
      <c r="B518">
        <v>3745.19</v>
      </c>
      <c r="C518">
        <v>0.68216900000000003</v>
      </c>
      <c r="D518">
        <v>0.77745399999999998</v>
      </c>
      <c r="E518">
        <v>0.678651</v>
      </c>
      <c r="F518">
        <v>0.77455200000000002</v>
      </c>
    </row>
    <row r="519" spans="2:6">
      <c r="B519">
        <v>3755.19</v>
      </c>
      <c r="C519">
        <v>0.64463400000000004</v>
      </c>
      <c r="D519">
        <v>0.74565899999999996</v>
      </c>
      <c r="E519">
        <v>0.64116600000000001</v>
      </c>
      <c r="F519">
        <v>0.74262300000000003</v>
      </c>
    </row>
    <row r="520" spans="2:6">
      <c r="B520">
        <v>3765.19</v>
      </c>
      <c r="C520">
        <v>0.60801799999999995</v>
      </c>
      <c r="D520">
        <v>0.71478900000000001</v>
      </c>
      <c r="E520">
        <v>0.604433</v>
      </c>
      <c r="F520">
        <v>0.71189400000000003</v>
      </c>
    </row>
    <row r="521" spans="2:6">
      <c r="B521">
        <v>3775.19</v>
      </c>
      <c r="C521">
        <v>0.572322</v>
      </c>
      <c r="D521">
        <v>0.68491100000000005</v>
      </c>
      <c r="E521">
        <v>0.56861300000000004</v>
      </c>
      <c r="F521">
        <v>0.68220099999999995</v>
      </c>
    </row>
    <row r="522" spans="2:6">
      <c r="B522">
        <v>3785.19</v>
      </c>
      <c r="C522">
        <v>0.53768300000000002</v>
      </c>
      <c r="D522">
        <v>0.65599600000000002</v>
      </c>
      <c r="E522">
        <v>0.53383199999999997</v>
      </c>
      <c r="F522">
        <v>0.65352299999999997</v>
      </c>
    </row>
    <row r="523" spans="2:6">
      <c r="B523">
        <v>3795.19</v>
      </c>
      <c r="C523">
        <v>0.50421499999999997</v>
      </c>
      <c r="D523">
        <v>0.62806700000000004</v>
      </c>
      <c r="E523">
        <v>0.50017500000000004</v>
      </c>
      <c r="F523">
        <v>0.625668</v>
      </c>
    </row>
    <row r="524" spans="2:6">
      <c r="B524">
        <v>3805.19</v>
      </c>
      <c r="C524">
        <v>0.47187299999999999</v>
      </c>
      <c r="D524">
        <v>0.60101099999999996</v>
      </c>
      <c r="E524">
        <v>0.46754699999999999</v>
      </c>
      <c r="F524">
        <v>0.59872499999999995</v>
      </c>
    </row>
    <row r="525" spans="2:6">
      <c r="B525">
        <v>3815.19</v>
      </c>
      <c r="C525">
        <v>0.44063000000000002</v>
      </c>
      <c r="D525">
        <v>0.57497299999999996</v>
      </c>
      <c r="E525">
        <v>0.436253</v>
      </c>
      <c r="F525">
        <v>0.57279400000000003</v>
      </c>
    </row>
    <row r="526" spans="2:6">
      <c r="B526">
        <v>3825.19</v>
      </c>
      <c r="C526">
        <v>0.410603</v>
      </c>
      <c r="D526">
        <v>0.549956</v>
      </c>
      <c r="E526">
        <v>0.40631299999999998</v>
      </c>
      <c r="F526">
        <v>0.54787399999999997</v>
      </c>
    </row>
    <row r="527" spans="2:6">
      <c r="B527">
        <v>3835.19</v>
      </c>
      <c r="C527">
        <v>0.38191700000000001</v>
      </c>
      <c r="D527">
        <v>0.52607599999999999</v>
      </c>
      <c r="E527">
        <v>0.37770700000000001</v>
      </c>
      <c r="F527">
        <v>0.52398500000000003</v>
      </c>
    </row>
    <row r="528" spans="2:6">
      <c r="B528">
        <v>3845.19</v>
      </c>
      <c r="C528">
        <v>0.35463800000000001</v>
      </c>
      <c r="D528">
        <v>0.503224</v>
      </c>
      <c r="E528">
        <v>0.35049599999999997</v>
      </c>
      <c r="F528">
        <v>0.50112599999999996</v>
      </c>
    </row>
    <row r="529" spans="2:6">
      <c r="B529">
        <v>3855.19</v>
      </c>
      <c r="C529">
        <v>0.32886399999999999</v>
      </c>
      <c r="D529">
        <v>0.48131400000000002</v>
      </c>
      <c r="E529">
        <v>0.32469500000000001</v>
      </c>
      <c r="F529">
        <v>0.47920299999999999</v>
      </c>
    </row>
    <row r="530" spans="2:6">
      <c r="B530">
        <v>3865.19</v>
      </c>
      <c r="C530">
        <v>0.304593</v>
      </c>
      <c r="D530">
        <v>0.46036199999999999</v>
      </c>
      <c r="E530">
        <v>0.30032900000000001</v>
      </c>
      <c r="F530">
        <v>0.45821899999999999</v>
      </c>
    </row>
    <row r="531" spans="2:6">
      <c r="B531">
        <v>3875.19</v>
      </c>
      <c r="C531">
        <v>0.28188800000000003</v>
      </c>
      <c r="D531">
        <v>0.44019399999999997</v>
      </c>
      <c r="E531">
        <v>0.27748400000000001</v>
      </c>
      <c r="F531">
        <v>0.43807099999999999</v>
      </c>
    </row>
    <row r="532" spans="2:6">
      <c r="B532">
        <v>3885.19</v>
      </c>
      <c r="C532">
        <v>0.26065300000000002</v>
      </c>
      <c r="D532">
        <v>0.42085800000000001</v>
      </c>
      <c r="E532">
        <v>0.25623000000000001</v>
      </c>
      <c r="F532">
        <v>0.41882200000000003</v>
      </c>
    </row>
    <row r="533" spans="2:6">
      <c r="B533">
        <v>3895.19</v>
      </c>
      <c r="C533">
        <v>0.24094699999999999</v>
      </c>
      <c r="D533">
        <v>0.40239799999999998</v>
      </c>
      <c r="E533">
        <v>0.236567</v>
      </c>
      <c r="F533">
        <v>0.40040399999999998</v>
      </c>
    </row>
    <row r="534" spans="2:6">
      <c r="B534">
        <v>3905.19</v>
      </c>
      <c r="C534">
        <v>0.222801</v>
      </c>
      <c r="D534">
        <v>0.38492999999999999</v>
      </c>
      <c r="E534">
        <v>0.21856200000000001</v>
      </c>
      <c r="F534">
        <v>0.38290600000000002</v>
      </c>
    </row>
    <row r="535" spans="2:6">
      <c r="B535">
        <v>3915.19</v>
      </c>
      <c r="C535">
        <v>0.20618300000000001</v>
      </c>
      <c r="D535">
        <v>0.36815500000000001</v>
      </c>
      <c r="E535">
        <v>0.20199600000000001</v>
      </c>
      <c r="F535">
        <v>0.36620599999999998</v>
      </c>
    </row>
    <row r="536" spans="2:6">
      <c r="B536">
        <v>3925.19</v>
      </c>
      <c r="C536">
        <v>0.19093499999999999</v>
      </c>
      <c r="D536">
        <v>0.35211599999999998</v>
      </c>
      <c r="E536">
        <v>0.186835</v>
      </c>
      <c r="F536">
        <v>0.35016700000000001</v>
      </c>
    </row>
    <row r="537" spans="2:6">
      <c r="B537">
        <v>3935.19</v>
      </c>
      <c r="C537">
        <v>0.177012</v>
      </c>
      <c r="D537">
        <v>0.33678999999999998</v>
      </c>
      <c r="E537">
        <v>0.17308599999999999</v>
      </c>
      <c r="F537">
        <v>0.33482099999999998</v>
      </c>
    </row>
    <row r="538" spans="2:6">
      <c r="B538">
        <v>3945.19</v>
      </c>
      <c r="C538">
        <v>0.164414</v>
      </c>
      <c r="D538">
        <v>0.32205699999999998</v>
      </c>
      <c r="E538">
        <v>0.16052900000000001</v>
      </c>
      <c r="F538">
        <v>0.32010100000000002</v>
      </c>
    </row>
    <row r="539" spans="2:6">
      <c r="B539">
        <v>3955.19</v>
      </c>
      <c r="C539">
        <v>0.153089</v>
      </c>
      <c r="D539">
        <v>0.30800300000000003</v>
      </c>
      <c r="E539">
        <v>0.14907899999999999</v>
      </c>
      <c r="F539">
        <v>0.30604599999999998</v>
      </c>
    </row>
    <row r="540" spans="2:6">
      <c r="B540">
        <v>3965.19</v>
      </c>
      <c r="C540">
        <v>0.14276800000000001</v>
      </c>
      <c r="D540">
        <v>0.29460399999999998</v>
      </c>
      <c r="E540">
        <v>0.138796</v>
      </c>
      <c r="F540">
        <v>0.29267700000000002</v>
      </c>
    </row>
    <row r="541" spans="2:6">
      <c r="B541">
        <v>3975.19</v>
      </c>
      <c r="C541">
        <v>0.133439</v>
      </c>
      <c r="D541">
        <v>0.28186699999999998</v>
      </c>
      <c r="E541">
        <v>0.12959799999999999</v>
      </c>
      <c r="F541">
        <v>0.28004800000000002</v>
      </c>
    </row>
    <row r="542" spans="2:6">
      <c r="B542">
        <v>3985.19</v>
      </c>
      <c r="C542">
        <v>0.125107</v>
      </c>
      <c r="D542">
        <v>0.26970899999999998</v>
      </c>
      <c r="E542">
        <v>0.12121</v>
      </c>
      <c r="F542">
        <v>0.26802799999999999</v>
      </c>
    </row>
    <row r="543" spans="2:6">
      <c r="B543">
        <v>3995.19</v>
      </c>
      <c r="C543">
        <v>0.117506</v>
      </c>
      <c r="D543">
        <v>0.258104</v>
      </c>
      <c r="E543">
        <v>0.11365599999999999</v>
      </c>
      <c r="F543">
        <v>0.25657400000000002</v>
      </c>
    </row>
    <row r="544" spans="2:6">
      <c r="B544">
        <v>4005.19</v>
      </c>
      <c r="C544">
        <v>0.110597</v>
      </c>
      <c r="D544">
        <v>0.24704999999999999</v>
      </c>
      <c r="E544">
        <v>0.10677499999999999</v>
      </c>
      <c r="F544">
        <v>0.24559300000000001</v>
      </c>
    </row>
    <row r="545" spans="2:6">
      <c r="B545">
        <v>4015.19</v>
      </c>
      <c r="C545">
        <v>0.104326</v>
      </c>
      <c r="D545">
        <v>0.23650399999999999</v>
      </c>
      <c r="E545">
        <v>0.10045900000000001</v>
      </c>
      <c r="F545">
        <v>0.23502400000000001</v>
      </c>
    </row>
    <row r="546" spans="2:6">
      <c r="B546">
        <v>4025.19</v>
      </c>
      <c r="C546">
        <v>9.8428399999999999E-2</v>
      </c>
      <c r="D546">
        <v>0.226441</v>
      </c>
      <c r="E546">
        <v>9.4711299999999998E-2</v>
      </c>
      <c r="F546">
        <v>0.22489899999999999</v>
      </c>
    </row>
    <row r="547" spans="2:6">
      <c r="B547">
        <v>4035.19</v>
      </c>
      <c r="C547">
        <v>9.2953999999999995E-2</v>
      </c>
      <c r="D547">
        <v>0.21686</v>
      </c>
      <c r="E547">
        <v>8.9447399999999996E-2</v>
      </c>
      <c r="F547">
        <v>0.21521699999999999</v>
      </c>
    </row>
    <row r="548" spans="2:6">
      <c r="B548">
        <v>4045.19</v>
      </c>
      <c r="C548">
        <v>8.7910299999999997E-2</v>
      </c>
      <c r="D548">
        <v>0.20774100000000001</v>
      </c>
      <c r="E548">
        <v>8.4554299999999999E-2</v>
      </c>
      <c r="F548">
        <v>0.206012</v>
      </c>
    </row>
    <row r="549" spans="2:6">
      <c r="B549">
        <v>4055.19</v>
      </c>
      <c r="C549">
        <v>8.3262100000000006E-2</v>
      </c>
      <c r="D549">
        <v>0.199016</v>
      </c>
      <c r="E549">
        <v>8.0031599999999994E-2</v>
      </c>
      <c r="F549">
        <v>0.197243</v>
      </c>
    </row>
    <row r="550" spans="2:6">
      <c r="B550">
        <v>4065.19</v>
      </c>
      <c r="C550">
        <v>7.8947799999999999E-2</v>
      </c>
      <c r="D550">
        <v>0.19067600000000001</v>
      </c>
      <c r="E550">
        <v>7.5876299999999994E-2</v>
      </c>
      <c r="F550">
        <v>0.18889500000000001</v>
      </c>
    </row>
    <row r="551" spans="2:6">
      <c r="B551">
        <v>4075.19</v>
      </c>
      <c r="C551">
        <v>7.4964299999999998E-2</v>
      </c>
      <c r="D551">
        <v>0.18271999999999999</v>
      </c>
      <c r="E551">
        <v>7.1984999999999993E-2</v>
      </c>
      <c r="F551">
        <v>0.18096499999999999</v>
      </c>
    </row>
    <row r="552" spans="2:6">
      <c r="B552">
        <v>4085.19</v>
      </c>
      <c r="C552">
        <v>7.1242200000000006E-2</v>
      </c>
      <c r="D552">
        <v>0.17508599999999999</v>
      </c>
      <c r="E552">
        <v>6.8359299999999998E-2</v>
      </c>
      <c r="F552">
        <v>0.173427</v>
      </c>
    </row>
    <row r="553" spans="2:6">
      <c r="B553">
        <v>4095.19</v>
      </c>
      <c r="C553">
        <v>6.7745399999999997E-2</v>
      </c>
      <c r="D553">
        <v>0.167792</v>
      </c>
      <c r="E553">
        <v>6.4999100000000004E-2</v>
      </c>
      <c r="F553">
        <v>0.16623399999999999</v>
      </c>
    </row>
    <row r="554" spans="2:6">
      <c r="B554">
        <v>4105.1899999999996</v>
      </c>
      <c r="C554">
        <v>6.44922E-2</v>
      </c>
      <c r="D554">
        <v>0.16084200000000001</v>
      </c>
      <c r="E554">
        <v>6.18813E-2</v>
      </c>
      <c r="F554">
        <v>0.159385</v>
      </c>
    </row>
    <row r="555" spans="2:6">
      <c r="B555">
        <v>4115.1899999999996</v>
      </c>
      <c r="C555">
        <v>6.1478199999999997E-2</v>
      </c>
      <c r="D555">
        <v>0.15423000000000001</v>
      </c>
      <c r="E555">
        <v>5.8957900000000001E-2</v>
      </c>
      <c r="F555">
        <v>0.15282000000000001</v>
      </c>
    </row>
    <row r="556" spans="2:6">
      <c r="B556">
        <v>4125.1899999999996</v>
      </c>
      <c r="C556">
        <v>5.8650399999999998E-2</v>
      </c>
      <c r="D556">
        <v>0.147923</v>
      </c>
      <c r="E556">
        <v>5.6226699999999998E-2</v>
      </c>
      <c r="F556">
        <v>0.146508</v>
      </c>
    </row>
    <row r="557" spans="2:6">
      <c r="B557">
        <v>4135.1899999999996</v>
      </c>
      <c r="C557">
        <v>5.6003499999999998E-2</v>
      </c>
      <c r="D557">
        <v>0.14191500000000001</v>
      </c>
      <c r="E557">
        <v>5.3684000000000003E-2</v>
      </c>
      <c r="F557">
        <v>0.14047499999999999</v>
      </c>
    </row>
    <row r="558" spans="2:6">
      <c r="B558">
        <v>4145.1899999999996</v>
      </c>
      <c r="C558">
        <v>5.35367E-2</v>
      </c>
      <c r="D558">
        <v>0.13619100000000001</v>
      </c>
      <c r="E558">
        <v>5.1298400000000001E-2</v>
      </c>
      <c r="F558">
        <v>0.13472300000000001</v>
      </c>
    </row>
    <row r="559" spans="2:6">
      <c r="B559">
        <v>4155.1899999999996</v>
      </c>
      <c r="C559">
        <v>5.1227300000000003E-2</v>
      </c>
      <c r="D559">
        <v>0.13069900000000001</v>
      </c>
      <c r="E559">
        <v>4.9054899999999999E-2</v>
      </c>
      <c r="F559">
        <v>0.12925200000000001</v>
      </c>
    </row>
    <row r="560" spans="2:6">
      <c r="B560">
        <v>4165.1899999999996</v>
      </c>
      <c r="C560">
        <v>4.9041000000000001E-2</v>
      </c>
      <c r="D560">
        <v>0.125443</v>
      </c>
      <c r="E560">
        <v>4.6953500000000002E-2</v>
      </c>
      <c r="F560">
        <v>0.124028</v>
      </c>
    </row>
    <row r="561" spans="2:6">
      <c r="B561">
        <v>4175.1899999999996</v>
      </c>
      <c r="C561">
        <v>4.6982000000000003E-2</v>
      </c>
      <c r="D561">
        <v>0.120425</v>
      </c>
      <c r="E561">
        <v>4.4990500000000003E-2</v>
      </c>
      <c r="F561">
        <v>0.119064</v>
      </c>
    </row>
    <row r="562" spans="2:6">
      <c r="B562">
        <v>4185.1899999999996</v>
      </c>
      <c r="C562">
        <v>4.50493E-2</v>
      </c>
      <c r="D562">
        <v>0.115652</v>
      </c>
      <c r="E562">
        <v>4.3138799999999998E-2</v>
      </c>
      <c r="F562">
        <v>0.114333</v>
      </c>
    </row>
    <row r="563" spans="2:6">
      <c r="B563">
        <v>4195.1899999999996</v>
      </c>
      <c r="C563">
        <v>4.3229299999999998E-2</v>
      </c>
      <c r="D563">
        <v>0.11108899999999999</v>
      </c>
      <c r="E563">
        <v>4.1391799999999999E-2</v>
      </c>
      <c r="F563">
        <v>0.10979999999999999</v>
      </c>
    </row>
    <row r="564" spans="2:6">
      <c r="B564">
        <v>4205.1899999999996</v>
      </c>
      <c r="C564">
        <v>4.1508299999999998E-2</v>
      </c>
      <c r="D564">
        <v>0.106735</v>
      </c>
      <c r="E564">
        <v>3.9749699999999999E-2</v>
      </c>
      <c r="F564">
        <v>0.105465</v>
      </c>
    </row>
    <row r="565" spans="2:6">
      <c r="B565">
        <v>4215.1899999999996</v>
      </c>
      <c r="C565">
        <v>3.9886400000000002E-2</v>
      </c>
      <c r="D565">
        <v>0.102576</v>
      </c>
      <c r="E565">
        <v>3.8206400000000001E-2</v>
      </c>
      <c r="F565">
        <v>0.10131999999999999</v>
      </c>
    </row>
    <row r="566" spans="2:6">
      <c r="B566">
        <v>4225.1899999999996</v>
      </c>
      <c r="C566">
        <v>3.8362E-2</v>
      </c>
      <c r="D566">
        <v>9.8594600000000004E-2</v>
      </c>
      <c r="E566">
        <v>3.6743600000000001E-2</v>
      </c>
      <c r="F566">
        <v>9.7367099999999998E-2</v>
      </c>
    </row>
    <row r="567" spans="2:6">
      <c r="B567">
        <v>4235.1899999999996</v>
      </c>
      <c r="C567">
        <v>3.6913899999999999E-2</v>
      </c>
      <c r="D567">
        <v>9.4787999999999997E-2</v>
      </c>
      <c r="E567">
        <v>3.5358199999999999E-2</v>
      </c>
      <c r="F567">
        <v>9.3589500000000006E-2</v>
      </c>
    </row>
    <row r="568" spans="2:6">
      <c r="B568">
        <v>4245.1899999999996</v>
      </c>
      <c r="C568">
        <v>3.5538100000000003E-2</v>
      </c>
      <c r="D568">
        <v>9.1155799999999995E-2</v>
      </c>
      <c r="E568">
        <v>3.4050200000000003E-2</v>
      </c>
      <c r="F568">
        <v>8.9972899999999995E-2</v>
      </c>
    </row>
    <row r="569" spans="2:6">
      <c r="B569">
        <v>4255.1899999999996</v>
      </c>
      <c r="C569">
        <v>3.4234800000000003E-2</v>
      </c>
      <c r="D569">
        <v>8.7700899999999998E-2</v>
      </c>
      <c r="E569">
        <v>3.2811800000000002E-2</v>
      </c>
      <c r="F569">
        <v>8.6520600000000003E-2</v>
      </c>
    </row>
    <row r="570" spans="2:6">
      <c r="B570">
        <v>4265.1899999999996</v>
      </c>
      <c r="C570">
        <v>3.3003600000000001E-2</v>
      </c>
      <c r="D570">
        <v>8.4396399999999996E-2</v>
      </c>
      <c r="E570">
        <v>3.16327E-2</v>
      </c>
      <c r="F570">
        <v>8.3217100000000002E-2</v>
      </c>
    </row>
    <row r="571" spans="2:6">
      <c r="B571">
        <v>4275.1899999999996</v>
      </c>
      <c r="C571">
        <v>3.18325E-2</v>
      </c>
      <c r="D571">
        <v>8.1230399999999994E-2</v>
      </c>
      <c r="E571">
        <v>3.0513499999999999E-2</v>
      </c>
      <c r="F571">
        <v>8.0051899999999995E-2</v>
      </c>
    </row>
    <row r="572" spans="2:6">
      <c r="B572">
        <v>4285.1899999999996</v>
      </c>
      <c r="C572">
        <v>3.07189E-2</v>
      </c>
      <c r="D572">
        <v>7.8195600000000004E-2</v>
      </c>
      <c r="E572">
        <v>2.9454299999999999E-2</v>
      </c>
      <c r="F572">
        <v>7.7033099999999993E-2</v>
      </c>
    </row>
    <row r="573" spans="2:6">
      <c r="B573">
        <v>4295.1899999999996</v>
      </c>
      <c r="C573">
        <v>2.96628E-2</v>
      </c>
      <c r="D573">
        <v>7.5264700000000004E-2</v>
      </c>
      <c r="E573">
        <v>2.8447900000000002E-2</v>
      </c>
      <c r="F573">
        <v>7.4146400000000001E-2</v>
      </c>
    </row>
    <row r="574" spans="2:6">
      <c r="B574">
        <v>4305.1899999999996</v>
      </c>
      <c r="C574">
        <v>2.86556E-2</v>
      </c>
      <c r="D574">
        <v>7.2455800000000001E-2</v>
      </c>
      <c r="E574">
        <v>2.74884E-2</v>
      </c>
      <c r="F574">
        <v>7.1377899999999994E-2</v>
      </c>
    </row>
    <row r="575" spans="2:6">
      <c r="B575">
        <v>4315.1899999999996</v>
      </c>
      <c r="C575">
        <v>2.7693099999999998E-2</v>
      </c>
      <c r="D575">
        <v>6.9768999999999998E-2</v>
      </c>
      <c r="E575">
        <v>2.65752E-2</v>
      </c>
      <c r="F575">
        <v>6.8729399999999996E-2</v>
      </c>
    </row>
    <row r="576" spans="2:6">
      <c r="B576">
        <v>4325.1899999999996</v>
      </c>
      <c r="C576">
        <v>2.6775500000000001E-2</v>
      </c>
      <c r="D576">
        <v>6.7208000000000004E-2</v>
      </c>
      <c r="E576">
        <v>2.5706900000000001E-2</v>
      </c>
      <c r="F576">
        <v>6.6198699999999999E-2</v>
      </c>
    </row>
    <row r="577" spans="2:6">
      <c r="B577">
        <v>4335.1899999999996</v>
      </c>
      <c r="C577">
        <v>2.5901400000000002E-2</v>
      </c>
      <c r="D577">
        <v>6.4759899999999995E-2</v>
      </c>
      <c r="E577">
        <v>2.4876200000000001E-2</v>
      </c>
      <c r="F577">
        <v>6.3775200000000004E-2</v>
      </c>
    </row>
    <row r="578" spans="2:6">
      <c r="B578">
        <v>4345.1899999999996</v>
      </c>
      <c r="C578">
        <v>2.5064599999999999E-2</v>
      </c>
      <c r="D578">
        <v>6.2420499999999997E-2</v>
      </c>
      <c r="E578">
        <v>2.4082300000000001E-2</v>
      </c>
      <c r="F578">
        <v>6.1454099999999998E-2</v>
      </c>
    </row>
    <row r="579" spans="2:6">
      <c r="B579">
        <v>4355.1899999999996</v>
      </c>
      <c r="C579">
        <v>2.42641E-2</v>
      </c>
      <c r="D579">
        <v>6.01866E-2</v>
      </c>
      <c r="E579">
        <v>2.3325499999999999E-2</v>
      </c>
      <c r="F579">
        <v>5.9235200000000002E-2</v>
      </c>
    </row>
    <row r="580" spans="2:6">
      <c r="B580">
        <v>4365.1899999999996</v>
      </c>
      <c r="C580">
        <v>2.3499699999999998E-2</v>
      </c>
      <c r="D580">
        <v>5.8041200000000001E-2</v>
      </c>
      <c r="E580">
        <v>2.26026E-2</v>
      </c>
      <c r="F580">
        <v>5.7120600000000001E-2</v>
      </c>
    </row>
    <row r="581" spans="2:6">
      <c r="B581">
        <v>4375.1899999999996</v>
      </c>
      <c r="C581">
        <v>2.27686E-2</v>
      </c>
      <c r="D581">
        <v>5.5982700000000003E-2</v>
      </c>
      <c r="E581">
        <v>2.1909600000000001E-2</v>
      </c>
      <c r="F581">
        <v>5.5093099999999999E-2</v>
      </c>
    </row>
    <row r="582" spans="2:6">
      <c r="B582">
        <v>4385.1899999999996</v>
      </c>
      <c r="C582">
        <v>2.2065100000000001E-2</v>
      </c>
      <c r="D582">
        <v>5.4010900000000001E-2</v>
      </c>
      <c r="E582">
        <v>2.1246399999999999E-2</v>
      </c>
      <c r="F582">
        <v>5.3149700000000001E-2</v>
      </c>
    </row>
    <row r="583" spans="2:6">
      <c r="B583">
        <v>4395.1899999999996</v>
      </c>
      <c r="C583">
        <v>2.1390699999999999E-2</v>
      </c>
      <c r="D583">
        <v>5.2127399999999997E-2</v>
      </c>
      <c r="E583">
        <v>2.0612399999999999E-2</v>
      </c>
      <c r="F583">
        <v>5.1290099999999998E-2</v>
      </c>
    </row>
    <row r="584" spans="2:6">
      <c r="B584">
        <v>4405.1899999999996</v>
      </c>
      <c r="C584">
        <v>2.0745400000000001E-2</v>
      </c>
      <c r="D584">
        <v>5.0314499999999998E-2</v>
      </c>
      <c r="E584">
        <v>2.0004299999999999E-2</v>
      </c>
      <c r="F584">
        <v>4.9507099999999998E-2</v>
      </c>
    </row>
    <row r="585" spans="2:6">
      <c r="B585">
        <v>4415.1899999999996</v>
      </c>
      <c r="C585">
        <v>2.01256E-2</v>
      </c>
      <c r="D585">
        <v>4.8577799999999997E-2</v>
      </c>
      <c r="E585">
        <v>1.9420099999999999E-2</v>
      </c>
      <c r="F585">
        <v>4.7796699999999998E-2</v>
      </c>
    </row>
    <row r="586" spans="2:6">
      <c r="B586">
        <v>4425.1899999999996</v>
      </c>
      <c r="C586">
        <v>1.9530200000000001E-2</v>
      </c>
      <c r="D586">
        <v>4.69112E-2</v>
      </c>
      <c r="E586">
        <v>1.8859899999999999E-2</v>
      </c>
      <c r="F586">
        <v>4.6152800000000001E-2</v>
      </c>
    </row>
    <row r="587" spans="2:6">
      <c r="B587">
        <v>4435.1899999999996</v>
      </c>
      <c r="C587">
        <v>1.8959E-2</v>
      </c>
      <c r="D587">
        <v>4.5307399999999998E-2</v>
      </c>
      <c r="E587">
        <v>1.8323300000000001E-2</v>
      </c>
      <c r="F587">
        <v>4.4579800000000003E-2</v>
      </c>
    </row>
    <row r="588" spans="2:6">
      <c r="B588">
        <v>4445.1899999999996</v>
      </c>
      <c r="C588">
        <v>1.8408899999999999E-2</v>
      </c>
      <c r="D588">
        <v>4.3770299999999998E-2</v>
      </c>
      <c r="E588">
        <v>1.7806900000000001E-2</v>
      </c>
      <c r="F588">
        <v>4.3070200000000003E-2</v>
      </c>
    </row>
    <row r="589" spans="2:6">
      <c r="B589">
        <v>4455.1899999999996</v>
      </c>
      <c r="C589">
        <v>1.78788E-2</v>
      </c>
      <c r="D589">
        <v>4.2296199999999999E-2</v>
      </c>
      <c r="E589">
        <v>1.7310099999999998E-2</v>
      </c>
      <c r="F589">
        <v>4.1622800000000001E-2</v>
      </c>
    </row>
    <row r="590" spans="2:6">
      <c r="B590">
        <v>4465.1899999999996</v>
      </c>
      <c r="C590">
        <v>1.73689E-2</v>
      </c>
      <c r="D590">
        <v>4.08846E-2</v>
      </c>
      <c r="E590">
        <v>1.6832799999999998E-2</v>
      </c>
      <c r="F590">
        <v>4.0234699999999998E-2</v>
      </c>
    </row>
    <row r="591" spans="2:6">
      <c r="B591">
        <v>4475.1899999999996</v>
      </c>
      <c r="C591">
        <v>1.68787E-2</v>
      </c>
      <c r="D591">
        <v>3.9529500000000002E-2</v>
      </c>
      <c r="E591">
        <v>1.6374199999999998E-2</v>
      </c>
      <c r="F591">
        <v>3.8895199999999998E-2</v>
      </c>
    </row>
    <row r="592" spans="2:6">
      <c r="B592">
        <v>4485.1899999999996</v>
      </c>
      <c r="C592">
        <v>1.6405599999999999E-2</v>
      </c>
      <c r="D592">
        <v>3.8229600000000002E-2</v>
      </c>
      <c r="E592">
        <v>1.5932600000000002E-2</v>
      </c>
      <c r="F592">
        <v>3.7608000000000003E-2</v>
      </c>
    </row>
    <row r="593" spans="2:6">
      <c r="B593">
        <v>4495.1899999999996</v>
      </c>
      <c r="C593">
        <v>1.5949399999999999E-2</v>
      </c>
      <c r="D593">
        <v>3.6982099999999997E-2</v>
      </c>
      <c r="E593">
        <v>1.5507E-2</v>
      </c>
      <c r="F593">
        <v>3.6373200000000001E-2</v>
      </c>
    </row>
    <row r="594" spans="2:6">
      <c r="B594">
        <v>4505.1899999999996</v>
      </c>
      <c r="C594">
        <v>1.5509999999999999E-2</v>
      </c>
      <c r="D594">
        <v>3.5778200000000003E-2</v>
      </c>
      <c r="E594">
        <v>1.50972E-2</v>
      </c>
      <c r="F594">
        <v>3.5190600000000002E-2</v>
      </c>
    </row>
    <row r="595" spans="2:6">
      <c r="B595">
        <v>4515.1899999999996</v>
      </c>
      <c r="C595">
        <v>1.50857E-2</v>
      </c>
      <c r="D595">
        <v>3.4618099999999999E-2</v>
      </c>
      <c r="E595">
        <v>1.47026E-2</v>
      </c>
      <c r="F595">
        <v>3.40547E-2</v>
      </c>
    </row>
    <row r="596" spans="2:6">
      <c r="B596">
        <v>4525.1899999999996</v>
      </c>
      <c r="C596">
        <v>1.46756E-2</v>
      </c>
      <c r="D596">
        <v>3.3502700000000003E-2</v>
      </c>
      <c r="E596">
        <v>1.4322E-2</v>
      </c>
      <c r="F596">
        <v>3.2964199999999999E-2</v>
      </c>
    </row>
    <row r="597" spans="2:6">
      <c r="B597">
        <v>4535.1899999999996</v>
      </c>
      <c r="C597">
        <v>1.4279699999999999E-2</v>
      </c>
      <c r="D597">
        <v>3.2432700000000002E-2</v>
      </c>
      <c r="E597">
        <v>1.39547E-2</v>
      </c>
      <c r="F597">
        <v>3.1921600000000001E-2</v>
      </c>
    </row>
    <row r="598" spans="2:6">
      <c r="B598">
        <v>4545.1899999999996</v>
      </c>
      <c r="C598">
        <v>1.38978E-2</v>
      </c>
      <c r="D598">
        <v>3.1402600000000003E-2</v>
      </c>
      <c r="E598">
        <v>1.36005E-2</v>
      </c>
      <c r="F598">
        <v>3.09217E-2</v>
      </c>
    </row>
    <row r="599" spans="2:6">
      <c r="B599">
        <v>4555.1899999999996</v>
      </c>
      <c r="C599">
        <v>1.35286E-2</v>
      </c>
      <c r="D599">
        <v>3.0412100000000001E-2</v>
      </c>
      <c r="E599">
        <v>1.3258600000000001E-2</v>
      </c>
      <c r="F599">
        <v>2.9957299999999999E-2</v>
      </c>
    </row>
    <row r="600" spans="2:6">
      <c r="B600">
        <v>4565.1899999999996</v>
      </c>
      <c r="C600">
        <v>1.31714E-2</v>
      </c>
      <c r="D600">
        <v>2.9460900000000002E-2</v>
      </c>
      <c r="E600">
        <v>1.2928E-2</v>
      </c>
      <c r="F600">
        <v>2.9028999999999999E-2</v>
      </c>
    </row>
    <row r="601" spans="2:6">
      <c r="B601">
        <v>4575.1899999999996</v>
      </c>
      <c r="C601">
        <v>1.28264E-2</v>
      </c>
      <c r="D601">
        <v>2.8546700000000001E-2</v>
      </c>
      <c r="E601">
        <v>1.26088E-2</v>
      </c>
      <c r="F601">
        <v>2.8134900000000001E-2</v>
      </c>
    </row>
    <row r="602" spans="2:6">
      <c r="B602">
        <v>4585.1899999999996</v>
      </c>
      <c r="C602">
        <v>1.2492E-2</v>
      </c>
      <c r="D602">
        <v>2.7666699999999999E-2</v>
      </c>
      <c r="E602">
        <v>1.2300800000000001E-2</v>
      </c>
      <c r="F602">
        <v>2.7274099999999999E-2</v>
      </c>
    </row>
    <row r="603" spans="2:6">
      <c r="B603">
        <v>4595.1899999999996</v>
      </c>
      <c r="C603">
        <v>1.2168200000000001E-2</v>
      </c>
      <c r="D603">
        <v>2.68206E-2</v>
      </c>
      <c r="E603">
        <v>1.2003099999999999E-2</v>
      </c>
      <c r="F603">
        <v>2.6448200000000002E-2</v>
      </c>
    </row>
    <row r="604" spans="2:6">
      <c r="B604">
        <v>4605.1899999999996</v>
      </c>
      <c r="C604">
        <v>1.18548E-2</v>
      </c>
      <c r="D604">
        <v>2.60027E-2</v>
      </c>
      <c r="E604">
        <v>1.1715100000000001E-2</v>
      </c>
      <c r="F604">
        <v>2.5654900000000001E-2</v>
      </c>
    </row>
    <row r="605" spans="2:6">
      <c r="B605">
        <v>4615.1899999999996</v>
      </c>
      <c r="C605">
        <v>1.15519E-2</v>
      </c>
      <c r="D605">
        <v>2.5213599999999999E-2</v>
      </c>
      <c r="E605">
        <v>1.14368E-2</v>
      </c>
      <c r="F605">
        <v>2.48904E-2</v>
      </c>
    </row>
    <row r="606" spans="2:6">
      <c r="B606">
        <v>4625.1899999999996</v>
      </c>
      <c r="C606">
        <v>1.1258199999999999E-2</v>
      </c>
      <c r="D606">
        <v>2.4453099999999998E-2</v>
      </c>
      <c r="E606">
        <v>1.11678E-2</v>
      </c>
      <c r="F606">
        <v>2.4152E-2</v>
      </c>
    </row>
    <row r="607" spans="2:6">
      <c r="B607">
        <v>4635.1899999999996</v>
      </c>
      <c r="C607">
        <v>1.09736E-2</v>
      </c>
      <c r="D607">
        <v>2.37214E-2</v>
      </c>
      <c r="E607">
        <v>1.09073E-2</v>
      </c>
      <c r="F607">
        <v>2.3441699999999999E-2</v>
      </c>
    </row>
    <row r="608" spans="2:6">
      <c r="B608">
        <v>4645.1899999999996</v>
      </c>
      <c r="C608">
        <v>1.06979E-2</v>
      </c>
      <c r="D608">
        <v>2.3015600000000001E-2</v>
      </c>
      <c r="E608">
        <v>1.0655100000000001E-2</v>
      </c>
      <c r="F608">
        <v>2.2760599999999999E-2</v>
      </c>
    </row>
    <row r="609" spans="2:6">
      <c r="B609">
        <v>4655.1899999999996</v>
      </c>
      <c r="C609">
        <v>1.0429900000000001E-2</v>
      </c>
      <c r="D609">
        <v>2.2334E-2</v>
      </c>
      <c r="E609">
        <v>1.0411E-2</v>
      </c>
      <c r="F609">
        <v>2.21032E-2</v>
      </c>
    </row>
    <row r="610" spans="2:6">
      <c r="B610">
        <v>4665.1899999999996</v>
      </c>
      <c r="C610">
        <v>1.0169600000000001E-2</v>
      </c>
      <c r="D610">
        <v>2.1676600000000001E-2</v>
      </c>
      <c r="E610">
        <v>1.0174799999999999E-2</v>
      </c>
      <c r="F610">
        <v>2.14687E-2</v>
      </c>
    </row>
    <row r="611" spans="2:6">
      <c r="B611">
        <v>4675.1899999999996</v>
      </c>
      <c r="C611">
        <v>9.9169800000000006E-3</v>
      </c>
      <c r="D611">
        <v>2.1041000000000001E-2</v>
      </c>
      <c r="E611">
        <v>9.946E-3</v>
      </c>
      <c r="F611">
        <v>2.0856800000000002E-2</v>
      </c>
    </row>
    <row r="612" spans="2:6">
      <c r="B612">
        <v>4685.1899999999996</v>
      </c>
      <c r="C612">
        <v>9.6720799999999996E-3</v>
      </c>
      <c r="D612">
        <v>2.0427399999999998E-2</v>
      </c>
      <c r="E612">
        <v>9.7243699999999995E-3</v>
      </c>
      <c r="F612">
        <v>2.0265999999999999E-2</v>
      </c>
    </row>
    <row r="613" spans="2:6">
      <c r="B613">
        <v>4695.1899999999996</v>
      </c>
      <c r="C613">
        <v>9.4344000000000008E-3</v>
      </c>
      <c r="D613">
        <v>1.9835999999999999E-2</v>
      </c>
      <c r="E613">
        <v>9.5095000000000006E-3</v>
      </c>
      <c r="F613">
        <v>1.9697599999999999E-2</v>
      </c>
    </row>
    <row r="614" spans="2:6">
      <c r="B614">
        <v>4705.1899999999996</v>
      </c>
      <c r="C614">
        <v>9.2036500000000007E-3</v>
      </c>
      <c r="D614">
        <v>1.92675E-2</v>
      </c>
      <c r="E614">
        <v>9.3011699999999992E-3</v>
      </c>
      <c r="F614">
        <v>1.91507E-2</v>
      </c>
    </row>
    <row r="615" spans="2:6">
      <c r="B615">
        <v>4715.1899999999996</v>
      </c>
      <c r="C615">
        <v>8.9798199999999995E-3</v>
      </c>
      <c r="D615">
        <v>1.87177E-2</v>
      </c>
      <c r="E615">
        <v>9.0991000000000006E-3</v>
      </c>
      <c r="F615">
        <v>1.86249E-2</v>
      </c>
    </row>
    <row r="616" spans="2:6">
      <c r="B616">
        <v>4725.1899999999996</v>
      </c>
      <c r="C616">
        <v>8.7621799999999996E-3</v>
      </c>
      <c r="D616">
        <v>1.81867E-2</v>
      </c>
      <c r="E616">
        <v>8.9030499999999992E-3</v>
      </c>
      <c r="F616">
        <v>1.81161E-2</v>
      </c>
    </row>
    <row r="617" spans="2:6">
      <c r="B617">
        <v>4735.1899999999996</v>
      </c>
      <c r="C617">
        <v>8.5505100000000007E-3</v>
      </c>
      <c r="D617">
        <v>1.76744E-2</v>
      </c>
      <c r="E617">
        <v>8.7132700000000004E-3</v>
      </c>
      <c r="F617">
        <v>1.7622700000000002E-2</v>
      </c>
    </row>
    <row r="618" spans="2:6">
      <c r="B618">
        <v>4745.1899999999996</v>
      </c>
      <c r="C618">
        <v>8.3448499999999991E-3</v>
      </c>
      <c r="D618">
        <v>1.71801E-2</v>
      </c>
      <c r="E618">
        <v>8.5290299999999999E-3</v>
      </c>
      <c r="F618">
        <v>1.7146700000000001E-2</v>
      </c>
    </row>
    <row r="619" spans="2:6">
      <c r="B619">
        <v>4755.1899999999996</v>
      </c>
      <c r="C619">
        <v>8.1449299999999999E-3</v>
      </c>
      <c r="D619">
        <v>1.6704E-2</v>
      </c>
      <c r="E619">
        <v>8.3502000000000003E-3</v>
      </c>
      <c r="F619">
        <v>1.66894E-2</v>
      </c>
    </row>
    <row r="620" spans="2:6">
      <c r="B620">
        <v>4765.1899999999996</v>
      </c>
      <c r="C620">
        <v>7.9505700000000006E-3</v>
      </c>
      <c r="D620">
        <v>1.6244000000000001E-2</v>
      </c>
      <c r="E620">
        <v>8.1765399999999995E-3</v>
      </c>
      <c r="F620">
        <v>1.6248100000000001E-2</v>
      </c>
    </row>
    <row r="621" spans="2:6">
      <c r="B621">
        <v>4775.1899999999996</v>
      </c>
      <c r="C621">
        <v>7.7613100000000004E-3</v>
      </c>
      <c r="D621">
        <v>1.5798699999999999E-2</v>
      </c>
      <c r="E621">
        <v>8.0074900000000008E-3</v>
      </c>
      <c r="F621">
        <v>1.5823799999999999E-2</v>
      </c>
    </row>
    <row r="622" spans="2:6">
      <c r="B622">
        <v>4785.1899999999996</v>
      </c>
      <c r="C622">
        <v>7.5770500000000001E-3</v>
      </c>
      <c r="D622">
        <v>1.53654E-2</v>
      </c>
      <c r="E622">
        <v>7.8433400000000007E-3</v>
      </c>
      <c r="F622">
        <v>1.5413700000000001E-2</v>
      </c>
    </row>
    <row r="623" spans="2:6">
      <c r="B623">
        <v>4795.1899999999996</v>
      </c>
      <c r="C623">
        <v>7.3974599999999998E-3</v>
      </c>
      <c r="D623">
        <v>1.4945999999999999E-2</v>
      </c>
      <c r="E623">
        <v>7.6840399999999996E-3</v>
      </c>
      <c r="F623">
        <v>1.50163E-2</v>
      </c>
    </row>
    <row r="624" spans="2:6">
      <c r="B624">
        <v>4805.1899999999996</v>
      </c>
      <c r="C624">
        <v>7.2227200000000002E-3</v>
      </c>
      <c r="D624">
        <v>1.45408E-2</v>
      </c>
      <c r="E624">
        <v>7.5292400000000004E-3</v>
      </c>
      <c r="F624">
        <v>1.46325E-2</v>
      </c>
    </row>
    <row r="625" spans="2:6">
      <c r="B625">
        <v>4815.1899999999996</v>
      </c>
      <c r="C625">
        <v>7.0528300000000004E-3</v>
      </c>
      <c r="D625">
        <v>1.41485E-2</v>
      </c>
      <c r="E625">
        <v>7.37873E-3</v>
      </c>
      <c r="F625">
        <v>1.42612E-2</v>
      </c>
    </row>
    <row r="626" spans="2:6">
      <c r="B626">
        <v>4825.1899999999996</v>
      </c>
      <c r="C626">
        <v>6.8875100000000003E-3</v>
      </c>
      <c r="D626">
        <v>1.37687E-2</v>
      </c>
      <c r="E626">
        <v>7.2325100000000002E-3</v>
      </c>
      <c r="F626">
        <v>1.39027E-2</v>
      </c>
    </row>
    <row r="627" spans="2:6">
      <c r="B627">
        <v>4835.1899999999996</v>
      </c>
      <c r="C627">
        <v>6.72618E-3</v>
      </c>
      <c r="D627">
        <v>1.3401E-2</v>
      </c>
      <c r="E627">
        <v>7.0903499999999996E-3</v>
      </c>
      <c r="F627">
        <v>1.35552E-2</v>
      </c>
    </row>
    <row r="628" spans="2:6">
      <c r="B628">
        <v>4845.1899999999996</v>
      </c>
      <c r="C628">
        <v>6.5690599999999998E-3</v>
      </c>
      <c r="D628">
        <v>1.30458E-2</v>
      </c>
      <c r="E628">
        <v>6.9521699999999997E-3</v>
      </c>
      <c r="F628">
        <v>1.32193E-2</v>
      </c>
    </row>
    <row r="629" spans="2:6">
      <c r="B629">
        <v>4855.1899999999996</v>
      </c>
      <c r="C629">
        <v>6.4162300000000002E-3</v>
      </c>
      <c r="D629">
        <v>1.2702E-2</v>
      </c>
      <c r="E629">
        <v>6.8179699999999996E-3</v>
      </c>
      <c r="F629">
        <v>1.2895500000000001E-2</v>
      </c>
    </row>
    <row r="630" spans="2:6">
      <c r="B630">
        <v>4865.1899999999996</v>
      </c>
      <c r="C630">
        <v>6.2674899999999997E-3</v>
      </c>
      <c r="D630">
        <v>1.23687E-2</v>
      </c>
      <c r="E630">
        <v>6.68762E-3</v>
      </c>
      <c r="F630">
        <v>1.2582899999999999E-2</v>
      </c>
    </row>
    <row r="631" spans="2:6">
      <c r="B631">
        <v>4875.1899999999996</v>
      </c>
      <c r="C631">
        <v>6.1224000000000001E-3</v>
      </c>
      <c r="D631">
        <v>1.20459E-2</v>
      </c>
      <c r="E631">
        <v>6.5606199999999996E-3</v>
      </c>
      <c r="F631">
        <v>1.2280599999999999E-2</v>
      </c>
    </row>
    <row r="632" spans="2:6">
      <c r="B632">
        <v>4885.1899999999996</v>
      </c>
      <c r="C632">
        <v>5.9809599999999996E-3</v>
      </c>
      <c r="D632">
        <v>1.17331E-2</v>
      </c>
      <c r="E632">
        <v>6.4369700000000002E-3</v>
      </c>
      <c r="F632">
        <v>1.19861E-2</v>
      </c>
    </row>
    <row r="633" spans="2:6">
      <c r="B633">
        <v>4895.1899999999996</v>
      </c>
      <c r="C633">
        <v>5.8429199999999997E-3</v>
      </c>
      <c r="D633">
        <v>1.14293E-2</v>
      </c>
      <c r="E633">
        <v>6.3165399999999998E-3</v>
      </c>
      <c r="F633">
        <v>1.17006E-2</v>
      </c>
    </row>
    <row r="634" spans="2:6">
      <c r="B634">
        <v>4905.1899999999996</v>
      </c>
      <c r="C634">
        <v>5.7081399999999996E-3</v>
      </c>
      <c r="D634">
        <v>1.11349E-2</v>
      </c>
      <c r="E634">
        <v>6.1991199999999998E-3</v>
      </c>
      <c r="F634">
        <v>1.1424200000000001E-2</v>
      </c>
    </row>
    <row r="635" spans="2:6">
      <c r="B635">
        <v>4915.1899999999996</v>
      </c>
      <c r="C635">
        <v>5.57663E-3</v>
      </c>
      <c r="D635">
        <v>1.08498E-2</v>
      </c>
      <c r="E635">
        <v>6.0847999999999996E-3</v>
      </c>
      <c r="F635">
        <v>1.11577E-2</v>
      </c>
    </row>
    <row r="636" spans="2:6">
      <c r="B636">
        <v>4925.1899999999996</v>
      </c>
      <c r="C636">
        <v>5.4482999999999997E-3</v>
      </c>
      <c r="D636">
        <v>1.05731E-2</v>
      </c>
      <c r="E636">
        <v>5.9735999999999999E-3</v>
      </c>
      <c r="F636">
        <v>1.08994E-2</v>
      </c>
    </row>
    <row r="637" spans="2:6">
      <c r="B637">
        <v>4935.1899999999996</v>
      </c>
      <c r="C637">
        <v>5.3230899999999999E-3</v>
      </c>
      <c r="D637">
        <v>1.0304600000000001E-2</v>
      </c>
      <c r="E637">
        <v>5.8655900000000004E-3</v>
      </c>
      <c r="F637">
        <v>1.0649E-2</v>
      </c>
    </row>
    <row r="638" spans="2:6">
      <c r="B638">
        <v>4945.1899999999996</v>
      </c>
      <c r="C638">
        <v>5.2010299999999997E-3</v>
      </c>
      <c r="D638">
        <v>1.00444E-2</v>
      </c>
      <c r="E638">
        <v>5.7602699999999996E-3</v>
      </c>
      <c r="F638">
        <v>1.0407100000000001E-2</v>
      </c>
    </row>
    <row r="639" spans="2:6">
      <c r="B639">
        <v>4955.1899999999996</v>
      </c>
      <c r="C639">
        <v>5.0819400000000001E-3</v>
      </c>
      <c r="D639">
        <v>9.7921599999999994E-3</v>
      </c>
      <c r="E639">
        <v>5.6576700000000001E-3</v>
      </c>
      <c r="F639">
        <v>1.0172199999999999E-2</v>
      </c>
    </row>
    <row r="640" spans="2:6">
      <c r="B640">
        <v>4965.1899999999996</v>
      </c>
      <c r="C640">
        <v>4.9657599999999996E-3</v>
      </c>
      <c r="D640">
        <v>9.5470899999999994E-3</v>
      </c>
      <c r="E640">
        <v>5.5575499999999996E-3</v>
      </c>
      <c r="F640">
        <v>9.9438900000000004E-3</v>
      </c>
    </row>
    <row r="641" spans="2:6">
      <c r="B641">
        <v>4975.1899999999996</v>
      </c>
      <c r="C641">
        <v>4.8519899999999996E-3</v>
      </c>
      <c r="D641">
        <v>9.3090299999999994E-3</v>
      </c>
      <c r="E641">
        <v>5.4595900000000003E-3</v>
      </c>
      <c r="F641">
        <v>9.7224700000000004E-3</v>
      </c>
    </row>
    <row r="642" spans="2:6">
      <c r="B642">
        <v>4985.1899999999996</v>
      </c>
      <c r="C642">
        <v>4.7405700000000004E-3</v>
      </c>
      <c r="D642">
        <v>9.0774099999999993E-3</v>
      </c>
      <c r="E642">
        <v>5.3640099999999998E-3</v>
      </c>
      <c r="F642">
        <v>9.5073699999999994E-3</v>
      </c>
    </row>
    <row r="643" spans="2:6">
      <c r="B643">
        <v>4995.1899999999996</v>
      </c>
      <c r="C643">
        <v>4.6319600000000001E-3</v>
      </c>
      <c r="D643">
        <v>8.8522199999999992E-3</v>
      </c>
      <c r="E643">
        <v>5.2708599999999996E-3</v>
      </c>
      <c r="F643">
        <v>9.30045E-3</v>
      </c>
    </row>
    <row r="644" spans="2:6">
      <c r="B644">
        <v>5005.1899999999996</v>
      </c>
      <c r="C644">
        <v>4.5260700000000001E-3</v>
      </c>
      <c r="D644">
        <v>8.6335300000000004E-3</v>
      </c>
      <c r="E644">
        <v>5.1803099999999996E-3</v>
      </c>
      <c r="F644">
        <v>9.1001099999999998E-3</v>
      </c>
    </row>
    <row r="645" spans="2:6">
      <c r="B645">
        <v>5015.1899999999996</v>
      </c>
      <c r="C645">
        <v>4.4226200000000004E-3</v>
      </c>
      <c r="D645">
        <v>8.4214100000000007E-3</v>
      </c>
      <c r="E645">
        <v>5.0920899999999996E-3</v>
      </c>
      <c r="F645">
        <v>8.9059199999999995E-3</v>
      </c>
    </row>
    <row r="646" spans="2:6">
      <c r="B646">
        <v>5025.1899999999996</v>
      </c>
      <c r="C646">
        <v>4.3217999999999998E-3</v>
      </c>
      <c r="D646">
        <v>8.2161700000000001E-3</v>
      </c>
      <c r="E646">
        <v>5.0061000000000003E-3</v>
      </c>
      <c r="F646">
        <v>8.7168000000000002E-3</v>
      </c>
    </row>
    <row r="647" spans="2:6">
      <c r="B647">
        <v>5035.1899999999996</v>
      </c>
      <c r="C647">
        <v>4.2229099999999999E-3</v>
      </c>
      <c r="D647">
        <v>8.0162800000000006E-3</v>
      </c>
      <c r="E647">
        <v>4.9221400000000002E-3</v>
      </c>
      <c r="F647">
        <v>8.5324600000000004E-3</v>
      </c>
    </row>
    <row r="648" spans="2:6">
      <c r="B648">
        <v>5045.1899999999996</v>
      </c>
      <c r="C648">
        <v>4.1261400000000004E-3</v>
      </c>
      <c r="D648">
        <v>7.8217500000000006E-3</v>
      </c>
      <c r="E648">
        <v>4.8400600000000002E-3</v>
      </c>
      <c r="F648">
        <v>8.3533600000000006E-3</v>
      </c>
    </row>
    <row r="649" spans="2:6">
      <c r="B649">
        <v>5055.1899999999996</v>
      </c>
      <c r="C649">
        <v>4.0315000000000004E-3</v>
      </c>
      <c r="D649">
        <v>7.6320399999999997E-3</v>
      </c>
      <c r="E649">
        <v>4.7599399999999998E-3</v>
      </c>
      <c r="F649">
        <v>8.1796999999999998E-3</v>
      </c>
    </row>
    <row r="650" spans="2:6">
      <c r="B650">
        <v>5065.1899999999996</v>
      </c>
      <c r="C650">
        <v>3.93911E-3</v>
      </c>
      <c r="D650">
        <v>7.4466899999999997E-3</v>
      </c>
      <c r="E650">
        <v>4.6816499999999999E-3</v>
      </c>
      <c r="F650">
        <v>8.0113700000000003E-3</v>
      </c>
    </row>
    <row r="651" spans="2:6">
      <c r="B651">
        <v>5075.1899999999996</v>
      </c>
      <c r="C651">
        <v>3.8488200000000002E-3</v>
      </c>
      <c r="D651">
        <v>7.2662600000000001E-3</v>
      </c>
      <c r="E651">
        <v>4.6051599999999996E-3</v>
      </c>
      <c r="F651">
        <v>7.8477300000000007E-3</v>
      </c>
    </row>
    <row r="652" spans="2:6">
      <c r="B652">
        <v>5085.1899999999996</v>
      </c>
      <c r="C652">
        <v>3.7605E-3</v>
      </c>
      <c r="D652">
        <v>7.0907599999999998E-3</v>
      </c>
      <c r="E652">
        <v>4.5305700000000003E-3</v>
      </c>
      <c r="F652">
        <v>7.6887600000000002E-3</v>
      </c>
    </row>
    <row r="653" spans="2:6">
      <c r="B653">
        <v>5095.1899999999996</v>
      </c>
      <c r="C653">
        <v>3.6741999999999999E-3</v>
      </c>
      <c r="D653">
        <v>6.9202500000000002E-3</v>
      </c>
      <c r="E653">
        <v>4.4576599999999996E-3</v>
      </c>
      <c r="F653">
        <v>7.5340900000000002E-3</v>
      </c>
    </row>
    <row r="654" spans="2:6">
      <c r="B654">
        <v>5105.1899999999996</v>
      </c>
      <c r="C654">
        <v>3.5897400000000001E-3</v>
      </c>
      <c r="D654">
        <v>6.7543100000000003E-3</v>
      </c>
      <c r="E654">
        <v>4.3861100000000004E-3</v>
      </c>
      <c r="F654">
        <v>7.3834699999999996E-3</v>
      </c>
    </row>
    <row r="655" spans="2:6">
      <c r="B655">
        <v>5115.1899999999996</v>
      </c>
      <c r="C655">
        <v>3.5071299999999998E-3</v>
      </c>
      <c r="D655">
        <v>6.59298E-3</v>
      </c>
      <c r="E655">
        <v>4.3162000000000001E-3</v>
      </c>
      <c r="F655">
        <v>7.2369699999999997E-3</v>
      </c>
    </row>
    <row r="656" spans="2:6">
      <c r="B656">
        <v>5125.1899999999996</v>
      </c>
      <c r="C656">
        <v>3.4263599999999998E-3</v>
      </c>
      <c r="D656">
        <v>6.4361699999999997E-3</v>
      </c>
      <c r="E656">
        <v>4.2481699999999999E-3</v>
      </c>
      <c r="F656">
        <v>7.0945899999999996E-3</v>
      </c>
    </row>
    <row r="657" spans="2:6">
      <c r="B657">
        <v>5135.1899999999996</v>
      </c>
      <c r="C657">
        <v>3.34732E-3</v>
      </c>
      <c r="D657">
        <v>6.28351E-3</v>
      </c>
      <c r="E657">
        <v>4.18184E-3</v>
      </c>
      <c r="F657">
        <v>6.9565399999999998E-3</v>
      </c>
    </row>
    <row r="658" spans="2:6">
      <c r="B658">
        <v>5145.1899999999996</v>
      </c>
      <c r="C658">
        <v>3.2697400000000001E-3</v>
      </c>
      <c r="D658">
        <v>6.1348499999999999E-3</v>
      </c>
      <c r="E658">
        <v>4.117E-3</v>
      </c>
      <c r="F658">
        <v>6.8226399999999996E-3</v>
      </c>
    </row>
    <row r="659" spans="2:6">
      <c r="B659">
        <v>5155.1899999999996</v>
      </c>
      <c r="C659">
        <v>3.1937599999999999E-3</v>
      </c>
      <c r="D659">
        <v>5.9901700000000004E-3</v>
      </c>
      <c r="E659">
        <v>4.0536000000000001E-3</v>
      </c>
      <c r="F659">
        <v>6.6923099999999999E-3</v>
      </c>
    </row>
    <row r="660" spans="2:6">
      <c r="B660">
        <v>5165.1899999999996</v>
      </c>
      <c r="C660">
        <v>3.1193900000000001E-3</v>
      </c>
      <c r="D660">
        <v>5.8491400000000001E-3</v>
      </c>
      <c r="E660">
        <v>3.9916800000000001E-3</v>
      </c>
      <c r="F660">
        <v>6.5653899999999999E-3</v>
      </c>
    </row>
    <row r="661" spans="2:6">
      <c r="B661">
        <v>5175.1899999999996</v>
      </c>
      <c r="C661">
        <v>3.0468700000000001E-3</v>
      </c>
      <c r="D661">
        <v>5.7116900000000002E-3</v>
      </c>
      <c r="E661">
        <v>3.9310600000000001E-3</v>
      </c>
      <c r="F661">
        <v>6.4415399999999999E-3</v>
      </c>
    </row>
    <row r="662" spans="2:6">
      <c r="B662">
        <v>5185.1899999999996</v>
      </c>
      <c r="C662">
        <v>2.9757400000000002E-3</v>
      </c>
      <c r="D662">
        <v>5.5778599999999996E-3</v>
      </c>
      <c r="E662">
        <v>3.8717000000000001E-3</v>
      </c>
      <c r="F662">
        <v>6.3210499999999999E-3</v>
      </c>
    </row>
    <row r="663" spans="2:6">
      <c r="B663">
        <v>5195.1899999999996</v>
      </c>
      <c r="C663">
        <v>2.9060499999999999E-3</v>
      </c>
      <c r="D663">
        <v>5.4472899999999996E-3</v>
      </c>
      <c r="E663">
        <v>3.8135999999999999E-3</v>
      </c>
      <c r="F663">
        <v>6.2038199999999996E-3</v>
      </c>
    </row>
    <row r="664" spans="2:6">
      <c r="B664">
        <v>5205.1899999999996</v>
      </c>
      <c r="C664">
        <v>2.8375399999999999E-3</v>
      </c>
      <c r="D664">
        <v>5.3198500000000001E-3</v>
      </c>
      <c r="E664">
        <v>3.7565699999999999E-3</v>
      </c>
      <c r="F664">
        <v>6.0895599999999999E-3</v>
      </c>
    </row>
    <row r="665" spans="2:6">
      <c r="B665">
        <v>5215.1899999999996</v>
      </c>
      <c r="C665">
        <v>2.7703699999999999E-3</v>
      </c>
      <c r="D665">
        <v>5.1952999999999999E-3</v>
      </c>
      <c r="E665">
        <v>3.70083E-3</v>
      </c>
      <c r="F665">
        <v>5.9781299999999999E-3</v>
      </c>
    </row>
    <row r="666" spans="2:6">
      <c r="B666">
        <v>5225.1899999999996</v>
      </c>
      <c r="C666">
        <v>2.7046399999999999E-3</v>
      </c>
      <c r="D666">
        <v>5.0736399999999999E-3</v>
      </c>
      <c r="E666">
        <v>3.64628E-3</v>
      </c>
      <c r="F666">
        <v>5.8694799999999998E-3</v>
      </c>
    </row>
    <row r="667" spans="2:6">
      <c r="B667">
        <v>5235.1899999999996</v>
      </c>
      <c r="C667">
        <v>2.6403799999999999E-3</v>
      </c>
      <c r="D667">
        <v>4.9551200000000004E-3</v>
      </c>
      <c r="E667">
        <v>3.5929099999999999E-3</v>
      </c>
      <c r="F667">
        <v>5.7636299999999996E-3</v>
      </c>
    </row>
    <row r="668" spans="2:6">
      <c r="B668">
        <v>5245.19</v>
      </c>
      <c r="C668">
        <v>2.5779100000000001E-3</v>
      </c>
      <c r="D668">
        <v>4.8393400000000001E-3</v>
      </c>
      <c r="E668">
        <v>3.5407699999999999E-3</v>
      </c>
      <c r="F668">
        <v>5.6604799999999999E-3</v>
      </c>
    </row>
    <row r="669" spans="2:6">
      <c r="B669">
        <v>5255.19</v>
      </c>
      <c r="C669">
        <v>2.5165500000000002E-3</v>
      </c>
      <c r="D669">
        <v>4.7264400000000002E-3</v>
      </c>
      <c r="E669">
        <v>3.4896699999999998E-3</v>
      </c>
      <c r="F669">
        <v>5.5600199999999997E-3</v>
      </c>
    </row>
    <row r="670" spans="2:6">
      <c r="B670">
        <v>5265.19</v>
      </c>
      <c r="C670">
        <v>2.4563499999999999E-3</v>
      </c>
      <c r="D670">
        <v>4.6162499999999997E-3</v>
      </c>
      <c r="E670">
        <v>3.4395599999999999E-3</v>
      </c>
      <c r="F670">
        <v>5.4624000000000001E-3</v>
      </c>
    </row>
    <row r="671" spans="2:6">
      <c r="B671">
        <v>5275.19</v>
      </c>
      <c r="C671">
        <v>2.3970799999999998E-3</v>
      </c>
      <c r="D671">
        <v>4.5088400000000001E-3</v>
      </c>
      <c r="E671">
        <v>3.3904400000000002E-3</v>
      </c>
      <c r="F671">
        <v>5.3674200000000004E-3</v>
      </c>
    </row>
    <row r="672" spans="2:6">
      <c r="B672">
        <v>5285.19</v>
      </c>
      <c r="C672">
        <v>2.3390099999999999E-3</v>
      </c>
      <c r="D672">
        <v>4.4041000000000002E-3</v>
      </c>
      <c r="E672">
        <v>3.3420799999999999E-3</v>
      </c>
      <c r="F672">
        <v>5.2743800000000004E-3</v>
      </c>
    </row>
    <row r="673" spans="2:6">
      <c r="B673">
        <v>5295.19</v>
      </c>
      <c r="C673">
        <v>2.28211E-3</v>
      </c>
      <c r="D673">
        <v>4.3019800000000004E-3</v>
      </c>
      <c r="E673">
        <v>3.29466E-3</v>
      </c>
      <c r="F673">
        <v>5.1834699999999999E-3</v>
      </c>
    </row>
    <row r="674" spans="2:6">
      <c r="B674">
        <v>5305.19</v>
      </c>
      <c r="C674">
        <v>2.2263700000000001E-3</v>
      </c>
      <c r="D674">
        <v>4.2023700000000004E-3</v>
      </c>
      <c r="E674">
        <v>3.2481799999999998E-3</v>
      </c>
      <c r="F674">
        <v>5.0947199999999996E-3</v>
      </c>
    </row>
    <row r="675" spans="2:6">
      <c r="B675">
        <v>5315.19</v>
      </c>
      <c r="C675">
        <v>2.1716999999999999E-3</v>
      </c>
      <c r="D675">
        <v>4.10487E-3</v>
      </c>
      <c r="E675">
        <v>3.20266E-3</v>
      </c>
      <c r="F675">
        <v>5.00848E-3</v>
      </c>
    </row>
    <row r="676" spans="2:6">
      <c r="B676">
        <v>5325.19</v>
      </c>
      <c r="C676">
        <v>2.11816E-3</v>
      </c>
      <c r="D676">
        <v>4.0096400000000001E-3</v>
      </c>
      <c r="E676">
        <v>3.1581600000000001E-3</v>
      </c>
      <c r="F676">
        <v>4.9244700000000002E-3</v>
      </c>
    </row>
    <row r="677" spans="2:6">
      <c r="B677">
        <v>5335.19</v>
      </c>
      <c r="C677">
        <v>2.0656799999999999E-3</v>
      </c>
      <c r="D677">
        <v>3.9165900000000002E-3</v>
      </c>
      <c r="E677">
        <v>3.1145999999999999E-3</v>
      </c>
      <c r="F677">
        <v>4.8424699999999998E-3</v>
      </c>
    </row>
    <row r="678" spans="2:6">
      <c r="B678">
        <v>5345.19</v>
      </c>
      <c r="C678">
        <v>2.01418E-3</v>
      </c>
      <c r="D678">
        <v>3.8254700000000001E-3</v>
      </c>
      <c r="E678">
        <v>3.0719300000000001E-3</v>
      </c>
      <c r="F678">
        <v>4.7624499999999997E-3</v>
      </c>
    </row>
    <row r="679" spans="2:6">
      <c r="B679">
        <v>5355.19</v>
      </c>
      <c r="C679">
        <v>1.9636200000000001E-3</v>
      </c>
      <c r="D679">
        <v>3.7364500000000001E-3</v>
      </c>
      <c r="E679">
        <v>3.02995E-3</v>
      </c>
      <c r="F679">
        <v>4.6836200000000003E-3</v>
      </c>
    </row>
    <row r="680" spans="2:6">
      <c r="B680">
        <v>5365.19</v>
      </c>
      <c r="C680">
        <v>1.91405E-3</v>
      </c>
      <c r="D680">
        <v>3.64956E-3</v>
      </c>
      <c r="E680">
        <v>2.9887999999999998E-3</v>
      </c>
      <c r="F680">
        <v>4.6065799999999999E-3</v>
      </c>
    </row>
    <row r="681" spans="2:6">
      <c r="B681">
        <v>5375.19</v>
      </c>
      <c r="C681">
        <v>1.86546E-3</v>
      </c>
      <c r="D681">
        <v>3.5647000000000001E-3</v>
      </c>
      <c r="E681">
        <v>2.9485000000000002E-3</v>
      </c>
      <c r="F681">
        <v>4.5313300000000001E-3</v>
      </c>
    </row>
    <row r="682" spans="2:6">
      <c r="B682">
        <v>5385.19</v>
      </c>
      <c r="C682">
        <v>1.8179800000000001E-3</v>
      </c>
      <c r="D682">
        <v>3.48176E-3</v>
      </c>
      <c r="E682">
        <v>2.9090100000000001E-3</v>
      </c>
      <c r="F682">
        <v>4.4581200000000003E-3</v>
      </c>
    </row>
    <row r="683" spans="2:6">
      <c r="B683">
        <v>5395.19</v>
      </c>
      <c r="C683">
        <v>1.77136E-3</v>
      </c>
      <c r="D683">
        <v>3.4007400000000002E-3</v>
      </c>
      <c r="E683">
        <v>2.87024E-3</v>
      </c>
      <c r="F683">
        <v>4.3867799999999998E-3</v>
      </c>
    </row>
    <row r="684" spans="2:6">
      <c r="B684">
        <v>5405.19</v>
      </c>
      <c r="C684">
        <v>1.72562E-3</v>
      </c>
      <c r="D684">
        <v>3.3215300000000001E-3</v>
      </c>
      <c r="E684">
        <v>2.8321499999999999E-3</v>
      </c>
      <c r="F684">
        <v>4.3170500000000002E-3</v>
      </c>
    </row>
    <row r="685" spans="2:6">
      <c r="B685">
        <v>5415.19</v>
      </c>
      <c r="C685">
        <v>1.6806499999999999E-3</v>
      </c>
      <c r="D685">
        <v>3.2439999999999999E-3</v>
      </c>
      <c r="E685">
        <v>2.7947599999999999E-3</v>
      </c>
      <c r="F685">
        <v>4.2489099999999998E-3</v>
      </c>
    </row>
    <row r="686" spans="2:6">
      <c r="B686">
        <v>5425.19</v>
      </c>
      <c r="C686">
        <v>1.63659E-3</v>
      </c>
      <c r="D686">
        <v>3.1681600000000002E-3</v>
      </c>
      <c r="E686">
        <v>2.7579800000000002E-3</v>
      </c>
      <c r="F686">
        <v>4.1822500000000002E-3</v>
      </c>
    </row>
    <row r="687" spans="2:6">
      <c r="B687">
        <v>5435.19</v>
      </c>
      <c r="C687">
        <v>1.5934E-3</v>
      </c>
      <c r="D687">
        <v>3.0939399999999999E-3</v>
      </c>
      <c r="E687">
        <v>2.72186E-3</v>
      </c>
      <c r="F687">
        <v>4.1170599999999996E-3</v>
      </c>
    </row>
    <row r="688" spans="2:6">
      <c r="B688">
        <v>5445.19</v>
      </c>
      <c r="C688">
        <v>1.5510599999999999E-3</v>
      </c>
      <c r="D688">
        <v>3.0212300000000002E-3</v>
      </c>
      <c r="E688">
        <v>2.6863899999999999E-3</v>
      </c>
      <c r="F688">
        <v>4.0533399999999999E-3</v>
      </c>
    </row>
    <row r="689" spans="2:6">
      <c r="B689">
        <v>5455.19</v>
      </c>
      <c r="C689">
        <v>1.5094399999999999E-3</v>
      </c>
      <c r="D689">
        <v>2.9501200000000001E-3</v>
      </c>
      <c r="E689">
        <v>2.6516199999999999E-3</v>
      </c>
      <c r="F689">
        <v>3.9910800000000001E-3</v>
      </c>
    </row>
    <row r="690" spans="2:6">
      <c r="B690">
        <v>5465.19</v>
      </c>
      <c r="C690">
        <v>1.46853E-3</v>
      </c>
      <c r="D690">
        <v>2.88062E-3</v>
      </c>
      <c r="E690">
        <v>2.6174800000000002E-3</v>
      </c>
      <c r="F690">
        <v>3.9301300000000004E-3</v>
      </c>
    </row>
    <row r="691" spans="2:6">
      <c r="B691">
        <v>5475.19</v>
      </c>
      <c r="C691">
        <v>1.4284E-3</v>
      </c>
      <c r="D691">
        <v>2.81292E-3</v>
      </c>
      <c r="E691">
        <v>2.58392E-3</v>
      </c>
      <c r="F691">
        <v>3.8704099999999999E-3</v>
      </c>
    </row>
    <row r="692" spans="2:6">
      <c r="B692">
        <v>5485.19</v>
      </c>
      <c r="C692">
        <v>1.3891299999999999E-3</v>
      </c>
      <c r="D692">
        <v>2.7467699999999999E-3</v>
      </c>
      <c r="E692">
        <v>2.5509500000000002E-3</v>
      </c>
      <c r="F692">
        <v>3.8119500000000001E-3</v>
      </c>
    </row>
    <row r="693" spans="2:6">
      <c r="B693">
        <v>5495.19</v>
      </c>
      <c r="C693">
        <v>1.35064E-3</v>
      </c>
      <c r="D693">
        <v>2.6820300000000002E-3</v>
      </c>
      <c r="E693">
        <v>2.51863E-3</v>
      </c>
      <c r="F693">
        <v>3.75494E-3</v>
      </c>
    </row>
    <row r="694" spans="2:6">
      <c r="B694">
        <v>5505.19</v>
      </c>
      <c r="C694">
        <v>1.3128599999999999E-3</v>
      </c>
      <c r="D694">
        <v>2.6186199999999999E-3</v>
      </c>
      <c r="E694">
        <v>2.4868799999999999E-3</v>
      </c>
      <c r="F694">
        <v>3.6989800000000001E-3</v>
      </c>
    </row>
    <row r="695" spans="2:6">
      <c r="B695">
        <v>5515.19</v>
      </c>
      <c r="C695">
        <v>1.2755799999999999E-3</v>
      </c>
      <c r="D695">
        <v>2.5562599999999999E-3</v>
      </c>
      <c r="E695">
        <v>2.4556700000000001E-3</v>
      </c>
      <c r="F695">
        <v>3.6441799999999999E-3</v>
      </c>
    </row>
    <row r="696" spans="2:6">
      <c r="B696">
        <v>5525.19</v>
      </c>
      <c r="C696">
        <v>1.2390000000000001E-3</v>
      </c>
      <c r="D696">
        <v>2.4952199999999998E-3</v>
      </c>
      <c r="E696">
        <v>2.42487E-3</v>
      </c>
      <c r="F696">
        <v>3.5906699999999998E-3</v>
      </c>
    </row>
    <row r="697" spans="2:6">
      <c r="B697">
        <v>5535.19</v>
      </c>
      <c r="C697">
        <v>1.2031699999999999E-3</v>
      </c>
      <c r="D697">
        <v>2.4354899999999998E-3</v>
      </c>
      <c r="E697">
        <v>2.3945300000000002E-3</v>
      </c>
      <c r="F697">
        <v>3.5383099999999998E-3</v>
      </c>
    </row>
    <row r="698" spans="2:6">
      <c r="B698">
        <v>5545.19</v>
      </c>
      <c r="C698">
        <v>1.1680900000000001E-3</v>
      </c>
      <c r="D698">
        <v>2.3769300000000002E-3</v>
      </c>
      <c r="E698">
        <v>2.36469E-3</v>
      </c>
      <c r="F698">
        <v>3.4869499999999999E-3</v>
      </c>
    </row>
    <row r="699" spans="2:6">
      <c r="B699">
        <v>5555.19</v>
      </c>
      <c r="C699">
        <v>1.13364E-3</v>
      </c>
      <c r="D699">
        <v>2.3197999999999999E-3</v>
      </c>
      <c r="E699">
        <v>2.33555E-3</v>
      </c>
      <c r="F699">
        <v>3.43656E-3</v>
      </c>
    </row>
    <row r="700" spans="2:6">
      <c r="B700">
        <v>5565.19</v>
      </c>
      <c r="C700">
        <v>1.0998099999999999E-3</v>
      </c>
      <c r="D700">
        <v>2.26385E-3</v>
      </c>
      <c r="E700">
        <v>2.3068400000000001E-3</v>
      </c>
      <c r="F700">
        <v>3.38705E-3</v>
      </c>
    </row>
    <row r="701" spans="2:6">
      <c r="B701">
        <v>5575.19</v>
      </c>
      <c r="C701">
        <v>1.06671E-3</v>
      </c>
      <c r="D701">
        <v>2.2090500000000002E-3</v>
      </c>
      <c r="E701">
        <v>2.27859E-3</v>
      </c>
      <c r="F701">
        <v>3.3385099999999998E-3</v>
      </c>
    </row>
    <row r="702" spans="2:6">
      <c r="B702">
        <v>5585.19</v>
      </c>
      <c r="C702">
        <v>1.0340600000000001E-3</v>
      </c>
      <c r="D702">
        <v>2.1552199999999998E-3</v>
      </c>
      <c r="E702">
        <v>2.2507999999999998E-3</v>
      </c>
      <c r="F702">
        <v>3.2909800000000002E-3</v>
      </c>
    </row>
    <row r="703" spans="2:6">
      <c r="B703">
        <v>5595.19</v>
      </c>
      <c r="C703">
        <v>1.0019899999999999E-3</v>
      </c>
      <c r="D703">
        <v>2.1024199999999998E-3</v>
      </c>
      <c r="E703">
        <v>2.2234199999999998E-3</v>
      </c>
      <c r="F703">
        <v>3.24449E-3</v>
      </c>
    </row>
    <row r="704" spans="2:6">
      <c r="B704">
        <v>5605.19</v>
      </c>
      <c r="C704">
        <v>9.7048999999999996E-4</v>
      </c>
      <c r="D704">
        <v>2.0507199999999998E-3</v>
      </c>
      <c r="E704">
        <v>2.1964200000000001E-3</v>
      </c>
      <c r="F704">
        <v>3.1990600000000001E-3</v>
      </c>
    </row>
    <row r="705" spans="2:6">
      <c r="B705">
        <v>5615.19</v>
      </c>
      <c r="C705">
        <v>9.3959399999999998E-4</v>
      </c>
      <c r="D705">
        <v>2.00015E-3</v>
      </c>
      <c r="E705">
        <v>2.1698400000000001E-3</v>
      </c>
      <c r="F705">
        <v>3.1545499999999999E-3</v>
      </c>
    </row>
    <row r="706" spans="2:6">
      <c r="B706">
        <v>5625.19</v>
      </c>
      <c r="C706">
        <v>9.0926799999999997E-4</v>
      </c>
      <c r="D706">
        <v>1.9504800000000001E-3</v>
      </c>
      <c r="E706">
        <v>2.1436799999999998E-3</v>
      </c>
      <c r="F706">
        <v>3.1109499999999999E-3</v>
      </c>
    </row>
    <row r="707" spans="2:6">
      <c r="B707">
        <v>5635.19</v>
      </c>
      <c r="C707">
        <v>8.7950400000000003E-4</v>
      </c>
      <c r="D707">
        <v>1.90183E-3</v>
      </c>
      <c r="E707">
        <v>2.1180499999999998E-3</v>
      </c>
      <c r="F707">
        <v>3.06807E-3</v>
      </c>
    </row>
    <row r="708" spans="2:6">
      <c r="B708">
        <v>5645.19</v>
      </c>
      <c r="C708">
        <v>8.50299E-4</v>
      </c>
      <c r="D708">
        <v>1.85421E-3</v>
      </c>
      <c r="E708">
        <v>2.0927599999999999E-3</v>
      </c>
      <c r="F708">
        <v>3.0259900000000001E-3</v>
      </c>
    </row>
    <row r="709" spans="2:6">
      <c r="B709">
        <v>5655.19</v>
      </c>
      <c r="C709">
        <v>8.2170099999999999E-4</v>
      </c>
      <c r="D709">
        <v>1.8077200000000001E-3</v>
      </c>
      <c r="E709">
        <v>2.0678699999999999E-3</v>
      </c>
      <c r="F709">
        <v>2.9847099999999998E-3</v>
      </c>
    </row>
    <row r="710" spans="2:6">
      <c r="B710">
        <v>5665.19</v>
      </c>
      <c r="C710">
        <v>7.9365800000000004E-4</v>
      </c>
      <c r="D710">
        <v>1.76213E-3</v>
      </c>
      <c r="E710">
        <v>2.0433600000000001E-3</v>
      </c>
      <c r="F710">
        <v>2.9442399999999999E-3</v>
      </c>
    </row>
    <row r="711" spans="2:6">
      <c r="B711">
        <v>5675.19</v>
      </c>
      <c r="C711">
        <v>7.6612800000000003E-4</v>
      </c>
      <c r="D711">
        <v>1.71743E-3</v>
      </c>
      <c r="E711">
        <v>2.0192299999999999E-3</v>
      </c>
      <c r="F711">
        <v>2.9045400000000002E-3</v>
      </c>
    </row>
    <row r="712" spans="2:6">
      <c r="B712">
        <v>5685.19</v>
      </c>
      <c r="C712">
        <v>7.3905200000000002E-4</v>
      </c>
      <c r="D712">
        <v>1.67344E-3</v>
      </c>
      <c r="E712">
        <v>1.9954899999999999E-3</v>
      </c>
      <c r="F712">
        <v>2.8656100000000002E-3</v>
      </c>
    </row>
    <row r="713" spans="2:6">
      <c r="B713">
        <v>5695.19</v>
      </c>
      <c r="C713">
        <v>7.1241399999999997E-4</v>
      </c>
      <c r="D713">
        <v>1.63035E-3</v>
      </c>
      <c r="E713">
        <v>1.9721199999999999E-3</v>
      </c>
      <c r="F713">
        <v>2.8273999999999999E-3</v>
      </c>
    </row>
    <row r="714" spans="2:6">
      <c r="B714">
        <v>5705.19</v>
      </c>
      <c r="C714">
        <v>6.8624400000000002E-4</v>
      </c>
      <c r="D714">
        <v>1.58814E-3</v>
      </c>
      <c r="E714">
        <v>1.9491000000000001E-3</v>
      </c>
      <c r="F714">
        <v>2.78992E-3</v>
      </c>
    </row>
    <row r="715" spans="2:6">
      <c r="B715">
        <v>5715.19</v>
      </c>
      <c r="C715">
        <v>6.6054199999999997E-4</v>
      </c>
      <c r="D715">
        <v>1.5467899999999999E-3</v>
      </c>
      <c r="E715">
        <v>1.92643E-3</v>
      </c>
      <c r="F715">
        <v>2.7530900000000001E-3</v>
      </c>
    </row>
    <row r="716" spans="2:6">
      <c r="B716">
        <v>5725.19</v>
      </c>
      <c r="C716">
        <v>6.3533600000000002E-4</v>
      </c>
      <c r="D716">
        <v>1.5062299999999999E-3</v>
      </c>
      <c r="E716">
        <v>1.9040999999999999E-3</v>
      </c>
      <c r="F716">
        <v>2.7168800000000001E-3</v>
      </c>
    </row>
    <row r="717" spans="2:6">
      <c r="B717">
        <v>5735.19</v>
      </c>
      <c r="C717">
        <v>6.1053699999999997E-4</v>
      </c>
      <c r="D717">
        <v>1.4664299999999999E-3</v>
      </c>
      <c r="E717">
        <v>1.8821599999999999E-3</v>
      </c>
      <c r="F717">
        <v>2.6812699999999999E-3</v>
      </c>
    </row>
    <row r="718" spans="2:6">
      <c r="B718">
        <v>5745.19</v>
      </c>
      <c r="C718">
        <v>5.8617499999999998E-4</v>
      </c>
      <c r="D718">
        <v>1.4274299999999999E-3</v>
      </c>
      <c r="E718">
        <v>1.8605E-3</v>
      </c>
      <c r="F718">
        <v>2.6463400000000001E-3</v>
      </c>
    </row>
    <row r="719" spans="2:6">
      <c r="B719">
        <v>5755.19</v>
      </c>
      <c r="C719">
        <v>5.6225700000000003E-4</v>
      </c>
      <c r="D719">
        <v>1.38938E-3</v>
      </c>
      <c r="E719">
        <v>1.8391200000000001E-3</v>
      </c>
      <c r="F719">
        <v>2.6120499999999999E-3</v>
      </c>
    </row>
    <row r="720" spans="2:6">
      <c r="B720">
        <v>5765.19</v>
      </c>
      <c r="C720">
        <v>5.3878599999999997E-4</v>
      </c>
      <c r="D720">
        <v>1.3521E-3</v>
      </c>
      <c r="E720">
        <v>1.8180200000000001E-3</v>
      </c>
      <c r="F720">
        <v>2.5783899999999998E-3</v>
      </c>
    </row>
    <row r="721" spans="2:6">
      <c r="B721">
        <v>5775.19</v>
      </c>
      <c r="C721">
        <v>5.1575799999999995E-4</v>
      </c>
      <c r="D721">
        <v>1.31547E-3</v>
      </c>
      <c r="E721">
        <v>1.79721E-3</v>
      </c>
      <c r="F721">
        <v>2.54536E-3</v>
      </c>
    </row>
    <row r="722" spans="2:6">
      <c r="B722">
        <v>5785.19</v>
      </c>
      <c r="C722">
        <v>4.9319299999999995E-4</v>
      </c>
      <c r="D722">
        <v>1.2795300000000001E-3</v>
      </c>
      <c r="E722">
        <v>1.77669E-3</v>
      </c>
      <c r="F722">
        <v>2.51293E-3</v>
      </c>
    </row>
    <row r="723" spans="2:6">
      <c r="B723">
        <v>5795.19</v>
      </c>
      <c r="C723">
        <v>4.71096E-4</v>
      </c>
      <c r="D723">
        <v>1.24427E-3</v>
      </c>
      <c r="E723">
        <v>1.7565E-3</v>
      </c>
      <c r="F723">
        <v>2.4810399999999999E-3</v>
      </c>
    </row>
    <row r="724" spans="2:6">
      <c r="B724">
        <v>5805.19</v>
      </c>
      <c r="C724">
        <v>4.4942700000000002E-4</v>
      </c>
      <c r="D724">
        <v>1.20969E-3</v>
      </c>
      <c r="E724">
        <v>1.73664E-3</v>
      </c>
      <c r="F724">
        <v>2.4496700000000001E-3</v>
      </c>
    </row>
    <row r="725" spans="2:6">
      <c r="B725">
        <v>5815.19</v>
      </c>
      <c r="C725">
        <v>4.2818799999999997E-4</v>
      </c>
      <c r="D725">
        <v>1.1757499999999999E-3</v>
      </c>
      <c r="E725">
        <v>1.71704E-3</v>
      </c>
      <c r="F725">
        <v>2.4187800000000001E-3</v>
      </c>
    </row>
    <row r="726" spans="2:6">
      <c r="B726">
        <v>5825.19</v>
      </c>
      <c r="C726">
        <v>4.07222E-4</v>
      </c>
      <c r="D726">
        <v>1.1424600000000001E-3</v>
      </c>
      <c r="E726">
        <v>1.69783E-3</v>
      </c>
      <c r="F726">
        <v>2.38843E-3</v>
      </c>
    </row>
    <row r="727" spans="2:6">
      <c r="B727">
        <v>5835.19</v>
      </c>
      <c r="C727">
        <v>3.8661700000000002E-4</v>
      </c>
      <c r="D727">
        <v>1.1098099999999999E-3</v>
      </c>
      <c r="E727">
        <v>1.6789000000000001E-3</v>
      </c>
      <c r="F727">
        <v>2.35864E-3</v>
      </c>
    </row>
    <row r="728" spans="2:6">
      <c r="B728">
        <v>5845.19</v>
      </c>
      <c r="C728">
        <v>3.66382E-4</v>
      </c>
      <c r="D728">
        <v>1.0777899999999999E-3</v>
      </c>
      <c r="E728">
        <v>1.66022E-3</v>
      </c>
      <c r="F728">
        <v>2.32935E-3</v>
      </c>
    </row>
    <row r="729" spans="2:6">
      <c r="B729">
        <v>5855.19</v>
      </c>
      <c r="C729">
        <v>3.4661400000000003E-4</v>
      </c>
      <c r="D729">
        <v>1.0464199999999999E-3</v>
      </c>
      <c r="E729">
        <v>1.64175E-3</v>
      </c>
      <c r="F729">
        <v>2.3005600000000001E-3</v>
      </c>
    </row>
    <row r="730" spans="2:6">
      <c r="B730">
        <v>5865.19</v>
      </c>
      <c r="C730">
        <v>3.2724499999999999E-4</v>
      </c>
      <c r="D730">
        <v>1.0156500000000001E-3</v>
      </c>
      <c r="E730">
        <v>1.62353E-3</v>
      </c>
      <c r="F730">
        <v>2.27224E-3</v>
      </c>
    </row>
    <row r="731" spans="2:6">
      <c r="B731">
        <v>5875.19</v>
      </c>
      <c r="C731">
        <v>3.0823899999999997E-4</v>
      </c>
      <c r="D731">
        <v>9.8548100000000007E-4</v>
      </c>
      <c r="E731">
        <v>1.6055900000000001E-3</v>
      </c>
      <c r="F731">
        <v>2.2443599999999999E-3</v>
      </c>
    </row>
    <row r="732" spans="2:6">
      <c r="B732">
        <v>5885.19</v>
      </c>
      <c r="C732">
        <v>2.8959500000000002E-4</v>
      </c>
      <c r="D732">
        <v>9.5590300000000003E-4</v>
      </c>
      <c r="E732">
        <v>1.5878800000000001E-3</v>
      </c>
      <c r="F732">
        <v>2.2169199999999998E-3</v>
      </c>
    </row>
    <row r="733" spans="2:6">
      <c r="B733">
        <v>5895.19</v>
      </c>
      <c r="C733">
        <v>2.7119500000000001E-4</v>
      </c>
      <c r="D733">
        <v>9.2686400000000001E-4</v>
      </c>
      <c r="E733">
        <v>1.5704200000000001E-3</v>
      </c>
      <c r="F733">
        <v>2.18994E-3</v>
      </c>
    </row>
    <row r="734" spans="2:6">
      <c r="B734">
        <v>5905.19</v>
      </c>
      <c r="C734">
        <v>2.5313199999999999E-4</v>
      </c>
      <c r="D734">
        <v>8.9840000000000004E-4</v>
      </c>
      <c r="E734">
        <v>1.5531799999999999E-3</v>
      </c>
      <c r="F734">
        <v>2.1634100000000002E-3</v>
      </c>
    </row>
    <row r="735" spans="2:6">
      <c r="B735">
        <v>5915.19</v>
      </c>
      <c r="C735">
        <v>2.35405E-4</v>
      </c>
      <c r="D735">
        <v>8.7051200000000004E-4</v>
      </c>
      <c r="E735">
        <v>1.5361400000000001E-3</v>
      </c>
      <c r="F735">
        <v>2.1374300000000001E-3</v>
      </c>
    </row>
    <row r="736" spans="2:6">
      <c r="B736">
        <v>5925.19</v>
      </c>
      <c r="C736">
        <v>2.1801899999999999E-4</v>
      </c>
      <c r="D736">
        <v>8.4320499999999997E-4</v>
      </c>
      <c r="E736">
        <v>1.51928E-3</v>
      </c>
      <c r="F736">
        <v>2.1118999999999999E-3</v>
      </c>
    </row>
    <row r="737" spans="2:6">
      <c r="B737">
        <v>5935.19</v>
      </c>
      <c r="C737">
        <v>2.00989E-4</v>
      </c>
      <c r="D737">
        <v>8.1638299999999995E-4</v>
      </c>
      <c r="E737">
        <v>1.5026499999999999E-3</v>
      </c>
      <c r="F737">
        <v>2.08668E-3</v>
      </c>
    </row>
    <row r="738" spans="2:6">
      <c r="B738">
        <v>5945.19</v>
      </c>
      <c r="C738">
        <v>1.8427E-4</v>
      </c>
      <c r="D738">
        <v>7.9005700000000004E-4</v>
      </c>
      <c r="E738">
        <v>1.48631E-3</v>
      </c>
      <c r="F738">
        <v>2.0618500000000001E-3</v>
      </c>
    </row>
    <row r="739" spans="2:6">
      <c r="B739">
        <v>5955.19</v>
      </c>
      <c r="C739">
        <v>1.6785899999999999E-4</v>
      </c>
      <c r="D739">
        <v>7.6422700000000003E-4</v>
      </c>
      <c r="E739">
        <v>1.4702199999999999E-3</v>
      </c>
      <c r="F739">
        <v>2.0374E-3</v>
      </c>
    </row>
    <row r="740" spans="2:6">
      <c r="B740">
        <v>5965.19</v>
      </c>
      <c r="C740">
        <v>1.51784E-4</v>
      </c>
      <c r="D740">
        <v>7.3891699999999996E-4</v>
      </c>
      <c r="E740">
        <v>1.45436E-3</v>
      </c>
      <c r="F740">
        <v>2.0133500000000001E-3</v>
      </c>
    </row>
    <row r="741" spans="2:6">
      <c r="B741">
        <v>5975.19</v>
      </c>
      <c r="C741">
        <v>1.3600900000000001E-4</v>
      </c>
      <c r="D741">
        <v>7.1406400000000004E-4</v>
      </c>
      <c r="E741">
        <v>1.4387E-3</v>
      </c>
      <c r="F741">
        <v>1.9897299999999999E-3</v>
      </c>
    </row>
    <row r="742" spans="2:6">
      <c r="B742">
        <v>5985.19</v>
      </c>
      <c r="C742">
        <v>1.20516E-4</v>
      </c>
      <c r="D742">
        <v>6.8968899999999995E-4</v>
      </c>
      <c r="E742">
        <v>1.4233E-3</v>
      </c>
      <c r="F742">
        <v>1.96641E-3</v>
      </c>
    </row>
    <row r="743" spans="2:6">
      <c r="B743">
        <v>5995.19</v>
      </c>
      <c r="C743">
        <v>1.0533499999999999E-4</v>
      </c>
      <c r="D743">
        <v>6.6577800000000001E-4</v>
      </c>
      <c r="E743">
        <v>1.4080900000000001E-3</v>
      </c>
      <c r="F743">
        <v>1.94342E-3</v>
      </c>
    </row>
    <row r="744" spans="2:6">
      <c r="B744">
        <v>6005.19</v>
      </c>
      <c r="C744" s="5">
        <v>9.0446500000000002E-5</v>
      </c>
      <c r="D744">
        <v>6.4234600000000002E-4</v>
      </c>
      <c r="E744">
        <v>1.3930800000000001E-3</v>
      </c>
      <c r="F744">
        <v>1.92078E-3</v>
      </c>
    </row>
    <row r="745" spans="2:6">
      <c r="B745">
        <v>6015.19</v>
      </c>
      <c r="C745" s="5">
        <v>7.5904199999999997E-5</v>
      </c>
      <c r="D745">
        <v>6.1937899999999998E-4</v>
      </c>
      <c r="E745">
        <v>1.3782600000000001E-3</v>
      </c>
      <c r="F745">
        <v>1.89857E-3</v>
      </c>
    </row>
    <row r="746" spans="2:6">
      <c r="B746">
        <v>6025.19</v>
      </c>
      <c r="C746" s="5">
        <v>6.1676500000000005E-5</v>
      </c>
      <c r="D746">
        <v>5.9686699999999995E-4</v>
      </c>
      <c r="E746">
        <v>1.3636500000000001E-3</v>
      </c>
      <c r="F746">
        <v>1.8767899999999999E-3</v>
      </c>
    </row>
    <row r="747" spans="2:6">
      <c r="B747">
        <v>6035.19</v>
      </c>
      <c r="C747" s="5">
        <v>4.7717599999999999E-5</v>
      </c>
      <c r="D747">
        <v>5.7478499999999997E-4</v>
      </c>
      <c r="E747">
        <v>1.3492199999999999E-3</v>
      </c>
      <c r="F747">
        <v>1.85534E-3</v>
      </c>
    </row>
    <row r="748" spans="2:6">
      <c r="B748">
        <v>6045.19</v>
      </c>
      <c r="C748" s="5">
        <v>3.4012199999999999E-5</v>
      </c>
      <c r="D748">
        <v>5.53069E-4</v>
      </c>
      <c r="E748">
        <v>1.3349499999999999E-3</v>
      </c>
      <c r="F748">
        <v>1.8342199999999999E-3</v>
      </c>
    </row>
    <row r="749" spans="2:6">
      <c r="B749">
        <v>6055.19</v>
      </c>
      <c r="C749" s="5">
        <v>2.0556100000000001E-5</v>
      </c>
      <c r="D749">
        <v>5.3178100000000005E-4</v>
      </c>
      <c r="E749">
        <v>1.3208199999999999E-3</v>
      </c>
      <c r="F749">
        <v>1.8133299999999999E-3</v>
      </c>
    </row>
    <row r="750" spans="2:6">
      <c r="B750">
        <v>6065.19</v>
      </c>
      <c r="C750" s="5">
        <v>7.35304E-6</v>
      </c>
      <c r="D750">
        <v>5.1091400000000001E-4</v>
      </c>
      <c r="E750">
        <v>1.30685E-3</v>
      </c>
      <c r="F750">
        <v>1.7926999999999999E-3</v>
      </c>
    </row>
    <row r="751" spans="2:6">
      <c r="B751">
        <v>6075.19</v>
      </c>
      <c r="C751" s="5">
        <v>-5.6025299999999997E-6</v>
      </c>
      <c r="D751">
        <v>4.9054700000000003E-4</v>
      </c>
      <c r="E751">
        <v>1.2930800000000001E-3</v>
      </c>
      <c r="F751">
        <v>1.7723699999999999E-3</v>
      </c>
    </row>
    <row r="752" spans="2:6">
      <c r="B752">
        <v>6085.19</v>
      </c>
      <c r="C752" s="5">
        <v>-1.8354200000000001E-5</v>
      </c>
      <c r="D752">
        <v>4.7054900000000001E-4</v>
      </c>
      <c r="E752">
        <v>1.2795300000000001E-3</v>
      </c>
      <c r="F752">
        <v>1.75235E-3</v>
      </c>
    </row>
    <row r="753" spans="2:6">
      <c r="B753">
        <v>6095.19</v>
      </c>
      <c r="C753" s="5">
        <v>-3.0875499999999999E-5</v>
      </c>
      <c r="D753">
        <v>4.5090700000000001E-4</v>
      </c>
      <c r="E753">
        <v>1.2661300000000001E-3</v>
      </c>
      <c r="F753">
        <v>1.7327499999999999E-3</v>
      </c>
    </row>
    <row r="754" spans="2:6">
      <c r="B754">
        <v>6105.19</v>
      </c>
      <c r="C754" s="5">
        <v>-4.3132600000000001E-5</v>
      </c>
      <c r="D754">
        <v>4.3155400000000001E-4</v>
      </c>
      <c r="E754">
        <v>1.2529100000000001E-3</v>
      </c>
      <c r="F754">
        <v>1.7134299999999999E-3</v>
      </c>
    </row>
    <row r="755" spans="2:6">
      <c r="B755">
        <v>6115.19</v>
      </c>
      <c r="C755" s="5">
        <v>-5.5082800000000001E-5</v>
      </c>
      <c r="D755">
        <v>4.1259400000000001E-4</v>
      </c>
      <c r="E755">
        <v>1.2398800000000001E-3</v>
      </c>
      <c r="F755">
        <v>1.6944099999999999E-3</v>
      </c>
    </row>
    <row r="756" spans="2:6">
      <c r="B756">
        <v>6125.19</v>
      </c>
      <c r="C756" s="5">
        <v>-6.6786100000000001E-5</v>
      </c>
      <c r="D756">
        <v>3.9401799999999999E-4</v>
      </c>
      <c r="E756">
        <v>1.22704E-3</v>
      </c>
      <c r="F756">
        <v>1.6756200000000001E-3</v>
      </c>
    </row>
    <row r="757" spans="2:6">
      <c r="B757">
        <v>6135.19</v>
      </c>
      <c r="C757" s="5">
        <v>-7.8242699999999995E-5</v>
      </c>
      <c r="D757">
        <v>3.7584899999999999E-4</v>
      </c>
      <c r="E757">
        <v>1.2143900000000001E-3</v>
      </c>
      <c r="F757">
        <v>1.65708E-3</v>
      </c>
    </row>
    <row r="758" spans="2:6">
      <c r="B758">
        <v>6145.19</v>
      </c>
      <c r="C758" s="5">
        <v>-8.9468699999999999E-5</v>
      </c>
      <c r="D758">
        <v>3.5807999999999999E-4</v>
      </c>
      <c r="E758">
        <v>1.20192E-3</v>
      </c>
      <c r="F758">
        <v>1.63883E-3</v>
      </c>
    </row>
    <row r="759" spans="2:6">
      <c r="B759">
        <v>6155.19</v>
      </c>
      <c r="C759">
        <v>-1.00472E-4</v>
      </c>
      <c r="D759">
        <v>3.4065099999999997E-4</v>
      </c>
      <c r="E759">
        <v>1.18961E-3</v>
      </c>
      <c r="F759">
        <v>1.62086E-3</v>
      </c>
    </row>
    <row r="760" spans="2:6">
      <c r="B760">
        <v>6165.19</v>
      </c>
      <c r="C760">
        <v>-1.11252E-4</v>
      </c>
      <c r="D760">
        <v>3.2357600000000001E-4</v>
      </c>
      <c r="E760">
        <v>1.1774000000000001E-3</v>
      </c>
      <c r="F760">
        <v>1.6031400000000001E-3</v>
      </c>
    </row>
    <row r="761" spans="2:6">
      <c r="B761">
        <v>6175.19</v>
      </c>
      <c r="C761">
        <v>-1.21777E-4</v>
      </c>
      <c r="D761">
        <v>3.0679999999999998E-4</v>
      </c>
      <c r="E761">
        <v>1.1653099999999999E-3</v>
      </c>
      <c r="F761">
        <v>1.58567E-3</v>
      </c>
    </row>
    <row r="762" spans="2:6">
      <c r="B762">
        <v>6185.19</v>
      </c>
      <c r="C762">
        <v>-1.32058E-4</v>
      </c>
      <c r="D762">
        <v>2.9034999999999998E-4</v>
      </c>
      <c r="E762">
        <v>1.15336E-3</v>
      </c>
      <c r="F762">
        <v>1.5684500000000001E-3</v>
      </c>
    </row>
    <row r="763" spans="2:6">
      <c r="B763">
        <v>6195.19</v>
      </c>
      <c r="C763">
        <v>-1.4215199999999999E-4</v>
      </c>
      <c r="D763">
        <v>2.74262E-4</v>
      </c>
      <c r="E763">
        <v>1.1416499999999999E-3</v>
      </c>
      <c r="F763">
        <v>1.5514999999999999E-3</v>
      </c>
    </row>
    <row r="764" spans="2:6">
      <c r="B764">
        <v>6205.19</v>
      </c>
      <c r="C764">
        <v>-1.5202099999999999E-4</v>
      </c>
      <c r="D764">
        <v>2.5852200000000002E-4</v>
      </c>
      <c r="E764">
        <v>1.13006E-3</v>
      </c>
      <c r="F764">
        <v>1.5348200000000001E-3</v>
      </c>
    </row>
    <row r="765" spans="2:6">
      <c r="B765">
        <v>6215.19</v>
      </c>
      <c r="C765">
        <v>-1.6169900000000001E-4</v>
      </c>
      <c r="D765">
        <v>2.43107E-4</v>
      </c>
      <c r="E765">
        <v>1.1186E-3</v>
      </c>
      <c r="F765">
        <v>1.51837E-3</v>
      </c>
    </row>
    <row r="766" spans="2:6">
      <c r="B766">
        <v>6225.19</v>
      </c>
      <c r="C766">
        <v>-1.7118499999999999E-4</v>
      </c>
      <c r="D766">
        <v>2.2799699999999999E-4</v>
      </c>
      <c r="E766">
        <v>1.10728E-3</v>
      </c>
      <c r="F766">
        <v>1.5021500000000001E-3</v>
      </c>
    </row>
    <row r="767" spans="2:6">
      <c r="B767">
        <v>6235.19</v>
      </c>
      <c r="C767">
        <v>-1.8045299999999999E-4</v>
      </c>
      <c r="D767">
        <v>2.13167E-4</v>
      </c>
      <c r="E767">
        <v>1.09611E-3</v>
      </c>
      <c r="F767">
        <v>1.4861500000000001E-3</v>
      </c>
    </row>
    <row r="768" spans="2:6">
      <c r="B768">
        <v>6245.19</v>
      </c>
      <c r="C768">
        <v>-1.8953000000000001E-4</v>
      </c>
      <c r="D768">
        <v>1.98588E-4</v>
      </c>
      <c r="E768">
        <v>1.0851000000000001E-3</v>
      </c>
      <c r="F768">
        <v>1.4704E-3</v>
      </c>
    </row>
    <row r="769" spans="2:6">
      <c r="B769">
        <v>6255.19</v>
      </c>
      <c r="C769">
        <v>-1.9839E-4</v>
      </c>
      <c r="D769">
        <v>1.8432799999999999E-4</v>
      </c>
      <c r="E769">
        <v>1.0742499999999999E-3</v>
      </c>
      <c r="F769">
        <v>1.45487E-3</v>
      </c>
    </row>
    <row r="770" spans="2:6">
      <c r="B770">
        <v>6265.19</v>
      </c>
      <c r="C770">
        <v>-2.0703299999999999E-4</v>
      </c>
      <c r="D770">
        <v>1.7038900000000001E-4</v>
      </c>
      <c r="E770">
        <v>1.0635600000000001E-3</v>
      </c>
      <c r="F770">
        <v>1.43958E-3</v>
      </c>
    </row>
    <row r="771" spans="2:6">
      <c r="B771">
        <v>6275.19</v>
      </c>
      <c r="C771">
        <v>-2.1542299999999999E-4</v>
      </c>
      <c r="D771">
        <v>1.5680300000000001E-4</v>
      </c>
      <c r="E771">
        <v>1.0529999999999999E-3</v>
      </c>
      <c r="F771">
        <v>1.4245200000000001E-3</v>
      </c>
    </row>
    <row r="772" spans="2:6">
      <c r="B772">
        <v>6285.19</v>
      </c>
      <c r="C772">
        <v>-2.2363600000000001E-4</v>
      </c>
      <c r="D772">
        <v>1.4351500000000001E-4</v>
      </c>
      <c r="E772">
        <v>1.04257E-3</v>
      </c>
      <c r="F772">
        <v>1.40967E-3</v>
      </c>
    </row>
    <row r="773" spans="2:6">
      <c r="B773">
        <v>6295.19</v>
      </c>
      <c r="C773">
        <v>-2.31676E-4</v>
      </c>
      <c r="D773">
        <v>1.3047300000000001E-4</v>
      </c>
      <c r="E773">
        <v>1.0322599999999999E-3</v>
      </c>
      <c r="F773">
        <v>1.3950900000000001E-3</v>
      </c>
    </row>
    <row r="774" spans="2:6">
      <c r="B774">
        <v>6305.19</v>
      </c>
      <c r="C774">
        <v>-2.39578E-4</v>
      </c>
      <c r="D774">
        <v>1.17679E-4</v>
      </c>
      <c r="E774">
        <v>1.02209E-3</v>
      </c>
      <c r="F774">
        <v>1.3806599999999999E-3</v>
      </c>
    </row>
    <row r="775" spans="2:6">
      <c r="B775">
        <v>6315.19</v>
      </c>
      <c r="C775">
        <v>-2.4729599999999999E-4</v>
      </c>
      <c r="D775">
        <v>1.05127E-4</v>
      </c>
      <c r="E775">
        <v>1.01205E-3</v>
      </c>
      <c r="F775">
        <v>1.3664199999999999E-3</v>
      </c>
    </row>
    <row r="776" spans="2:6">
      <c r="B776">
        <v>6325.19</v>
      </c>
      <c r="C776">
        <v>-2.5481400000000002E-4</v>
      </c>
      <c r="D776" s="5">
        <v>9.2825900000000002E-5</v>
      </c>
      <c r="E776">
        <v>1.0021299999999999E-3</v>
      </c>
      <c r="F776">
        <v>1.3523599999999999E-3</v>
      </c>
    </row>
    <row r="777" spans="2:6">
      <c r="B777">
        <v>6335.19</v>
      </c>
      <c r="C777">
        <v>-2.6216400000000001E-4</v>
      </c>
      <c r="D777" s="5">
        <v>8.0786500000000003E-5</v>
      </c>
      <c r="E777">
        <v>9.9237099999999992E-4</v>
      </c>
      <c r="F777">
        <v>1.33848E-3</v>
      </c>
    </row>
    <row r="778" spans="2:6">
      <c r="B778">
        <v>6345.19</v>
      </c>
      <c r="C778">
        <v>-2.6934600000000001E-4</v>
      </c>
      <c r="D778" s="5">
        <v>6.9001199999999999E-5</v>
      </c>
      <c r="E778">
        <v>9.8266999999999994E-4</v>
      </c>
      <c r="F778">
        <v>1.3248299999999999E-3</v>
      </c>
    </row>
    <row r="779" spans="2:6">
      <c r="B779">
        <v>6355.19</v>
      </c>
      <c r="C779">
        <v>-2.7630800000000001E-4</v>
      </c>
      <c r="D779" s="5">
        <v>5.7556499999999997E-5</v>
      </c>
      <c r="E779">
        <v>9.7309200000000005E-4</v>
      </c>
      <c r="F779">
        <v>1.31139E-3</v>
      </c>
    </row>
    <row r="780" spans="2:6">
      <c r="B780">
        <v>6365.19</v>
      </c>
      <c r="C780">
        <v>-2.8304600000000001E-4</v>
      </c>
      <c r="D780" s="5">
        <v>4.63801E-5</v>
      </c>
      <c r="E780">
        <v>9.6365899999999996E-4</v>
      </c>
      <c r="F780">
        <v>1.2981500000000001E-3</v>
      </c>
    </row>
    <row r="781" spans="2:6">
      <c r="B781">
        <v>6375.19</v>
      </c>
      <c r="C781">
        <v>-2.8966000000000002E-4</v>
      </c>
      <c r="D781" s="5">
        <v>3.5471900000000002E-5</v>
      </c>
      <c r="E781">
        <v>9.5440200000000003E-4</v>
      </c>
      <c r="F781">
        <v>1.28509E-3</v>
      </c>
    </row>
    <row r="782" spans="2:6">
      <c r="B782">
        <v>6385.19</v>
      </c>
      <c r="C782">
        <v>-2.96111E-4</v>
      </c>
      <c r="D782" s="5">
        <v>2.4737799999999999E-5</v>
      </c>
      <c r="E782">
        <v>9.4527200000000004E-4</v>
      </c>
      <c r="F782">
        <v>1.2721799999999999E-3</v>
      </c>
    </row>
    <row r="783" spans="2:6">
      <c r="B783">
        <v>6395.19</v>
      </c>
      <c r="C783">
        <v>-3.0239500000000001E-4</v>
      </c>
      <c r="D783" s="5">
        <v>1.4214400000000001E-5</v>
      </c>
      <c r="E783">
        <v>9.3625700000000002E-4</v>
      </c>
      <c r="F783">
        <v>1.2594500000000001E-3</v>
      </c>
    </row>
    <row r="784" spans="2:6">
      <c r="B784">
        <v>6405.19</v>
      </c>
      <c r="C784">
        <v>-3.0854500000000002E-4</v>
      </c>
      <c r="D784" s="5">
        <v>3.9208400000000001E-6</v>
      </c>
      <c r="E784">
        <v>9.2733400000000004E-4</v>
      </c>
      <c r="F784">
        <v>1.2469E-3</v>
      </c>
    </row>
    <row r="785" spans="2:6">
      <c r="B785">
        <v>6415.19</v>
      </c>
      <c r="C785">
        <v>-3.1442800000000001E-4</v>
      </c>
      <c r="D785" s="5">
        <v>-6.1314999999999997E-6</v>
      </c>
      <c r="E785">
        <v>9.18518E-4</v>
      </c>
      <c r="F785">
        <v>1.2345100000000001E-3</v>
      </c>
    </row>
    <row r="786" spans="2:6">
      <c r="B786">
        <v>6425.19</v>
      </c>
      <c r="C786">
        <v>-3.2016400000000001E-4</v>
      </c>
      <c r="D786" s="5">
        <v>-1.5931300000000001E-5</v>
      </c>
      <c r="E786">
        <v>9.0981700000000005E-4</v>
      </c>
      <c r="F786">
        <v>1.22232E-3</v>
      </c>
    </row>
    <row r="787" spans="2:6">
      <c r="B787">
        <v>6435.19</v>
      </c>
      <c r="C787">
        <v>-3.2575300000000002E-4</v>
      </c>
      <c r="D787" s="5">
        <v>-2.55171E-5</v>
      </c>
      <c r="E787">
        <v>9.0125700000000003E-4</v>
      </c>
      <c r="F787">
        <v>1.21032E-3</v>
      </c>
    </row>
    <row r="788" spans="2:6">
      <c r="B788">
        <v>6445.19</v>
      </c>
      <c r="C788">
        <v>-3.3122700000000002E-4</v>
      </c>
      <c r="D788" s="5">
        <v>-3.489E-5</v>
      </c>
      <c r="E788">
        <v>8.9277300000000003E-4</v>
      </c>
      <c r="F788">
        <v>1.19848E-3</v>
      </c>
    </row>
    <row r="789" spans="2:6">
      <c r="B789">
        <v>6455.19</v>
      </c>
      <c r="C789">
        <v>-3.3661500000000002E-4</v>
      </c>
      <c r="D789" s="5">
        <v>-4.4046199999999999E-5</v>
      </c>
      <c r="E789">
        <v>8.84391E-4</v>
      </c>
      <c r="F789">
        <v>1.1868099999999999E-3</v>
      </c>
    </row>
    <row r="790" spans="2:6">
      <c r="B790">
        <v>6465.19</v>
      </c>
      <c r="C790">
        <v>-3.41854E-4</v>
      </c>
      <c r="D790" s="5">
        <v>-5.2961199999999997E-5</v>
      </c>
      <c r="E790">
        <v>8.7611199999999996E-4</v>
      </c>
      <c r="F790">
        <v>1.1753099999999999E-3</v>
      </c>
    </row>
    <row r="791" spans="2:6">
      <c r="B791">
        <v>6475.19</v>
      </c>
      <c r="C791">
        <v>-3.4694700000000001E-4</v>
      </c>
      <c r="D791" s="5">
        <v>-6.1646800000000001E-5</v>
      </c>
      <c r="E791">
        <v>8.6794800000000001E-4</v>
      </c>
      <c r="F791">
        <v>1.1640000000000001E-3</v>
      </c>
    </row>
    <row r="792" spans="2:6">
      <c r="B792">
        <v>6485.19</v>
      </c>
      <c r="C792">
        <v>-3.5185700000000002E-4</v>
      </c>
      <c r="D792" s="5">
        <v>-7.0096600000000002E-5</v>
      </c>
      <c r="E792">
        <v>8.5992200000000005E-4</v>
      </c>
      <c r="F792">
        <v>1.15284E-3</v>
      </c>
    </row>
    <row r="793" spans="2:6">
      <c r="B793">
        <v>6495.19</v>
      </c>
      <c r="C793">
        <v>-3.56576E-4</v>
      </c>
      <c r="D793" s="5">
        <v>-7.8362799999999995E-5</v>
      </c>
      <c r="E793">
        <v>8.5201199999999997E-4</v>
      </c>
      <c r="F793">
        <v>1.1418299999999999E-3</v>
      </c>
    </row>
    <row r="794" spans="2:6">
      <c r="B794">
        <v>6505.19</v>
      </c>
      <c r="C794">
        <v>-3.6113900000000001E-4</v>
      </c>
      <c r="D794" s="5">
        <v>-8.64281E-5</v>
      </c>
      <c r="E794">
        <v>8.4421400000000003E-4</v>
      </c>
      <c r="F794">
        <v>1.1309600000000001E-3</v>
      </c>
    </row>
    <row r="795" spans="2:6">
      <c r="B795">
        <v>6515.19</v>
      </c>
      <c r="C795">
        <v>-3.65545E-4</v>
      </c>
      <c r="D795" s="5">
        <v>-9.4292700000000006E-5</v>
      </c>
      <c r="E795">
        <v>8.3651400000000001E-4</v>
      </c>
      <c r="F795">
        <v>1.1202600000000001E-3</v>
      </c>
    </row>
    <row r="796" spans="2:6">
      <c r="B796">
        <v>6525.19</v>
      </c>
      <c r="C796">
        <v>-3.6984000000000002E-4</v>
      </c>
      <c r="D796">
        <v>-1.01984E-4</v>
      </c>
      <c r="E796">
        <v>8.2894700000000002E-4</v>
      </c>
      <c r="F796">
        <v>1.1096999999999999E-3</v>
      </c>
    </row>
    <row r="797" spans="2:6">
      <c r="B797">
        <v>6535.19</v>
      </c>
      <c r="C797">
        <v>-3.7398999999999999E-4</v>
      </c>
      <c r="D797">
        <v>-1.09487E-4</v>
      </c>
      <c r="E797">
        <v>8.2150300000000001E-4</v>
      </c>
      <c r="F797">
        <v>1.0992899999999999E-3</v>
      </c>
    </row>
    <row r="798" spans="2:6">
      <c r="B798">
        <v>6545.19</v>
      </c>
      <c r="C798">
        <v>-3.78005E-4</v>
      </c>
      <c r="D798">
        <v>-1.16786E-4</v>
      </c>
      <c r="E798">
        <v>8.14162E-4</v>
      </c>
      <c r="F798">
        <v>1.08902E-3</v>
      </c>
    </row>
    <row r="799" spans="2:6">
      <c r="B799">
        <v>6555.19</v>
      </c>
      <c r="C799">
        <v>-3.8188099999999998E-4</v>
      </c>
      <c r="D799">
        <v>-1.23876E-4</v>
      </c>
      <c r="E799">
        <v>8.0688999999999999E-4</v>
      </c>
      <c r="F799">
        <v>1.0788900000000001E-3</v>
      </c>
    </row>
    <row r="800" spans="2:6">
      <c r="B800">
        <v>6565.19</v>
      </c>
      <c r="C800">
        <v>-3.8563699999999998E-4</v>
      </c>
      <c r="D800">
        <v>-1.3078300000000001E-4</v>
      </c>
      <c r="E800">
        <v>7.9969700000000004E-4</v>
      </c>
      <c r="F800">
        <v>1.06891E-3</v>
      </c>
    </row>
    <row r="801" spans="2:6">
      <c r="B801">
        <v>6575.19</v>
      </c>
      <c r="C801">
        <v>-3.8927200000000002E-4</v>
      </c>
      <c r="D801">
        <v>-1.37539E-4</v>
      </c>
      <c r="E801">
        <v>7.92595E-4</v>
      </c>
      <c r="F801">
        <v>1.0591000000000001E-3</v>
      </c>
    </row>
    <row r="802" spans="2:6">
      <c r="B802">
        <v>6585.19</v>
      </c>
      <c r="C802">
        <v>-3.9277399999999998E-4</v>
      </c>
      <c r="D802">
        <v>-1.4412299999999999E-4</v>
      </c>
      <c r="E802">
        <v>7.8558499999999999E-4</v>
      </c>
      <c r="F802">
        <v>1.04948E-3</v>
      </c>
    </row>
    <row r="803" spans="2:6">
      <c r="B803">
        <v>6595.19</v>
      </c>
      <c r="C803">
        <v>-3.9614000000000001E-4</v>
      </c>
      <c r="D803">
        <v>-1.5043700000000001E-4</v>
      </c>
      <c r="E803">
        <v>7.7867300000000002E-4</v>
      </c>
      <c r="F803">
        <v>1.0399999999999999E-3</v>
      </c>
    </row>
    <row r="804" spans="2:6">
      <c r="B804">
        <v>6605.19</v>
      </c>
      <c r="C804">
        <v>-3.99365E-4</v>
      </c>
      <c r="D804">
        <v>-1.5657E-4</v>
      </c>
      <c r="E804">
        <v>7.7191900000000003E-4</v>
      </c>
      <c r="F804">
        <v>1.0306499999999999E-3</v>
      </c>
    </row>
    <row r="805" spans="2:6">
      <c r="B805">
        <v>6615.19</v>
      </c>
      <c r="C805">
        <v>-4.0246200000000002E-4</v>
      </c>
      <c r="D805">
        <v>-1.6253900000000001E-4</v>
      </c>
      <c r="E805">
        <v>7.6527400000000003E-4</v>
      </c>
      <c r="F805">
        <v>1.02137E-3</v>
      </c>
    </row>
    <row r="806" spans="2:6">
      <c r="B806">
        <v>6625.19</v>
      </c>
      <c r="C806">
        <v>-4.0542900000000001E-4</v>
      </c>
      <c r="D806">
        <v>-1.6833899999999999E-4</v>
      </c>
      <c r="E806">
        <v>7.5870699999999996E-4</v>
      </c>
      <c r="F806">
        <v>1.0121900000000001E-3</v>
      </c>
    </row>
    <row r="807" spans="2:6">
      <c r="B807">
        <v>6635.19</v>
      </c>
      <c r="C807">
        <v>-4.0826799999999999E-4</v>
      </c>
      <c r="D807">
        <v>-1.73979E-4</v>
      </c>
      <c r="E807">
        <v>7.52216E-4</v>
      </c>
      <c r="F807">
        <v>1.0031199999999999E-3</v>
      </c>
    </row>
    <row r="808" spans="2:6">
      <c r="B808">
        <v>6645.19</v>
      </c>
      <c r="C808">
        <v>-4.10989E-4</v>
      </c>
      <c r="D808">
        <v>-1.79455E-4</v>
      </c>
      <c r="E808">
        <v>7.4582200000000004E-4</v>
      </c>
      <c r="F808">
        <v>9.942359999999999E-4</v>
      </c>
    </row>
    <row r="809" spans="2:6">
      <c r="B809">
        <v>6655.19</v>
      </c>
      <c r="C809">
        <v>-4.1361600000000001E-4</v>
      </c>
      <c r="D809">
        <v>-1.84759E-4</v>
      </c>
      <c r="E809">
        <v>7.3949699999999998E-4</v>
      </c>
      <c r="F809">
        <v>9.8554200000000006E-4</v>
      </c>
    </row>
    <row r="810" spans="2:6">
      <c r="B810">
        <v>6665.19</v>
      </c>
      <c r="C810">
        <v>-4.1608999999999998E-4</v>
      </c>
      <c r="D810">
        <v>-1.89927E-4</v>
      </c>
      <c r="E810">
        <v>7.3325300000000001E-4</v>
      </c>
      <c r="F810">
        <v>9.7698699999999991E-4</v>
      </c>
    </row>
    <row r="811" spans="2:6">
      <c r="B811">
        <v>6675.19</v>
      </c>
      <c r="C811">
        <v>-4.1842499999999999E-4</v>
      </c>
      <c r="D811">
        <v>-1.94928E-4</v>
      </c>
      <c r="E811">
        <v>7.2709700000000001E-4</v>
      </c>
      <c r="F811">
        <v>9.6856999999999998E-4</v>
      </c>
    </row>
    <row r="812" spans="2:6">
      <c r="B812">
        <v>6685.19</v>
      </c>
      <c r="C812">
        <v>-4.20646E-4</v>
      </c>
      <c r="D812">
        <v>-1.99762E-4</v>
      </c>
      <c r="E812">
        <v>7.2103300000000005E-4</v>
      </c>
      <c r="F812">
        <v>9.6024000000000001E-4</v>
      </c>
    </row>
    <row r="813" spans="2:6">
      <c r="B813">
        <v>6695.19</v>
      </c>
      <c r="C813">
        <v>-4.2276E-4</v>
      </c>
      <c r="D813">
        <v>-2.0441799999999999E-4</v>
      </c>
      <c r="E813">
        <v>7.1509399999999999E-4</v>
      </c>
      <c r="F813">
        <v>9.5204199999999995E-4</v>
      </c>
    </row>
    <row r="814" spans="2:6">
      <c r="B814">
        <v>6705.19</v>
      </c>
      <c r="C814">
        <v>-4.2477900000000002E-4</v>
      </c>
      <c r="D814">
        <v>-2.0890200000000001E-4</v>
      </c>
      <c r="E814">
        <v>7.0924499999999995E-4</v>
      </c>
      <c r="F814">
        <v>9.4397700000000003E-4</v>
      </c>
    </row>
    <row r="815" spans="2:6">
      <c r="B815">
        <v>6715.19</v>
      </c>
      <c r="C815">
        <v>-4.2668600000000001E-4</v>
      </c>
      <c r="D815">
        <v>-2.1322499999999999E-4</v>
      </c>
      <c r="E815">
        <v>7.0348899999999996E-4</v>
      </c>
      <c r="F815">
        <v>9.3603399999999998E-4</v>
      </c>
    </row>
    <row r="816" spans="2:6">
      <c r="B816">
        <v>6725.19</v>
      </c>
      <c r="C816">
        <v>-4.2848099999999998E-4</v>
      </c>
      <c r="D816">
        <v>-2.1739400000000001E-4</v>
      </c>
      <c r="E816">
        <v>6.97838E-4</v>
      </c>
      <c r="F816">
        <v>9.2820999999999995E-4</v>
      </c>
    </row>
    <row r="817" spans="2:6">
      <c r="B817">
        <v>6735.19</v>
      </c>
      <c r="C817">
        <v>-4.3015099999999998E-4</v>
      </c>
      <c r="D817">
        <v>-2.21385E-4</v>
      </c>
      <c r="E817">
        <v>6.9228699999999998E-4</v>
      </c>
      <c r="F817">
        <v>9.20501E-4</v>
      </c>
    </row>
    <row r="818" spans="2:6">
      <c r="B818">
        <v>6745.19</v>
      </c>
      <c r="C818">
        <v>-4.3171099999999999E-4</v>
      </c>
      <c r="D818">
        <v>-2.2522300000000001E-4</v>
      </c>
      <c r="E818">
        <v>6.8682699999999999E-4</v>
      </c>
      <c r="F818">
        <v>9.1290700000000002E-4</v>
      </c>
    </row>
    <row r="819" spans="2:6">
      <c r="B819">
        <v>6755.19</v>
      </c>
      <c r="C819">
        <v>-4.3315399999999999E-4</v>
      </c>
      <c r="D819">
        <v>-2.2891099999999999E-4</v>
      </c>
      <c r="E819">
        <v>6.8145800000000002E-4</v>
      </c>
      <c r="F819">
        <v>9.0541299999999999E-4</v>
      </c>
    </row>
    <row r="820" spans="2:6">
      <c r="B820">
        <v>6765.19</v>
      </c>
      <c r="C820">
        <v>-4.3448299999999999E-4</v>
      </c>
      <c r="D820">
        <v>-2.3245699999999999E-4</v>
      </c>
      <c r="E820">
        <v>6.7615399999999999E-4</v>
      </c>
      <c r="F820">
        <v>8.9803699999999997E-4</v>
      </c>
    </row>
    <row r="821" spans="2:6">
      <c r="B821">
        <v>6775.19</v>
      </c>
      <c r="C821">
        <v>-4.3569799999999999E-4</v>
      </c>
      <c r="D821">
        <v>-2.35873E-4</v>
      </c>
      <c r="E821">
        <v>6.7093299999999997E-4</v>
      </c>
      <c r="F821">
        <v>8.9078499999999995E-4</v>
      </c>
    </row>
    <row r="822" spans="2:6">
      <c r="B822">
        <v>6785.19</v>
      </c>
      <c r="C822">
        <v>-4.3679999999999999E-4</v>
      </c>
      <c r="D822">
        <v>-2.3914499999999999E-4</v>
      </c>
      <c r="E822">
        <v>6.6579699999999998E-4</v>
      </c>
      <c r="F822">
        <v>8.8365799999999995E-4</v>
      </c>
    </row>
    <row r="823" spans="2:6">
      <c r="B823">
        <v>6795.19</v>
      </c>
      <c r="C823">
        <v>-4.3779600000000001E-4</v>
      </c>
      <c r="D823">
        <v>-2.4227100000000001E-4</v>
      </c>
      <c r="E823">
        <v>6.6074099999999995E-4</v>
      </c>
      <c r="F823">
        <v>8.7665799999999999E-4</v>
      </c>
    </row>
    <row r="824" spans="2:6">
      <c r="B824">
        <v>6805.19</v>
      </c>
      <c r="C824">
        <v>-4.38701E-4</v>
      </c>
      <c r="D824">
        <v>-2.4527400000000002E-4</v>
      </c>
      <c r="E824">
        <v>6.5574700000000004E-4</v>
      </c>
      <c r="F824">
        <v>8.6977199999999999E-4</v>
      </c>
    </row>
    <row r="825" spans="2:6">
      <c r="B825">
        <v>6815.19</v>
      </c>
      <c r="C825">
        <v>-4.3950199999999998E-4</v>
      </c>
      <c r="D825">
        <v>-2.4814699999999999E-4</v>
      </c>
      <c r="E825">
        <v>6.5083100000000004E-4</v>
      </c>
      <c r="F825">
        <v>8.6300000000000005E-4</v>
      </c>
    </row>
    <row r="826" spans="2:6">
      <c r="B826">
        <v>6825.19</v>
      </c>
      <c r="C826">
        <v>-4.40195E-4</v>
      </c>
      <c r="D826">
        <v>-2.5088399999999999E-4</v>
      </c>
      <c r="E826">
        <v>6.4599299999999998E-4</v>
      </c>
      <c r="F826">
        <v>8.5634199999999995E-4</v>
      </c>
    </row>
    <row r="827" spans="2:6">
      <c r="B827">
        <v>6835.19</v>
      </c>
      <c r="C827">
        <v>-4.4080500000000001E-4</v>
      </c>
      <c r="D827">
        <v>-2.5347299999999999E-4</v>
      </c>
      <c r="E827">
        <v>6.4126799999999996E-4</v>
      </c>
      <c r="F827">
        <v>8.4979599999999999E-4</v>
      </c>
    </row>
    <row r="828" spans="2:6">
      <c r="B828">
        <v>6845.19</v>
      </c>
      <c r="C828">
        <v>-4.4132299999999998E-4</v>
      </c>
      <c r="D828">
        <v>-2.5590999999999998E-4</v>
      </c>
      <c r="E828">
        <v>6.3664400000000001E-4</v>
      </c>
      <c r="F828">
        <v>8.4335200000000001E-4</v>
      </c>
    </row>
    <row r="829" spans="2:6">
      <c r="B829">
        <v>6855.19</v>
      </c>
      <c r="C829">
        <v>-4.4172500000000002E-4</v>
      </c>
      <c r="D829">
        <v>-2.58201E-4</v>
      </c>
      <c r="E829">
        <v>6.3210999999999996E-4</v>
      </c>
      <c r="F829">
        <v>8.3700799999999998E-4</v>
      </c>
    </row>
    <row r="830" spans="2:6">
      <c r="B830">
        <v>6865.19</v>
      </c>
      <c r="C830">
        <v>-4.4204100000000001E-4</v>
      </c>
      <c r="D830">
        <v>-2.60346E-4</v>
      </c>
      <c r="E830">
        <v>6.2766000000000005E-4</v>
      </c>
      <c r="F830">
        <v>8.3076299999999999E-4</v>
      </c>
    </row>
    <row r="831" spans="2:6">
      <c r="B831">
        <v>6875.19</v>
      </c>
      <c r="C831">
        <v>-4.4225299999999998E-4</v>
      </c>
      <c r="D831">
        <v>-2.6238699999999999E-4</v>
      </c>
      <c r="E831">
        <v>6.2326999999999999E-4</v>
      </c>
      <c r="F831">
        <v>8.2461800000000005E-4</v>
      </c>
    </row>
    <row r="832" spans="2:6">
      <c r="B832">
        <v>6885.19</v>
      </c>
      <c r="C832">
        <v>-4.4235900000000002E-4</v>
      </c>
      <c r="D832">
        <v>-2.6430399999999998E-4</v>
      </c>
      <c r="E832">
        <v>6.1895600000000004E-4</v>
      </c>
      <c r="F832">
        <v>8.1858799999999998E-4</v>
      </c>
    </row>
    <row r="833" spans="2:6">
      <c r="B833">
        <v>6895.19</v>
      </c>
      <c r="C833">
        <v>-4.4234800000000001E-4</v>
      </c>
      <c r="D833">
        <v>-2.6610499999999999E-4</v>
      </c>
      <c r="E833">
        <v>6.1471799999999999E-4</v>
      </c>
      <c r="F833">
        <v>8.1267199999999996E-4</v>
      </c>
    </row>
    <row r="834" spans="2:6">
      <c r="B834">
        <v>6905.19</v>
      </c>
      <c r="C834">
        <v>-4.4223500000000002E-4</v>
      </c>
      <c r="D834">
        <v>-2.6778000000000001E-4</v>
      </c>
      <c r="E834">
        <v>6.1057199999999998E-4</v>
      </c>
      <c r="F834">
        <v>8.0687300000000005E-4</v>
      </c>
    </row>
    <row r="835" spans="2:6">
      <c r="B835">
        <v>6915.19</v>
      </c>
      <c r="C835">
        <v>-4.42027E-4</v>
      </c>
      <c r="D835">
        <v>-2.6932399999999998E-4</v>
      </c>
      <c r="E835">
        <v>6.0651800000000001E-4</v>
      </c>
      <c r="F835">
        <v>8.0119200000000005E-4</v>
      </c>
    </row>
    <row r="836" spans="2:6">
      <c r="B836">
        <v>6925.19</v>
      </c>
      <c r="C836">
        <v>-4.4172599999999998E-4</v>
      </c>
      <c r="D836">
        <v>-2.7072899999999999E-4</v>
      </c>
      <c r="E836">
        <v>6.0254000000000004E-4</v>
      </c>
      <c r="F836">
        <v>7.9560000000000004E-4</v>
      </c>
    </row>
    <row r="837" spans="2:6">
      <c r="B837">
        <v>6935.19</v>
      </c>
      <c r="C837">
        <v>-4.4134900000000001E-4</v>
      </c>
      <c r="D837">
        <v>-2.7199599999999999E-4</v>
      </c>
      <c r="E837">
        <v>5.9863799999999997E-4</v>
      </c>
      <c r="F837">
        <v>7.9009600000000001E-4</v>
      </c>
    </row>
    <row r="838" spans="2:6">
      <c r="B838">
        <v>6945.19</v>
      </c>
      <c r="C838">
        <v>-4.4087899999999998E-4</v>
      </c>
      <c r="D838">
        <v>-2.7311000000000002E-4</v>
      </c>
      <c r="E838">
        <v>5.9479900000000002E-4</v>
      </c>
      <c r="F838">
        <v>7.8470000000000005E-4</v>
      </c>
    </row>
    <row r="839" spans="2:6">
      <c r="B839">
        <v>6955.19</v>
      </c>
      <c r="C839">
        <v>-4.4031700000000002E-4</v>
      </c>
      <c r="D839">
        <v>-2.7410800000000001E-4</v>
      </c>
      <c r="E839">
        <v>5.9103499999999995E-4</v>
      </c>
      <c r="F839">
        <v>7.79395E-4</v>
      </c>
    </row>
    <row r="840" spans="2:6">
      <c r="B840">
        <v>6965.19</v>
      </c>
      <c r="C840">
        <v>-4.3966200000000001E-4</v>
      </c>
      <c r="D840">
        <v>-2.74978E-4</v>
      </c>
      <c r="E840">
        <v>5.8735000000000005E-4</v>
      </c>
      <c r="F840">
        <v>7.7419100000000003E-4</v>
      </c>
    </row>
    <row r="841" spans="2:6">
      <c r="B841">
        <v>6975.19</v>
      </c>
      <c r="C841">
        <v>-4.3892300000000003E-4</v>
      </c>
      <c r="D841">
        <v>-2.75729E-4</v>
      </c>
      <c r="E841">
        <v>5.8374200000000005E-4</v>
      </c>
      <c r="F841">
        <v>7.6908800000000002E-4</v>
      </c>
    </row>
    <row r="842" spans="2:6">
      <c r="B842">
        <v>6985.19</v>
      </c>
      <c r="C842">
        <v>-4.38102E-4</v>
      </c>
      <c r="D842">
        <v>-2.7638599999999999E-4</v>
      </c>
      <c r="E842">
        <v>5.8020499999999998E-4</v>
      </c>
      <c r="F842">
        <v>7.6407899999999997E-4</v>
      </c>
    </row>
    <row r="843" spans="2:6">
      <c r="B843">
        <v>6995.19</v>
      </c>
      <c r="C843">
        <v>-4.3719400000000002E-4</v>
      </c>
      <c r="D843">
        <v>-2.7695999999999998E-4</v>
      </c>
      <c r="E843">
        <v>5.7674699999999996E-4</v>
      </c>
      <c r="F843">
        <v>7.5916799999999995E-4</v>
      </c>
    </row>
    <row r="844" spans="2:6">
      <c r="B844">
        <v>7005.19</v>
      </c>
      <c r="C844">
        <v>-4.3620099999999999E-4</v>
      </c>
      <c r="D844">
        <v>-2.7743100000000002E-4</v>
      </c>
      <c r="E844">
        <v>5.7336699999999997E-4</v>
      </c>
      <c r="F844">
        <v>7.54358E-4</v>
      </c>
    </row>
    <row r="845" spans="2:6">
      <c r="B845">
        <v>7015.19</v>
      </c>
      <c r="C845">
        <v>-4.35093E-4</v>
      </c>
      <c r="D845">
        <v>-2.7774100000000002E-4</v>
      </c>
      <c r="E845">
        <v>5.7007399999999995E-4</v>
      </c>
      <c r="F845">
        <v>7.4963700000000005E-4</v>
      </c>
    </row>
    <row r="846" spans="2:6">
      <c r="B846">
        <v>7025.19</v>
      </c>
      <c r="C846">
        <v>-4.3389399999999999E-4</v>
      </c>
      <c r="D846">
        <v>-2.7792499999999999E-4</v>
      </c>
      <c r="E846">
        <v>5.6684300000000003E-4</v>
      </c>
      <c r="F846">
        <v>7.4500599999999999E-4</v>
      </c>
    </row>
    <row r="847" spans="2:6">
      <c r="B847">
        <v>7035.19</v>
      </c>
      <c r="C847">
        <v>-4.3260400000000001E-4</v>
      </c>
      <c r="D847">
        <v>-2.7797500000000002E-4</v>
      </c>
      <c r="E847">
        <v>5.6368900000000003E-4</v>
      </c>
      <c r="F847">
        <v>7.4047000000000002E-4</v>
      </c>
    </row>
    <row r="848" spans="2:6">
      <c r="B848">
        <v>7045.19</v>
      </c>
      <c r="C848">
        <v>-4.3122800000000003E-4</v>
      </c>
      <c r="D848">
        <v>-2.7791900000000001E-4</v>
      </c>
      <c r="E848">
        <v>5.6061499999999998E-4</v>
      </c>
      <c r="F848">
        <v>7.3603000000000004E-4</v>
      </c>
    </row>
    <row r="849" spans="2:6">
      <c r="B849">
        <v>7055.19</v>
      </c>
      <c r="C849">
        <v>-4.2977400000000001E-4</v>
      </c>
      <c r="D849">
        <v>-2.7776100000000001E-4</v>
      </c>
      <c r="E849">
        <v>5.5762599999999998E-4</v>
      </c>
      <c r="F849">
        <v>7.3169299999999995E-4</v>
      </c>
    </row>
    <row r="850" spans="2:6">
      <c r="B850">
        <v>7065.19</v>
      </c>
      <c r="C850">
        <v>-4.2822800000000001E-4</v>
      </c>
      <c r="D850">
        <v>-2.7749600000000001E-4</v>
      </c>
      <c r="E850">
        <v>5.5470599999999997E-4</v>
      </c>
      <c r="F850">
        <v>7.2745199999999996E-4</v>
      </c>
    </row>
    <row r="851" spans="2:6">
      <c r="B851">
        <v>7075.19</v>
      </c>
      <c r="C851">
        <v>-4.2661000000000001E-4</v>
      </c>
      <c r="D851">
        <v>-2.7713100000000001E-4</v>
      </c>
      <c r="E851">
        <v>5.5185499999999997E-4</v>
      </c>
      <c r="F851">
        <v>7.2330799999999998E-4</v>
      </c>
    </row>
    <row r="852" spans="2:6">
      <c r="B852">
        <v>7085.19</v>
      </c>
      <c r="C852">
        <v>-4.2490900000000001E-4</v>
      </c>
      <c r="D852">
        <v>-2.7665699999999998E-4</v>
      </c>
      <c r="E852">
        <v>5.4905399999999999E-4</v>
      </c>
      <c r="F852">
        <v>7.1926300000000004E-4</v>
      </c>
    </row>
    <row r="853" spans="2:6">
      <c r="B853">
        <v>7095.19</v>
      </c>
      <c r="C853">
        <v>-4.2312099999999999E-4</v>
      </c>
      <c r="D853">
        <v>-2.7606499999999998E-4</v>
      </c>
      <c r="E853">
        <v>5.4631700000000005E-4</v>
      </c>
      <c r="F853">
        <v>7.1531700000000004E-4</v>
      </c>
    </row>
    <row r="854" spans="2:6">
      <c r="B854">
        <v>7105.19</v>
      </c>
      <c r="C854">
        <v>-4.2121999999999998E-4</v>
      </c>
      <c r="D854">
        <v>-2.7535599999999998E-4</v>
      </c>
      <c r="E854">
        <v>5.4365900000000005E-4</v>
      </c>
      <c r="F854">
        <v>7.1146399999999998E-4</v>
      </c>
    </row>
    <row r="855" spans="2:6">
      <c r="B855">
        <v>7115.19</v>
      </c>
      <c r="C855">
        <v>-4.1922200000000002E-4</v>
      </c>
      <c r="D855">
        <v>-2.7451999999999999E-4</v>
      </c>
      <c r="E855">
        <v>5.4108599999999998E-4</v>
      </c>
      <c r="F855">
        <v>7.0770100000000003E-4</v>
      </c>
    </row>
    <row r="856" spans="2:6">
      <c r="B856">
        <v>7125.19</v>
      </c>
      <c r="C856">
        <v>-4.1713999999999998E-4</v>
      </c>
      <c r="D856">
        <v>-2.7357500000000002E-4</v>
      </c>
      <c r="E856">
        <v>5.3860099999999999E-4</v>
      </c>
      <c r="F856">
        <v>7.0399999999999998E-4</v>
      </c>
    </row>
    <row r="857" spans="2:6">
      <c r="B857">
        <v>7135.19</v>
      </c>
      <c r="C857">
        <v>-4.1498400000000002E-4</v>
      </c>
      <c r="D857">
        <v>-2.7252199999999998E-4</v>
      </c>
      <c r="E857">
        <v>5.3620399999999998E-4</v>
      </c>
      <c r="F857">
        <v>7.0038299999999995E-4</v>
      </c>
    </row>
    <row r="858" spans="2:6">
      <c r="B858">
        <v>7145.19</v>
      </c>
      <c r="C858">
        <v>-4.1277600000000001E-4</v>
      </c>
      <c r="D858">
        <v>-2.7136499999999997E-4</v>
      </c>
      <c r="E858">
        <v>5.3387400000000005E-4</v>
      </c>
      <c r="F858">
        <v>6.9685500000000002E-4</v>
      </c>
    </row>
    <row r="859" spans="2:6">
      <c r="B859">
        <v>7155.19</v>
      </c>
      <c r="C859">
        <v>-4.1048799999999998E-4</v>
      </c>
      <c r="D859">
        <v>-2.7009000000000001E-4</v>
      </c>
      <c r="E859">
        <v>5.3160100000000004E-4</v>
      </c>
      <c r="F859">
        <v>6.9343400000000004E-4</v>
      </c>
    </row>
    <row r="860" spans="2:6">
      <c r="B860">
        <v>7165.19</v>
      </c>
      <c r="C860">
        <v>-4.08121E-4</v>
      </c>
      <c r="D860">
        <v>-2.6870799999999999E-4</v>
      </c>
      <c r="E860">
        <v>5.29395E-4</v>
      </c>
      <c r="F860">
        <v>6.9013199999999999E-4</v>
      </c>
    </row>
    <row r="861" spans="2:6">
      <c r="B861">
        <v>7175.19</v>
      </c>
      <c r="C861">
        <v>-4.0563900000000001E-4</v>
      </c>
      <c r="D861">
        <v>-2.6721900000000002E-4</v>
      </c>
      <c r="E861">
        <v>5.2724399999999995E-4</v>
      </c>
      <c r="F861">
        <v>6.8690999999999999E-4</v>
      </c>
    </row>
    <row r="862" spans="2:6">
      <c r="B862">
        <v>7185.19</v>
      </c>
      <c r="C862">
        <v>-4.0307100000000002E-4</v>
      </c>
      <c r="D862">
        <v>-2.6564999999999998E-4</v>
      </c>
      <c r="E862">
        <v>5.2517299999999998E-4</v>
      </c>
      <c r="F862">
        <v>6.8376199999999998E-4</v>
      </c>
    </row>
    <row r="863" spans="2:6">
      <c r="B863">
        <v>7195.19</v>
      </c>
      <c r="C863">
        <v>-4.0042700000000002E-4</v>
      </c>
      <c r="D863">
        <v>-2.6399399999999998E-4</v>
      </c>
      <c r="E863">
        <v>5.23177E-4</v>
      </c>
      <c r="F863">
        <v>6.8066600000000002E-4</v>
      </c>
    </row>
    <row r="864" spans="2:6">
      <c r="B864">
        <v>7205.19</v>
      </c>
      <c r="C864">
        <v>-3.97716E-4</v>
      </c>
      <c r="D864">
        <v>-2.62236E-4</v>
      </c>
      <c r="E864">
        <v>5.2125200000000004E-4</v>
      </c>
      <c r="F864">
        <v>6.7765200000000005E-4</v>
      </c>
    </row>
    <row r="865" spans="2:6">
      <c r="B865">
        <v>7215.19</v>
      </c>
      <c r="C865">
        <v>-3.9495699999999998E-4</v>
      </c>
      <c r="D865">
        <v>-2.6036899999999999E-4</v>
      </c>
      <c r="E865">
        <v>5.1939800000000002E-4</v>
      </c>
      <c r="F865">
        <v>6.7473000000000001E-4</v>
      </c>
    </row>
    <row r="866" spans="2:6">
      <c r="B866">
        <v>7225.19</v>
      </c>
      <c r="C866">
        <v>-3.9209500000000002E-4</v>
      </c>
      <c r="D866">
        <v>-2.5838199999999998E-4</v>
      </c>
      <c r="E866">
        <v>5.1761400000000001E-4</v>
      </c>
      <c r="F866">
        <v>6.7191799999999997E-4</v>
      </c>
    </row>
    <row r="867" spans="2:6">
      <c r="B867">
        <v>7235.19</v>
      </c>
      <c r="C867">
        <v>-3.8913899999999999E-4</v>
      </c>
      <c r="D867">
        <v>-2.5628899999999999E-4</v>
      </c>
      <c r="E867">
        <v>5.15899E-4</v>
      </c>
      <c r="F867">
        <v>6.6917699999999997E-4</v>
      </c>
    </row>
    <row r="868" spans="2:6">
      <c r="B868">
        <v>7245.19</v>
      </c>
      <c r="C868">
        <v>-3.8607499999999999E-4</v>
      </c>
      <c r="D868">
        <v>-2.5409199999999998E-4</v>
      </c>
      <c r="E868">
        <v>5.1425199999999998E-4</v>
      </c>
      <c r="F868">
        <v>6.6652300000000003E-4</v>
      </c>
    </row>
    <row r="869" spans="2:6">
      <c r="B869">
        <v>7255.19</v>
      </c>
      <c r="C869">
        <v>-3.82953E-4</v>
      </c>
      <c r="D869">
        <v>-2.5179599999999999E-4</v>
      </c>
      <c r="E869">
        <v>5.1267800000000003E-4</v>
      </c>
      <c r="F869">
        <v>6.6396200000000004E-4</v>
      </c>
    </row>
    <row r="870" spans="2:6">
      <c r="B870">
        <v>7265.19</v>
      </c>
      <c r="C870">
        <v>-3.7976200000000001E-4</v>
      </c>
      <c r="D870">
        <v>-2.4940100000000001E-4</v>
      </c>
      <c r="E870">
        <v>5.1118500000000005E-4</v>
      </c>
      <c r="F870">
        <v>6.6150200000000001E-4</v>
      </c>
    </row>
    <row r="871" spans="2:6">
      <c r="B871">
        <v>7275.19</v>
      </c>
      <c r="C871">
        <v>-3.7649599999999998E-4</v>
      </c>
      <c r="D871">
        <v>-2.4690200000000002E-4</v>
      </c>
      <c r="E871">
        <v>5.0974400000000002E-4</v>
      </c>
      <c r="F871">
        <v>6.5913199999999999E-4</v>
      </c>
    </row>
    <row r="872" spans="2:6">
      <c r="B872">
        <v>7285.19</v>
      </c>
      <c r="C872">
        <v>-3.7314899999999997E-4</v>
      </c>
      <c r="D872">
        <v>-2.44298E-4</v>
      </c>
      <c r="E872">
        <v>5.0836900000000005E-4</v>
      </c>
      <c r="F872">
        <v>6.5680100000000004E-4</v>
      </c>
    </row>
    <row r="873" spans="2:6">
      <c r="B873">
        <v>7295.19</v>
      </c>
      <c r="C873">
        <v>-3.6970500000000001E-4</v>
      </c>
      <c r="D873">
        <v>-2.41573E-4</v>
      </c>
      <c r="E873">
        <v>5.0706500000000001E-4</v>
      </c>
      <c r="F873">
        <v>6.5453600000000005E-4</v>
      </c>
    </row>
    <row r="874" spans="2:6">
      <c r="B874">
        <v>7305.19</v>
      </c>
      <c r="C874">
        <v>-3.6618000000000002E-4</v>
      </c>
      <c r="D874">
        <v>-2.3874899999999999E-4</v>
      </c>
      <c r="E874">
        <v>5.05825E-4</v>
      </c>
      <c r="F874">
        <v>6.5234400000000001E-4</v>
      </c>
    </row>
    <row r="875" spans="2:6">
      <c r="B875">
        <v>7315.19</v>
      </c>
      <c r="C875">
        <v>-3.6257500000000002E-4</v>
      </c>
      <c r="D875">
        <v>-2.35825E-4</v>
      </c>
      <c r="E875">
        <v>5.0465999999999998E-4</v>
      </c>
      <c r="F875">
        <v>6.5026299999999999E-4</v>
      </c>
    </row>
    <row r="876" spans="2:6">
      <c r="B876">
        <v>7325.19</v>
      </c>
      <c r="C876">
        <v>-3.5889400000000001E-4</v>
      </c>
      <c r="D876">
        <v>-2.3282700000000001E-4</v>
      </c>
      <c r="E876">
        <v>5.0355599999999995E-4</v>
      </c>
      <c r="F876">
        <v>6.4827799999999996E-4</v>
      </c>
    </row>
    <row r="877" spans="2:6">
      <c r="B877">
        <v>7335.19</v>
      </c>
      <c r="C877">
        <v>-3.55158E-4</v>
      </c>
      <c r="D877">
        <v>-2.2972699999999999E-4</v>
      </c>
      <c r="E877">
        <v>5.0251199999999999E-4</v>
      </c>
      <c r="F877">
        <v>6.4637799999999997E-4</v>
      </c>
    </row>
    <row r="878" spans="2:6">
      <c r="B878">
        <v>7345.19</v>
      </c>
      <c r="C878">
        <v>-3.5132300000000001E-4</v>
      </c>
      <c r="D878">
        <v>-2.26517E-4</v>
      </c>
      <c r="E878">
        <v>5.0153100000000005E-4</v>
      </c>
      <c r="F878">
        <v>6.44583E-4</v>
      </c>
    </row>
    <row r="879" spans="2:6">
      <c r="B879">
        <v>7355.19</v>
      </c>
      <c r="C879">
        <v>-3.4740599999999997E-4</v>
      </c>
      <c r="D879">
        <v>-2.2318699999999999E-4</v>
      </c>
      <c r="E879">
        <v>5.0061599999999995E-4</v>
      </c>
      <c r="F879">
        <v>6.4284399999999995E-4</v>
      </c>
    </row>
    <row r="880" spans="2:6">
      <c r="B880">
        <v>7365.19</v>
      </c>
      <c r="C880">
        <v>-3.4340199999999998E-4</v>
      </c>
      <c r="D880">
        <v>-2.1973899999999999E-4</v>
      </c>
      <c r="E880">
        <v>4.9976999999999997E-4</v>
      </c>
      <c r="F880">
        <v>6.41167E-4</v>
      </c>
    </row>
    <row r="881" spans="2:6">
      <c r="B881">
        <v>7375.19</v>
      </c>
      <c r="C881">
        <v>-3.3931899999999998E-4</v>
      </c>
      <c r="D881">
        <v>-2.1620999999999999E-4</v>
      </c>
      <c r="E881">
        <v>4.9899000000000005E-4</v>
      </c>
      <c r="F881">
        <v>6.3957200000000004E-4</v>
      </c>
    </row>
    <row r="882" spans="2:6">
      <c r="B882">
        <v>7385.19</v>
      </c>
      <c r="C882">
        <v>-3.3515699999999999E-4</v>
      </c>
      <c r="D882">
        <v>-2.12599E-4</v>
      </c>
      <c r="E882">
        <v>4.98278E-4</v>
      </c>
      <c r="F882">
        <v>6.3805199999999996E-4</v>
      </c>
    </row>
    <row r="883" spans="2:6">
      <c r="B883">
        <v>7395.19</v>
      </c>
      <c r="C883">
        <v>-3.3091499999999999E-4</v>
      </c>
      <c r="D883">
        <v>-2.0891599999999999E-4</v>
      </c>
      <c r="E883">
        <v>4.9763599999999998E-4</v>
      </c>
      <c r="F883">
        <v>6.3664099999999996E-4</v>
      </c>
    </row>
    <row r="884" spans="2:6">
      <c r="B884">
        <v>7405.19</v>
      </c>
      <c r="C884">
        <v>-3.2659300000000002E-4</v>
      </c>
      <c r="D884">
        <v>-2.0513199999999999E-4</v>
      </c>
      <c r="E884">
        <v>4.9706399999999997E-4</v>
      </c>
      <c r="F884">
        <v>6.3531099999999995E-4</v>
      </c>
    </row>
    <row r="885" spans="2:6">
      <c r="B885">
        <v>7415.19</v>
      </c>
      <c r="C885">
        <v>-3.2219200000000001E-4</v>
      </c>
      <c r="D885">
        <v>-2.01242E-4</v>
      </c>
      <c r="E885">
        <v>4.9656500000000003E-4</v>
      </c>
      <c r="F885">
        <v>6.3404599999999998E-4</v>
      </c>
    </row>
    <row r="886" spans="2:6">
      <c r="B886">
        <v>7425.19</v>
      </c>
      <c r="C886">
        <v>-3.1771700000000002E-4</v>
      </c>
      <c r="D886">
        <v>-1.9723900000000001E-4</v>
      </c>
      <c r="E886">
        <v>4.9612799999999998E-4</v>
      </c>
      <c r="F886">
        <v>6.32842E-4</v>
      </c>
    </row>
    <row r="887" spans="2:6">
      <c r="B887">
        <v>7435.19</v>
      </c>
      <c r="C887">
        <v>-3.1316500000000001E-4</v>
      </c>
      <c r="D887">
        <v>-1.93131E-4</v>
      </c>
      <c r="E887">
        <v>4.95751E-4</v>
      </c>
      <c r="F887">
        <v>6.3171400000000002E-4</v>
      </c>
    </row>
    <row r="888" spans="2:6">
      <c r="B888">
        <v>7445.19</v>
      </c>
      <c r="C888">
        <v>-3.0853500000000003E-4</v>
      </c>
      <c r="D888">
        <v>-1.8892799999999999E-4</v>
      </c>
      <c r="E888">
        <v>4.95434E-4</v>
      </c>
      <c r="F888">
        <v>6.3067099999999997E-4</v>
      </c>
    </row>
    <row r="889" spans="2:6">
      <c r="B889">
        <v>7455.19</v>
      </c>
      <c r="C889">
        <v>-3.0382800000000002E-4</v>
      </c>
      <c r="D889">
        <v>-1.8462700000000001E-4</v>
      </c>
      <c r="E889">
        <v>4.9518399999999997E-4</v>
      </c>
      <c r="F889">
        <v>6.2971399999999997E-4</v>
      </c>
    </row>
    <row r="890" spans="2:6">
      <c r="B890">
        <v>7465.19</v>
      </c>
      <c r="C890">
        <v>-2.9904200000000001E-4</v>
      </c>
      <c r="D890">
        <v>-1.8024100000000001E-4</v>
      </c>
      <c r="E890">
        <v>4.95007E-4</v>
      </c>
      <c r="F890">
        <v>6.2883700000000004E-4</v>
      </c>
    </row>
    <row r="891" spans="2:6">
      <c r="B891">
        <v>7475.19</v>
      </c>
      <c r="C891">
        <v>-2.94176E-4</v>
      </c>
      <c r="D891">
        <v>-1.75723E-4</v>
      </c>
      <c r="E891">
        <v>4.9490000000000005E-4</v>
      </c>
      <c r="F891">
        <v>6.2803900000000005E-4</v>
      </c>
    </row>
    <row r="892" spans="2:6">
      <c r="B892">
        <v>7485.19</v>
      </c>
      <c r="C892">
        <v>-2.8922900000000001E-4</v>
      </c>
      <c r="D892">
        <v>-1.7109800000000001E-4</v>
      </c>
      <c r="E892">
        <v>4.9486099999999998E-4</v>
      </c>
      <c r="F892">
        <v>6.2732E-4</v>
      </c>
    </row>
    <row r="893" spans="2:6">
      <c r="B893">
        <v>7495.19</v>
      </c>
      <c r="C893">
        <v>-2.8419799999999999E-4</v>
      </c>
      <c r="D893">
        <v>-1.66372E-4</v>
      </c>
      <c r="E893">
        <v>4.9488400000000001E-4</v>
      </c>
      <c r="F893">
        <v>6.2667500000000004E-4</v>
      </c>
    </row>
    <row r="894" spans="2:6">
      <c r="B894">
        <v>7505.19</v>
      </c>
      <c r="C894">
        <v>-2.7908000000000002E-4</v>
      </c>
      <c r="D894">
        <v>-1.61557E-4</v>
      </c>
      <c r="E894">
        <v>4.9497199999999999E-4</v>
      </c>
      <c r="F894">
        <v>6.2610400000000005E-4</v>
      </c>
    </row>
    <row r="895" spans="2:6">
      <c r="B895">
        <v>7515.19</v>
      </c>
      <c r="C895">
        <v>-2.7387899999999998E-4</v>
      </c>
      <c r="D895">
        <v>-1.56673E-4</v>
      </c>
      <c r="E895">
        <v>4.9512099999999995E-4</v>
      </c>
      <c r="F895">
        <v>6.2560700000000003E-4</v>
      </c>
    </row>
    <row r="896" spans="2:6">
      <c r="B896">
        <v>7525.19</v>
      </c>
      <c r="C896">
        <v>-2.6860099999999999E-4</v>
      </c>
      <c r="D896">
        <v>-1.5169099999999999E-4</v>
      </c>
      <c r="E896">
        <v>4.9533300000000004E-4</v>
      </c>
      <c r="F896">
        <v>6.2518600000000001E-4</v>
      </c>
    </row>
    <row r="897" spans="2:6">
      <c r="B897">
        <v>7535.19</v>
      </c>
      <c r="C897">
        <v>-2.6324600000000002E-4</v>
      </c>
      <c r="D897">
        <v>-1.4660699999999999E-4</v>
      </c>
      <c r="E897">
        <v>4.9561899999999999E-4</v>
      </c>
      <c r="F897">
        <v>6.2484200000000002E-4</v>
      </c>
    </row>
    <row r="898" spans="2:6">
      <c r="B898">
        <v>7545.19</v>
      </c>
      <c r="C898">
        <v>-2.5781000000000003E-4</v>
      </c>
      <c r="D898">
        <v>-1.4141800000000001E-4</v>
      </c>
      <c r="E898">
        <v>4.9597200000000001E-4</v>
      </c>
      <c r="F898">
        <v>6.2458800000000003E-4</v>
      </c>
    </row>
    <row r="899" spans="2:6">
      <c r="B899">
        <v>7555.19</v>
      </c>
      <c r="C899">
        <v>-2.5229499999999998E-4</v>
      </c>
      <c r="D899">
        <v>-1.3610400000000001E-4</v>
      </c>
      <c r="E899">
        <v>4.9639200000000001E-4</v>
      </c>
      <c r="F899">
        <v>6.2441000000000005E-4</v>
      </c>
    </row>
    <row r="900" spans="2:6">
      <c r="B900">
        <v>7565.19</v>
      </c>
      <c r="C900">
        <v>-2.46698E-4</v>
      </c>
      <c r="D900">
        <v>-1.3068199999999999E-4</v>
      </c>
      <c r="E900">
        <v>4.96873E-4</v>
      </c>
      <c r="F900">
        <v>6.2431200000000002E-4</v>
      </c>
    </row>
    <row r="901" spans="2:6">
      <c r="B901">
        <v>7575.19</v>
      </c>
      <c r="C901">
        <v>-2.41017E-4</v>
      </c>
      <c r="D901">
        <v>-1.2515700000000001E-4</v>
      </c>
      <c r="E901">
        <v>4.9741E-4</v>
      </c>
      <c r="F901">
        <v>6.2427399999999997E-4</v>
      </c>
    </row>
    <row r="902" spans="2:6">
      <c r="B902">
        <v>7585.19</v>
      </c>
      <c r="C902">
        <v>-2.35252E-4</v>
      </c>
      <c r="D902">
        <v>-1.19534E-4</v>
      </c>
      <c r="E902">
        <v>4.9800400000000002E-4</v>
      </c>
      <c r="F902">
        <v>6.2428899999999999E-4</v>
      </c>
    </row>
    <row r="903" spans="2:6">
      <c r="B903">
        <v>7595.19</v>
      </c>
      <c r="C903">
        <v>-2.2940100000000001E-4</v>
      </c>
      <c r="D903">
        <v>-1.13817E-4</v>
      </c>
      <c r="E903">
        <v>4.9865599999999999E-4</v>
      </c>
      <c r="F903">
        <v>6.2437300000000001E-4</v>
      </c>
    </row>
    <row r="904" spans="2:6">
      <c r="B904">
        <v>7605.19</v>
      </c>
      <c r="C904">
        <v>-2.2346200000000001E-4</v>
      </c>
      <c r="D904">
        <v>-1.08001E-4</v>
      </c>
      <c r="E904">
        <v>4.9948699999999996E-4</v>
      </c>
      <c r="F904">
        <v>6.2462200000000002E-4</v>
      </c>
    </row>
    <row r="905" spans="2:6">
      <c r="B905">
        <v>7615.19</v>
      </c>
      <c r="C905">
        <v>-2.1744099999999999E-4</v>
      </c>
      <c r="D905">
        <v>-1.02086E-4</v>
      </c>
      <c r="E905">
        <v>5.0031299999999995E-4</v>
      </c>
      <c r="F905">
        <v>6.2486300000000002E-4</v>
      </c>
    </row>
    <row r="906" spans="2:6">
      <c r="B906">
        <v>7625.19</v>
      </c>
      <c r="C906">
        <v>-2.1133799999999999E-4</v>
      </c>
      <c r="D906" s="5">
        <v>-9.6074499999999996E-5</v>
      </c>
      <c r="E906">
        <v>5.0107600000000004E-4</v>
      </c>
      <c r="F906">
        <v>6.2511100000000003E-4</v>
      </c>
    </row>
    <row r="907" spans="2:6">
      <c r="B907">
        <v>7635.19</v>
      </c>
      <c r="C907">
        <v>-2.0513700000000001E-4</v>
      </c>
      <c r="D907" s="5">
        <v>-8.9934399999999997E-5</v>
      </c>
      <c r="E907">
        <v>5.0161900000000002E-4</v>
      </c>
      <c r="F907">
        <v>6.25061E-4</v>
      </c>
    </row>
    <row r="908" spans="2:6">
      <c r="B908">
        <v>7645.19</v>
      </c>
      <c r="C908">
        <v>-1.9880200000000001E-4</v>
      </c>
      <c r="D908" s="5">
        <v>-8.3668499999999994E-5</v>
      </c>
      <c r="E908">
        <v>5.0171099999999995E-4</v>
      </c>
      <c r="F908">
        <v>6.2430099999999996E-4</v>
      </c>
    </row>
    <row r="909" spans="2:6">
      <c r="B909">
        <v>7655.19</v>
      </c>
      <c r="C909">
        <v>-1.92449E-4</v>
      </c>
      <c r="D909" s="5">
        <v>-7.7370899999999995E-5</v>
      </c>
      <c r="E909">
        <v>5.0199399999999996E-4</v>
      </c>
      <c r="F909">
        <v>6.2374999999999996E-4</v>
      </c>
    </row>
    <row r="910" spans="2:6">
      <c r="B910">
        <v>7665.19</v>
      </c>
      <c r="C910">
        <v>-1.86078E-4</v>
      </c>
      <c r="D910" s="5">
        <v>-7.1041600000000001E-5</v>
      </c>
      <c r="E910">
        <v>5.0246899999999996E-4</v>
      </c>
      <c r="F910">
        <v>6.2340799999999999E-4</v>
      </c>
    </row>
    <row r="911" spans="2:6">
      <c r="B911" t="s">
        <v>111</v>
      </c>
      <c r="C911">
        <f>SUM(C4:C910)*0.01</f>
        <v>5.7359146152900919</v>
      </c>
      <c r="D911">
        <f>SUM(D4:D910)*0.01</f>
        <v>5.8917032136194001</v>
      </c>
      <c r="E911">
        <f>SUM(E4:E910)*0.01</f>
        <v>5.7119418768000081</v>
      </c>
      <c r="F911">
        <f>SUM(F4:F910)*0.01</f>
        <v>5.8701670038599971</v>
      </c>
    </row>
    <row r="912" spans="2:6">
      <c r="B912" t="s">
        <v>112</v>
      </c>
      <c r="C912">
        <f>MAX(C4:C910)</f>
        <v>1.4684600000000001</v>
      </c>
      <c r="D912">
        <f>MAX(D4:D910)</f>
        <v>1.4870699999999999</v>
      </c>
      <c r="E912">
        <f>MAX(E4:E910)</f>
        <v>1.46305</v>
      </c>
      <c r="F912">
        <f>MAX(F4:F910)</f>
        <v>1.4817899999999999</v>
      </c>
    </row>
    <row r="913" spans="2:6">
      <c r="B913" t="s">
        <v>113</v>
      </c>
      <c r="C913">
        <f>C911/C912</f>
        <v>3.9060748098620945</v>
      </c>
      <c r="D913">
        <f>D911/D912</f>
        <v>3.9619541875092636</v>
      </c>
      <c r="E913">
        <f>E911/E912</f>
        <v>3.9041330623013626</v>
      </c>
      <c r="F913">
        <f>F911/F912</f>
        <v>3.9615377373716907</v>
      </c>
    </row>
    <row r="914" spans="2:6">
      <c r="B914" t="s">
        <v>240</v>
      </c>
      <c r="C914">
        <f>SUM(C4:C327)*0.01</f>
        <v>2.9199594419999984</v>
      </c>
      <c r="D914">
        <f t="shared" ref="D914:F914" si="0">SUM(D4:D327)*0.01</f>
        <v>2.9566375680000005</v>
      </c>
      <c r="E914">
        <f t="shared" si="0"/>
        <v>2.9049968729999982</v>
      </c>
      <c r="F914">
        <f t="shared" si="0"/>
        <v>2.9431300970000001</v>
      </c>
    </row>
    <row r="915" spans="2:6">
      <c r="B915" t="s">
        <v>241</v>
      </c>
      <c r="C915">
        <f>SUM(C328:C910)*0.01</f>
        <v>2.815955173290098</v>
      </c>
      <c r="D915">
        <f t="shared" ref="D915:F915" si="1">SUM(D328:D910)*0.01</f>
        <v>2.9350656456193995</v>
      </c>
      <c r="E915">
        <f t="shared" si="1"/>
        <v>2.8069450037999939</v>
      </c>
      <c r="F915">
        <f t="shared" si="1"/>
        <v>2.9270369068600059</v>
      </c>
    </row>
    <row r="916" spans="2:6">
      <c r="B916" t="s">
        <v>242</v>
      </c>
      <c r="C916">
        <f>MAX(C4:C327)</f>
        <v>1.4684600000000001</v>
      </c>
      <c r="D916">
        <f t="shared" ref="D916:F916" si="2">MAX(D4:D327)</f>
        <v>1.4870699999999999</v>
      </c>
      <c r="E916">
        <f t="shared" si="2"/>
        <v>1.4630399999999999</v>
      </c>
      <c r="F916">
        <f t="shared" si="2"/>
        <v>1.48176</v>
      </c>
    </row>
    <row r="917" spans="2:6">
      <c r="B917" t="s">
        <v>243</v>
      </c>
      <c r="C917">
        <f>MAX(C328:C910)</f>
        <v>1.46841</v>
      </c>
      <c r="D917">
        <f t="shared" ref="D917:F917" si="3">MAX(D328:D910)</f>
        <v>1.48705</v>
      </c>
      <c r="E917">
        <f t="shared" si="3"/>
        <v>1.46305</v>
      </c>
      <c r="F917">
        <f t="shared" si="3"/>
        <v>1.4817899999999999</v>
      </c>
    </row>
    <row r="918" spans="2:6">
      <c r="B918" t="s">
        <v>244</v>
      </c>
      <c r="C918">
        <f>C914/C916</f>
        <v>1.9884501055527546</v>
      </c>
      <c r="D918">
        <f t="shared" ref="D918:F918" si="4">D914/D916</f>
        <v>1.9882302568137349</v>
      </c>
      <c r="E918">
        <f t="shared" si="4"/>
        <v>1.9855895074639096</v>
      </c>
      <c r="F918">
        <f t="shared" si="4"/>
        <v>1.9862394024673362</v>
      </c>
    </row>
    <row r="919" spans="2:6">
      <c r="B919" t="s">
        <v>245</v>
      </c>
      <c r="C919">
        <f>C915/C917</f>
        <v>1.9176900002656603</v>
      </c>
      <c r="D919">
        <f t="shared" ref="D919:F919" si="5">D915/D917</f>
        <v>1.9737504761907128</v>
      </c>
      <c r="E919">
        <f t="shared" si="5"/>
        <v>1.918557126413994</v>
      </c>
      <c r="F919">
        <f t="shared" si="5"/>
        <v>1.9753385478779084</v>
      </c>
    </row>
    <row r="920" spans="2:6">
      <c r="B920" t="s">
        <v>246</v>
      </c>
      <c r="C920">
        <f>C918+C919</f>
        <v>3.9061401058184151</v>
      </c>
      <c r="D920">
        <f t="shared" ref="D920:F920" si="6">D918+D919</f>
        <v>3.9619807330044479</v>
      </c>
      <c r="E920">
        <f t="shared" si="6"/>
        <v>3.9041466338779038</v>
      </c>
      <c r="F920">
        <f t="shared" si="6"/>
        <v>3.9615779503452444</v>
      </c>
    </row>
    <row r="922" spans="2:6">
      <c r="C922">
        <f>SUM(C44:C144)*0.01</f>
        <v>0.257492997</v>
      </c>
    </row>
    <row r="923" spans="2:6">
      <c r="C923">
        <f>SUM(C510:C650)*0.01</f>
        <v>0.18182633549999988</v>
      </c>
    </row>
  </sheetData>
  <sortState ref="F4:F144">
    <sortCondition ref="F4"/>
  </sortState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H52"/>
  <sheetViews>
    <sheetView workbookViewId="0">
      <selection activeCell="I23" sqref="I23"/>
    </sheetView>
  </sheetViews>
  <sheetFormatPr baseColWidth="12" defaultColWidth="8.83203125" defaultRowHeight="17" x14ac:dyDescent="0"/>
  <sheetData>
    <row r="3" spans="5:8">
      <c r="E3">
        <v>0</v>
      </c>
      <c r="F3">
        <v>0</v>
      </c>
      <c r="G3">
        <v>0</v>
      </c>
    </row>
    <row r="4" spans="5:8">
      <c r="E4">
        <v>0</v>
      </c>
      <c r="F4" s="5">
        <v>5</v>
      </c>
      <c r="G4" s="5">
        <v>3.5236247932499999E-2</v>
      </c>
      <c r="H4" s="5">
        <f>G4/F4</f>
        <v>7.0472495864999998E-3</v>
      </c>
    </row>
    <row r="5" spans="5:8">
      <c r="E5">
        <v>0</v>
      </c>
      <c r="F5" s="5">
        <v>10</v>
      </c>
      <c r="G5" s="5">
        <v>7.0518570292899999E-2</v>
      </c>
      <c r="H5" s="5">
        <f t="shared" ref="H5:H52" si="0">G5/F5</f>
        <v>7.05185702929E-3</v>
      </c>
    </row>
    <row r="6" spans="5:8">
      <c r="E6">
        <v>0</v>
      </c>
      <c r="F6" s="5">
        <v>15</v>
      </c>
      <c r="G6">
        <v>0.105846945571</v>
      </c>
      <c r="H6" s="5">
        <f t="shared" si="0"/>
        <v>7.0564630380666659E-3</v>
      </c>
    </row>
    <row r="7" spans="5:8">
      <c r="E7">
        <v>0</v>
      </c>
      <c r="F7" s="5">
        <v>20</v>
      </c>
      <c r="G7">
        <v>0.14123655638400001</v>
      </c>
      <c r="H7" s="5">
        <f t="shared" si="0"/>
        <v>7.0618278192000009E-3</v>
      </c>
    </row>
    <row r="8" spans="5:8">
      <c r="E8">
        <v>0</v>
      </c>
      <c r="F8">
        <v>25</v>
      </c>
      <c r="G8">
        <v>0.17670742885900001</v>
      </c>
      <c r="H8" s="5">
        <f t="shared" si="0"/>
        <v>7.0682971543600008E-3</v>
      </c>
    </row>
    <row r="9" spans="5:8">
      <c r="E9">
        <v>0</v>
      </c>
      <c r="F9">
        <v>30</v>
      </c>
      <c r="G9">
        <v>0.21221963783600001</v>
      </c>
      <c r="H9" s="5">
        <f t="shared" si="0"/>
        <v>7.0739879278666666E-3</v>
      </c>
    </row>
    <row r="10" spans="5:8">
      <c r="E10">
        <v>0</v>
      </c>
      <c r="F10">
        <v>35</v>
      </c>
      <c r="G10">
        <v>0.247782903272</v>
      </c>
      <c r="H10" s="5">
        <f t="shared" si="0"/>
        <v>7.0795115220571433E-3</v>
      </c>
    </row>
    <row r="11" spans="5:8">
      <c r="E11">
        <v>0</v>
      </c>
      <c r="F11">
        <v>40</v>
      </c>
      <c r="G11">
        <v>0.28347823214099999</v>
      </c>
      <c r="H11" s="5">
        <f t="shared" si="0"/>
        <v>7.0869558035249998E-3</v>
      </c>
    </row>
    <row r="12" spans="5:8">
      <c r="E12">
        <v>0</v>
      </c>
      <c r="F12">
        <v>45</v>
      </c>
      <c r="G12">
        <v>0.31928239385099999</v>
      </c>
      <c r="H12" s="5">
        <f t="shared" si="0"/>
        <v>7.0951643078000001E-3</v>
      </c>
    </row>
    <row r="13" spans="5:8">
      <c r="E13">
        <v>0</v>
      </c>
      <c r="F13">
        <v>50</v>
      </c>
      <c r="G13">
        <v>0.35519445775800002</v>
      </c>
      <c r="H13" s="5">
        <f t="shared" si="0"/>
        <v>7.1038891551600007E-3</v>
      </c>
    </row>
    <row r="14" spans="5:8">
      <c r="E14">
        <v>0</v>
      </c>
      <c r="F14">
        <v>55</v>
      </c>
      <c r="G14">
        <v>0.39121722705</v>
      </c>
      <c r="H14" s="5">
        <f t="shared" si="0"/>
        <v>7.1130404918181818E-3</v>
      </c>
    </row>
    <row r="15" spans="5:8">
      <c r="E15">
        <v>0</v>
      </c>
      <c r="F15">
        <v>60</v>
      </c>
      <c r="G15">
        <v>0.42744550721699998</v>
      </c>
      <c r="H15" s="5">
        <f t="shared" si="0"/>
        <v>7.1240917869499999E-3</v>
      </c>
    </row>
    <row r="16" spans="5:8">
      <c r="E16">
        <v>0</v>
      </c>
      <c r="F16">
        <v>65</v>
      </c>
      <c r="G16">
        <v>0.46381738296300001</v>
      </c>
      <c r="H16" s="5">
        <f t="shared" si="0"/>
        <v>7.1356520455846152E-3</v>
      </c>
    </row>
    <row r="17" spans="5:8">
      <c r="E17">
        <v>0</v>
      </c>
      <c r="F17">
        <v>70</v>
      </c>
      <c r="G17">
        <v>0.50035159383600003</v>
      </c>
      <c r="H17" s="5">
        <f t="shared" si="0"/>
        <v>7.1478799119428574E-3</v>
      </c>
    </row>
    <row r="18" spans="5:8">
      <c r="E18">
        <v>0</v>
      </c>
      <c r="F18">
        <v>75</v>
      </c>
      <c r="G18">
        <v>0.53710395682599998</v>
      </c>
      <c r="H18" s="5">
        <f t="shared" si="0"/>
        <v>7.1613860910133328E-3</v>
      </c>
    </row>
    <row r="19" spans="5:8">
      <c r="E19">
        <v>0</v>
      </c>
      <c r="F19">
        <v>80</v>
      </c>
      <c r="G19">
        <v>0.57399045261699999</v>
      </c>
      <c r="H19" s="5">
        <f t="shared" si="0"/>
        <v>7.1748806577124997E-3</v>
      </c>
    </row>
    <row r="20" spans="5:8">
      <c r="E20">
        <v>0</v>
      </c>
      <c r="F20">
        <v>85</v>
      </c>
      <c r="G20">
        <v>0.61106181794199999</v>
      </c>
      <c r="H20" s="5">
        <f t="shared" si="0"/>
        <v>7.1889625640235294E-3</v>
      </c>
    </row>
    <row r="21" spans="5:8">
      <c r="E21">
        <v>0</v>
      </c>
      <c r="F21">
        <v>90</v>
      </c>
      <c r="G21">
        <v>0.648242421751</v>
      </c>
      <c r="H21" s="5">
        <f t="shared" si="0"/>
        <v>7.2026935750111112E-3</v>
      </c>
    </row>
    <row r="22" spans="5:8">
      <c r="E22">
        <v>0</v>
      </c>
      <c r="F22">
        <v>95</v>
      </c>
      <c r="G22">
        <v>0.68550987267499996</v>
      </c>
      <c r="H22" s="5">
        <f t="shared" si="0"/>
        <v>7.2158933965789469E-3</v>
      </c>
    </row>
    <row r="23" spans="5:8">
      <c r="E23">
        <v>0</v>
      </c>
      <c r="F23">
        <v>100</v>
      </c>
      <c r="G23">
        <v>0.72298237309699998</v>
      </c>
      <c r="H23" s="5">
        <f t="shared" si="0"/>
        <v>7.2298237309699996E-3</v>
      </c>
    </row>
    <row r="24" spans="5:8">
      <c r="E24">
        <v>0</v>
      </c>
      <c r="F24">
        <v>105</v>
      </c>
      <c r="G24">
        <v>0.76067399650599998</v>
      </c>
      <c r="H24" s="5">
        <f t="shared" si="0"/>
        <v>7.2445142524380952E-3</v>
      </c>
    </row>
    <row r="25" spans="5:8">
      <c r="E25">
        <v>0</v>
      </c>
      <c r="F25">
        <v>110</v>
      </c>
      <c r="G25">
        <v>0.79857530987299996</v>
      </c>
      <c r="H25" s="5">
        <f t="shared" si="0"/>
        <v>7.2597755442999996E-3</v>
      </c>
    </row>
    <row r="26" spans="5:8">
      <c r="E26">
        <v>0</v>
      </c>
      <c r="F26">
        <v>115</v>
      </c>
      <c r="G26">
        <v>0.83660672653000001</v>
      </c>
      <c r="H26" s="5">
        <f t="shared" si="0"/>
        <v>7.2748411002608697E-3</v>
      </c>
    </row>
    <row r="27" spans="5:8">
      <c r="E27">
        <v>0</v>
      </c>
      <c r="F27">
        <v>120</v>
      </c>
      <c r="G27">
        <v>0.87469780259800001</v>
      </c>
      <c r="H27" s="5">
        <f t="shared" si="0"/>
        <v>7.2891483549833332E-3</v>
      </c>
    </row>
    <row r="28" spans="5:8">
      <c r="E28">
        <v>0</v>
      </c>
      <c r="F28">
        <v>125</v>
      </c>
      <c r="G28">
        <v>0.91284118529799996</v>
      </c>
      <c r="H28" s="5">
        <f t="shared" si="0"/>
        <v>7.3027294823839999E-3</v>
      </c>
    </row>
    <row r="29" spans="5:8">
      <c r="E29">
        <v>0</v>
      </c>
      <c r="F29">
        <v>130</v>
      </c>
      <c r="G29">
        <v>0.95116530098100005</v>
      </c>
      <c r="H29" s="5">
        <f t="shared" si="0"/>
        <v>7.3166561613923079E-3</v>
      </c>
    </row>
    <row r="30" spans="5:8">
      <c r="E30">
        <v>0</v>
      </c>
      <c r="F30">
        <v>135</v>
      </c>
      <c r="G30">
        <v>0.98968872178099998</v>
      </c>
      <c r="H30" s="5">
        <f t="shared" si="0"/>
        <v>7.3310275687481479E-3</v>
      </c>
    </row>
    <row r="31" spans="5:8">
      <c r="E31">
        <v>0</v>
      </c>
      <c r="F31">
        <v>140</v>
      </c>
      <c r="G31">
        <v>1.0281098774699999</v>
      </c>
      <c r="H31" s="5">
        <f t="shared" si="0"/>
        <v>7.3436419819285711E-3</v>
      </c>
    </row>
    <row r="32" spans="5:8">
      <c r="E32">
        <v>0</v>
      </c>
      <c r="F32">
        <v>145</v>
      </c>
      <c r="G32">
        <v>1.06660002471</v>
      </c>
      <c r="H32" s="5">
        <f t="shared" si="0"/>
        <v>7.355862239379311E-3</v>
      </c>
    </row>
    <row r="33" spans="5:8">
      <c r="E33">
        <v>0</v>
      </c>
      <c r="F33">
        <v>150</v>
      </c>
      <c r="G33">
        <v>1.10530765388</v>
      </c>
      <c r="H33" s="5">
        <f t="shared" si="0"/>
        <v>7.3687176925333331E-3</v>
      </c>
    </row>
    <row r="34" spans="5:8">
      <c r="E34">
        <v>0</v>
      </c>
      <c r="F34">
        <v>155</v>
      </c>
      <c r="G34">
        <v>1.14428023401</v>
      </c>
      <c r="H34" s="5">
        <f t="shared" si="0"/>
        <v>7.3824531226451611E-3</v>
      </c>
    </row>
    <row r="35" spans="5:8">
      <c r="E35">
        <v>0</v>
      </c>
      <c r="F35">
        <v>160</v>
      </c>
      <c r="G35">
        <v>1.1832771902500001</v>
      </c>
      <c r="H35" s="5">
        <f t="shared" si="0"/>
        <v>7.3954824390625009E-3</v>
      </c>
    </row>
    <row r="36" spans="5:8">
      <c r="E36">
        <v>0</v>
      </c>
      <c r="F36">
        <v>165</v>
      </c>
      <c r="G36">
        <v>1.22219692558</v>
      </c>
      <c r="H36" s="5">
        <f t="shared" si="0"/>
        <v>7.407254094424243E-3</v>
      </c>
    </row>
    <row r="37" spans="5:8">
      <c r="E37">
        <v>0</v>
      </c>
      <c r="F37">
        <v>170</v>
      </c>
      <c r="G37">
        <v>1.2614901565300001</v>
      </c>
      <c r="H37" s="5">
        <f t="shared" si="0"/>
        <v>7.4205303325294118E-3</v>
      </c>
    </row>
    <row r="38" spans="5:8">
      <c r="E38">
        <v>0</v>
      </c>
      <c r="F38">
        <v>175</v>
      </c>
      <c r="G38">
        <v>1.30113741049</v>
      </c>
      <c r="H38" s="5">
        <f t="shared" si="0"/>
        <v>7.435070917085714E-3</v>
      </c>
    </row>
    <row r="39" spans="5:8">
      <c r="E39">
        <v>0</v>
      </c>
      <c r="F39">
        <v>180</v>
      </c>
      <c r="G39">
        <v>1.34114303226</v>
      </c>
      <c r="H39" s="5">
        <f t="shared" si="0"/>
        <v>7.4507946236666662E-3</v>
      </c>
    </row>
    <row r="40" spans="5:8">
      <c r="E40">
        <v>0</v>
      </c>
      <c r="F40">
        <v>185</v>
      </c>
      <c r="G40">
        <v>1.38167695669</v>
      </c>
      <c r="H40" s="5">
        <f t="shared" si="0"/>
        <v>7.4685240902162163E-3</v>
      </c>
    </row>
    <row r="41" spans="5:8">
      <c r="E41">
        <v>0</v>
      </c>
      <c r="F41">
        <v>190</v>
      </c>
      <c r="G41">
        <v>1.42274806544</v>
      </c>
      <c r="H41" s="5">
        <f t="shared" si="0"/>
        <v>7.4881477128421053E-3</v>
      </c>
    </row>
    <row r="42" spans="5:8">
      <c r="E42">
        <v>0</v>
      </c>
      <c r="F42">
        <v>195</v>
      </c>
      <c r="G42">
        <v>1.4644789757600001</v>
      </c>
      <c r="H42" s="5">
        <f t="shared" si="0"/>
        <v>7.5101485936410264E-3</v>
      </c>
    </row>
    <row r="43" spans="5:8">
      <c r="E43">
        <v>0</v>
      </c>
      <c r="F43">
        <v>200</v>
      </c>
      <c r="G43">
        <v>1.50687442834</v>
      </c>
      <c r="H43" s="5">
        <f t="shared" si="0"/>
        <v>7.5343721416999999E-3</v>
      </c>
    </row>
    <row r="44" spans="5:8">
      <c r="E44">
        <v>0</v>
      </c>
      <c r="F44">
        <v>205</v>
      </c>
      <c r="G44">
        <v>1.54980860343</v>
      </c>
      <c r="H44" s="5">
        <f t="shared" si="0"/>
        <v>7.56004196795122E-3</v>
      </c>
    </row>
    <row r="45" spans="5:8">
      <c r="E45">
        <v>0</v>
      </c>
      <c r="F45">
        <v>210</v>
      </c>
      <c r="G45">
        <v>1.5935742938899999</v>
      </c>
      <c r="H45" s="5">
        <f t="shared" si="0"/>
        <v>7.5884490185238089E-3</v>
      </c>
    </row>
    <row r="46" spans="5:8">
      <c r="E46">
        <v>0</v>
      </c>
      <c r="F46">
        <v>215</v>
      </c>
      <c r="G46">
        <v>1.6378456160099999</v>
      </c>
      <c r="H46" s="5">
        <f t="shared" si="0"/>
        <v>7.617886586093023E-3</v>
      </c>
    </row>
    <row r="47" spans="5:8">
      <c r="E47">
        <v>0</v>
      </c>
      <c r="F47">
        <v>220</v>
      </c>
      <c r="G47">
        <v>1.68234175571</v>
      </c>
      <c r="H47" s="5">
        <f t="shared" si="0"/>
        <v>7.6470079804999997E-3</v>
      </c>
    </row>
    <row r="48" spans="5:8">
      <c r="E48">
        <v>0</v>
      </c>
      <c r="F48">
        <v>225</v>
      </c>
      <c r="G48">
        <v>1.7258898031600001</v>
      </c>
      <c r="H48" s="5">
        <f t="shared" si="0"/>
        <v>7.6706213473777783E-3</v>
      </c>
    </row>
    <row r="49" spans="5:8">
      <c r="E49">
        <v>0</v>
      </c>
      <c r="F49">
        <v>230</v>
      </c>
      <c r="G49">
        <v>1.7684722933200001</v>
      </c>
      <c r="H49" s="5">
        <f t="shared" si="0"/>
        <v>7.6890099709565219E-3</v>
      </c>
    </row>
    <row r="50" spans="5:8">
      <c r="E50">
        <v>0</v>
      </c>
      <c r="F50">
        <v>235</v>
      </c>
      <c r="G50">
        <v>1.8101122756700001</v>
      </c>
      <c r="H50" s="5">
        <f t="shared" si="0"/>
        <v>7.7026054283829788E-3</v>
      </c>
    </row>
    <row r="51" spans="5:8">
      <c r="E51">
        <v>0</v>
      </c>
      <c r="F51">
        <v>240</v>
      </c>
      <c r="G51">
        <v>1.84812335216</v>
      </c>
      <c r="H51" s="5">
        <f t="shared" si="0"/>
        <v>7.7005139673333332E-3</v>
      </c>
    </row>
    <row r="52" spans="5:8">
      <c r="E52">
        <v>0</v>
      </c>
      <c r="F52">
        <v>245</v>
      </c>
      <c r="G52">
        <v>1.8797610902699999</v>
      </c>
      <c r="H52" s="5">
        <f t="shared" si="0"/>
        <v>7.6724942460000001E-3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9"/>
  <sheetViews>
    <sheetView topLeftCell="A2" workbookViewId="0">
      <selection activeCell="W32" sqref="W32"/>
    </sheetView>
  </sheetViews>
  <sheetFormatPr baseColWidth="12" defaultColWidth="8.83203125" defaultRowHeight="17" x14ac:dyDescent="0"/>
  <cols>
    <col min="2" max="2" width="9.83203125" bestFit="1" customWidth="1"/>
    <col min="6" max="6" width="9" customWidth="1"/>
    <col min="7" max="7" width="9.83203125" bestFit="1" customWidth="1"/>
    <col min="8" max="8" width="9.1640625" bestFit="1" customWidth="1"/>
    <col min="9" max="9" width="9.83203125" bestFit="1" customWidth="1"/>
    <col min="10" max="12" width="9.1640625" bestFit="1" customWidth="1"/>
    <col min="13" max="13" width="10" bestFit="1" customWidth="1"/>
    <col min="15" max="15" width="9.83203125" bestFit="1" customWidth="1"/>
  </cols>
  <sheetData>
    <row r="2" spans="1:22">
      <c r="J2" t="s">
        <v>129</v>
      </c>
    </row>
    <row r="3" spans="1:22">
      <c r="B3" t="s">
        <v>121</v>
      </c>
      <c r="C3" t="s">
        <v>122</v>
      </c>
      <c r="D3" t="s">
        <v>123</v>
      </c>
      <c r="E3" t="s">
        <v>124</v>
      </c>
      <c r="F3" t="s">
        <v>128</v>
      </c>
      <c r="G3" t="s">
        <v>125</v>
      </c>
      <c r="H3" t="s">
        <v>126</v>
      </c>
      <c r="I3" t="s">
        <v>127</v>
      </c>
      <c r="J3" t="s">
        <v>130</v>
      </c>
      <c r="K3" t="s">
        <v>131</v>
      </c>
      <c r="L3" t="s">
        <v>132</v>
      </c>
      <c r="M3" t="s">
        <v>133</v>
      </c>
      <c r="N3" t="s">
        <v>169</v>
      </c>
      <c r="O3" t="s">
        <v>170</v>
      </c>
      <c r="Q3" t="s">
        <v>173</v>
      </c>
      <c r="T3" t="s">
        <v>176</v>
      </c>
    </row>
    <row r="4" spans="1:22">
      <c r="A4">
        <v>1100</v>
      </c>
      <c r="B4">
        <f>SQRT(C4^2+D4^2+E4^2)</f>
        <v>1.0790206335522128E-2</v>
      </c>
      <c r="C4" s="5">
        <v>-1.1692799999999999E-5</v>
      </c>
      <c r="D4">
        <v>1.07902E-2</v>
      </c>
      <c r="E4" s="5">
        <v>-3.9623600000000003E-8</v>
      </c>
      <c r="F4" s="5">
        <f>SQRT(G4^2+H4^2+I4^2)</f>
        <v>1.0102474944289641E-2</v>
      </c>
      <c r="G4" s="5">
        <v>-2.0000000000000001E-4</v>
      </c>
      <c r="H4" s="5">
        <v>1.01E-2</v>
      </c>
      <c r="I4" s="5">
        <v>-1E-4</v>
      </c>
      <c r="J4" s="5">
        <f>B4-F4</f>
        <v>6.877313912324861E-4</v>
      </c>
      <c r="K4" s="5">
        <f t="shared" ref="K4:M4" si="0">C4-G4</f>
        <v>1.8830720000000001E-4</v>
      </c>
      <c r="L4" s="5">
        <f t="shared" si="0"/>
        <v>6.9020000000000019E-4</v>
      </c>
      <c r="M4" s="5">
        <f t="shared" si="0"/>
        <v>9.9960376400000007E-5</v>
      </c>
      <c r="N4">
        <v>1100</v>
      </c>
      <c r="O4">
        <v>1.1012299999999999E-2</v>
      </c>
      <c r="P4" s="5">
        <f>O4-H4</f>
        <v>9.1229999999999957E-4</v>
      </c>
      <c r="Q4">
        <v>1100</v>
      </c>
      <c r="R4">
        <v>1.1146100000000001E-2</v>
      </c>
      <c r="S4" s="5">
        <f>R4-H4</f>
        <v>1.0461000000000012E-3</v>
      </c>
      <c r="T4">
        <v>1100</v>
      </c>
      <c r="U4">
        <v>1.10416E-2</v>
      </c>
      <c r="V4" s="5">
        <f>U4-H4</f>
        <v>9.4160000000000077E-4</v>
      </c>
    </row>
    <row r="5" spans="1:22">
      <c r="A5">
        <v>1080</v>
      </c>
      <c r="B5">
        <f t="shared" ref="B5:B59" si="1">SQRT(C5^2+D5^2+E5^2)</f>
        <v>1.2032306708938239E-2</v>
      </c>
      <c r="C5" s="5">
        <v>-1.27062E-5</v>
      </c>
      <c r="D5">
        <v>1.2032299999999999E-2</v>
      </c>
      <c r="E5" s="5">
        <v>2.1017100000000001E-8</v>
      </c>
      <c r="F5" s="5">
        <f t="shared" ref="F5:F58" si="2">SQRT(G5^2+H5^2+I5^2)</f>
        <v>1.1303539268742335E-2</v>
      </c>
      <c r="G5" s="5">
        <v>-2.0000000000000001E-4</v>
      </c>
      <c r="H5" s="5">
        <v>1.1299999999999999E-2</v>
      </c>
      <c r="I5" s="5">
        <v>-2.0000000000000001E-4</v>
      </c>
      <c r="J5" s="5">
        <f t="shared" ref="J5:J59" si="3">B5-F5</f>
        <v>7.2876744019590399E-4</v>
      </c>
      <c r="K5" s="5">
        <f t="shared" ref="K5:K59" si="4">C5-G5</f>
        <v>1.872938E-4</v>
      </c>
      <c r="L5" s="5">
        <f t="shared" ref="L5:L59" si="5">D5-H5</f>
        <v>7.3229999999999996E-4</v>
      </c>
      <c r="M5" s="5">
        <f t="shared" ref="M5:M59" si="6">E5-I5</f>
        <v>2.0002101710000001E-4</v>
      </c>
      <c r="N5">
        <v>1080</v>
      </c>
      <c r="O5">
        <v>1.22376E-2</v>
      </c>
      <c r="P5" s="5">
        <f t="shared" ref="P5:P59" si="7">O5-H5</f>
        <v>9.3760000000000024E-4</v>
      </c>
      <c r="Q5">
        <v>1080</v>
      </c>
      <c r="R5">
        <v>1.2266900000000001E-2</v>
      </c>
      <c r="S5" s="5">
        <f t="shared" ref="S5:S59" si="8">R5-H5</f>
        <v>9.6690000000000144E-4</v>
      </c>
      <c r="T5">
        <v>1080</v>
      </c>
      <c r="U5">
        <v>1.2271000000000001E-2</v>
      </c>
      <c r="V5" s="5">
        <f t="shared" ref="V5:V59" si="9">U5-H5</f>
        <v>9.7100000000000138E-4</v>
      </c>
    </row>
    <row r="6" spans="1:22">
      <c r="A6">
        <v>1060</v>
      </c>
      <c r="B6">
        <f t="shared" si="1"/>
        <v>1.3445207089101859E-2</v>
      </c>
      <c r="C6" s="5">
        <v>-1.3806500000000001E-5</v>
      </c>
      <c r="D6">
        <v>1.3445199999999999E-2</v>
      </c>
      <c r="E6" s="5">
        <v>9.6915799999999995E-8</v>
      </c>
      <c r="F6" s="5">
        <f t="shared" si="2"/>
        <v>1.2703149215844077E-2</v>
      </c>
      <c r="G6" s="5">
        <v>-2.0000000000000001E-4</v>
      </c>
      <c r="H6" s="5">
        <v>1.2699999999999999E-2</v>
      </c>
      <c r="I6" s="5">
        <v>-2.0000000000000001E-4</v>
      </c>
      <c r="J6" s="5">
        <f t="shared" si="3"/>
        <v>7.4205787325778115E-4</v>
      </c>
      <c r="K6" s="5">
        <f t="shared" si="4"/>
        <v>1.8619350000000001E-4</v>
      </c>
      <c r="L6" s="5">
        <f t="shared" si="5"/>
        <v>7.4519999999999968E-4</v>
      </c>
      <c r="M6" s="5">
        <f t="shared" si="6"/>
        <v>2.0009691580000002E-4</v>
      </c>
      <c r="N6">
        <v>1060</v>
      </c>
      <c r="O6">
        <v>1.36242E-2</v>
      </c>
      <c r="P6" s="5">
        <f t="shared" si="7"/>
        <v>9.2420000000000002E-4</v>
      </c>
      <c r="Q6">
        <v>1060</v>
      </c>
      <c r="R6">
        <v>1.38513E-2</v>
      </c>
      <c r="S6" s="5">
        <f t="shared" si="8"/>
        <v>1.1513000000000009E-3</v>
      </c>
      <c r="T6">
        <v>1060</v>
      </c>
      <c r="U6">
        <v>1.3662199999999999E-2</v>
      </c>
      <c r="V6" s="5">
        <f t="shared" si="9"/>
        <v>9.6219999999999986E-4</v>
      </c>
    </row>
    <row r="7" spans="1:22">
      <c r="A7">
        <v>1040</v>
      </c>
      <c r="B7">
        <f t="shared" si="1"/>
        <v>1.5032507484511626E-2</v>
      </c>
      <c r="C7" s="5">
        <v>-1.4999499999999999E-5</v>
      </c>
      <c r="D7">
        <v>1.5032500000000001E-2</v>
      </c>
      <c r="E7" s="5">
        <v>1.9208799999999999E-7</v>
      </c>
      <c r="F7" s="5">
        <f t="shared" si="2"/>
        <v>1.4302796929272261E-2</v>
      </c>
      <c r="G7" s="5">
        <v>-2.0000000000000001E-4</v>
      </c>
      <c r="H7" s="5">
        <v>1.43E-2</v>
      </c>
      <c r="I7" s="5">
        <v>-2.0000000000000001E-4</v>
      </c>
      <c r="J7" s="5">
        <f t="shared" si="3"/>
        <v>7.2971055523936464E-4</v>
      </c>
      <c r="K7" s="5">
        <f t="shared" si="4"/>
        <v>1.8500050000000001E-4</v>
      </c>
      <c r="L7" s="5">
        <f t="shared" si="5"/>
        <v>7.3250000000000051E-4</v>
      </c>
      <c r="M7" s="5">
        <f t="shared" si="6"/>
        <v>2.00192088E-4</v>
      </c>
      <c r="N7">
        <v>1040</v>
      </c>
      <c r="O7">
        <v>1.52103E-2</v>
      </c>
      <c r="P7" s="5">
        <f t="shared" si="7"/>
        <v>9.102999999999993E-4</v>
      </c>
      <c r="Q7">
        <v>1040</v>
      </c>
      <c r="R7">
        <v>1.5420700000000001E-2</v>
      </c>
      <c r="S7" s="5">
        <f t="shared" si="8"/>
        <v>1.1207000000000005E-3</v>
      </c>
      <c r="T7">
        <v>1040</v>
      </c>
      <c r="U7">
        <v>1.52538E-2</v>
      </c>
      <c r="V7" s="5">
        <f t="shared" si="9"/>
        <v>9.5379999999999944E-4</v>
      </c>
    </row>
    <row r="8" spans="1:22">
      <c r="A8">
        <v>1020</v>
      </c>
      <c r="B8">
        <f t="shared" si="1"/>
        <v>1.6846707878801263E-2</v>
      </c>
      <c r="C8" s="5">
        <v>-1.6290099999999998E-5</v>
      </c>
      <c r="D8">
        <v>1.6846699999999999E-2</v>
      </c>
      <c r="E8" s="5">
        <v>3.1033299999999998E-7</v>
      </c>
      <c r="F8" s="5">
        <f t="shared" si="2"/>
        <v>1.6105589091989152E-2</v>
      </c>
      <c r="G8" s="5">
        <v>-2.9999999999999997E-4</v>
      </c>
      <c r="H8" s="5">
        <v>1.61E-2</v>
      </c>
      <c r="I8" s="5">
        <v>-2.9999999999999997E-4</v>
      </c>
      <c r="J8" s="5">
        <f t="shared" si="3"/>
        <v>7.4111878681211094E-4</v>
      </c>
      <c r="K8" s="5">
        <f t="shared" si="4"/>
        <v>2.8370989999999997E-4</v>
      </c>
      <c r="L8" s="5">
        <f t="shared" si="5"/>
        <v>7.4669999999999945E-4</v>
      </c>
      <c r="M8" s="5">
        <f t="shared" si="6"/>
        <v>3.00310333E-4</v>
      </c>
      <c r="N8">
        <v>1020</v>
      </c>
      <c r="O8">
        <v>1.70026E-2</v>
      </c>
      <c r="P8" s="5">
        <f t="shared" si="7"/>
        <v>9.0259999999999993E-4</v>
      </c>
      <c r="Q8">
        <v>1020</v>
      </c>
      <c r="R8">
        <v>1.7084800000000001E-2</v>
      </c>
      <c r="S8" s="5">
        <f t="shared" si="8"/>
        <v>9.8480000000000095E-4</v>
      </c>
      <c r="T8">
        <v>1020</v>
      </c>
      <c r="U8">
        <v>1.7052100000000001E-2</v>
      </c>
      <c r="V8" s="5">
        <f t="shared" si="9"/>
        <v>9.5210000000000086E-4</v>
      </c>
    </row>
    <row r="9" spans="1:22">
      <c r="A9">
        <v>1000</v>
      </c>
      <c r="B9">
        <f t="shared" si="1"/>
        <v>1.8904308274944309E-2</v>
      </c>
      <c r="C9" s="5">
        <v>-1.7682100000000001E-5</v>
      </c>
      <c r="D9">
        <v>1.8904299999999999E-2</v>
      </c>
      <c r="E9" s="5">
        <v>4.5548600000000001E-7</v>
      </c>
      <c r="F9" s="5">
        <f t="shared" si="2"/>
        <v>1.8104971692880386E-2</v>
      </c>
      <c r="G9" s="5">
        <v>-2.9999999999999997E-4</v>
      </c>
      <c r="H9" s="5">
        <v>1.8100000000000002E-2</v>
      </c>
      <c r="I9" s="5">
        <v>-2.9999999999999997E-4</v>
      </c>
      <c r="J9" s="5">
        <f t="shared" si="3"/>
        <v>7.9933658206392255E-4</v>
      </c>
      <c r="K9" s="5">
        <f t="shared" si="4"/>
        <v>2.8231789999999996E-4</v>
      </c>
      <c r="L9" s="5">
        <f t="shared" si="5"/>
        <v>8.0429999999999738E-4</v>
      </c>
      <c r="M9" s="5">
        <f t="shared" si="6"/>
        <v>3.0045548599999999E-4</v>
      </c>
      <c r="N9">
        <v>1000</v>
      </c>
      <c r="O9">
        <v>1.9040899999999999E-2</v>
      </c>
      <c r="P9" s="5">
        <f t="shared" si="7"/>
        <v>9.4089999999999799E-4</v>
      </c>
      <c r="Q9">
        <v>1000</v>
      </c>
      <c r="R9">
        <v>1.8795800000000001E-2</v>
      </c>
      <c r="S9" s="5">
        <f t="shared" si="8"/>
        <v>6.9579999999999989E-4</v>
      </c>
      <c r="T9">
        <v>1000</v>
      </c>
      <c r="U9">
        <v>1.9097099999999999E-2</v>
      </c>
      <c r="V9" s="5">
        <f t="shared" si="9"/>
        <v>9.9709999999999729E-4</v>
      </c>
    </row>
    <row r="10" spans="1:22">
      <c r="A10">
        <v>980</v>
      </c>
      <c r="B10">
        <f t="shared" si="1"/>
        <v>2.1239308667955703E-2</v>
      </c>
      <c r="C10" s="5">
        <v>-1.9178199999999999E-5</v>
      </c>
      <c r="D10">
        <v>2.1239299999999999E-2</v>
      </c>
      <c r="E10" s="5">
        <v>6.3193599999999998E-7</v>
      </c>
      <c r="F10" s="5">
        <f t="shared" si="2"/>
        <v>2.0406126531020044E-2</v>
      </c>
      <c r="G10" s="5">
        <v>-2.9999999999999997E-4</v>
      </c>
      <c r="H10" s="5">
        <v>2.0400000000000001E-2</v>
      </c>
      <c r="I10" s="5">
        <v>-4.0000000000000002E-4</v>
      </c>
      <c r="J10" s="5">
        <f t="shared" si="3"/>
        <v>8.3318213693565901E-4</v>
      </c>
      <c r="K10" s="5">
        <f t="shared" si="4"/>
        <v>2.8082179999999995E-4</v>
      </c>
      <c r="L10" s="5">
        <f t="shared" si="5"/>
        <v>8.3929999999999769E-4</v>
      </c>
      <c r="M10" s="5">
        <f t="shared" si="6"/>
        <v>4.0063193600000003E-4</v>
      </c>
      <c r="N10">
        <v>980</v>
      </c>
      <c r="O10">
        <v>2.13676E-2</v>
      </c>
      <c r="P10" s="5">
        <f t="shared" si="7"/>
        <v>9.6759999999999902E-4</v>
      </c>
      <c r="Q10">
        <v>980</v>
      </c>
      <c r="R10">
        <v>2.1454899999999999E-2</v>
      </c>
      <c r="S10" s="5">
        <f t="shared" si="8"/>
        <v>1.0548999999999975E-3</v>
      </c>
      <c r="T10">
        <v>980</v>
      </c>
      <c r="U10">
        <v>2.1431599999999999E-2</v>
      </c>
      <c r="V10" s="5">
        <f t="shared" si="9"/>
        <v>1.0315999999999971E-3</v>
      </c>
    </row>
    <row r="11" spans="1:22">
      <c r="A11">
        <v>960</v>
      </c>
      <c r="B11">
        <f t="shared" si="1"/>
        <v>2.3903409045627315E-2</v>
      </c>
      <c r="C11" s="5">
        <v>-2.07781E-5</v>
      </c>
      <c r="D11">
        <v>2.3903400000000002E-2</v>
      </c>
      <c r="E11" s="5">
        <v>8.4447499999999997E-7</v>
      </c>
      <c r="F11" s="5">
        <f t="shared" si="2"/>
        <v>2.3106925368815298E-2</v>
      </c>
      <c r="G11" s="5">
        <v>-4.0000000000000002E-4</v>
      </c>
      <c r="H11" s="5">
        <v>2.3099999999999999E-2</v>
      </c>
      <c r="I11" s="5">
        <v>-4.0000000000000002E-4</v>
      </c>
      <c r="J11" s="5">
        <f t="shared" si="3"/>
        <v>7.9648367681201676E-4</v>
      </c>
      <c r="K11" s="5">
        <f t="shared" si="4"/>
        <v>3.7922190000000004E-4</v>
      </c>
      <c r="L11" s="5">
        <f t="shared" si="5"/>
        <v>8.0340000000000272E-4</v>
      </c>
      <c r="M11" s="5">
        <f t="shared" si="6"/>
        <v>4.0084447500000003E-4</v>
      </c>
      <c r="N11">
        <v>960</v>
      </c>
      <c r="O11">
        <v>2.4020799999999998E-2</v>
      </c>
      <c r="P11" s="5">
        <f t="shared" si="7"/>
        <v>9.207999999999994E-4</v>
      </c>
      <c r="Q11">
        <v>960</v>
      </c>
      <c r="R11">
        <v>2.4172200000000001E-2</v>
      </c>
      <c r="S11" s="5">
        <f t="shared" si="8"/>
        <v>1.0722000000000023E-3</v>
      </c>
      <c r="T11">
        <v>960</v>
      </c>
      <c r="U11">
        <v>2.4093699999999999E-2</v>
      </c>
      <c r="V11" s="5">
        <f t="shared" si="9"/>
        <v>9.9370000000000014E-4</v>
      </c>
    </row>
    <row r="12" spans="1:22">
      <c r="A12">
        <v>940</v>
      </c>
      <c r="B12">
        <f t="shared" si="1"/>
        <v>2.6932709402712425E-2</v>
      </c>
      <c r="C12" s="5">
        <v>-2.2478400000000001E-5</v>
      </c>
      <c r="D12">
        <v>2.69327E-2</v>
      </c>
      <c r="E12" s="5">
        <v>1.0965800000000001E-6</v>
      </c>
      <c r="F12" s="5">
        <f t="shared" si="2"/>
        <v>2.6107853224652543E-2</v>
      </c>
      <c r="G12" s="5">
        <v>-4.0000000000000002E-4</v>
      </c>
      <c r="H12" s="5">
        <v>2.6100000000000002E-2</v>
      </c>
      <c r="I12" s="5">
        <v>-5.0000000000000001E-4</v>
      </c>
      <c r="J12" s="5">
        <f t="shared" si="3"/>
        <v>8.2485617805988162E-4</v>
      </c>
      <c r="K12" s="5">
        <f t="shared" si="4"/>
        <v>3.7752160000000001E-4</v>
      </c>
      <c r="L12" s="5">
        <f t="shared" si="5"/>
        <v>8.3269999999999872E-4</v>
      </c>
      <c r="M12" s="5">
        <f t="shared" si="6"/>
        <v>5.0109657999999999E-4</v>
      </c>
      <c r="N12">
        <v>940</v>
      </c>
      <c r="O12">
        <v>2.7025E-2</v>
      </c>
      <c r="P12" s="5">
        <f t="shared" si="7"/>
        <v>9.2499999999999874E-4</v>
      </c>
      <c r="Q12">
        <v>940</v>
      </c>
      <c r="R12">
        <v>2.72226E-2</v>
      </c>
      <c r="S12" s="5">
        <f t="shared" si="8"/>
        <v>1.1225999999999979E-3</v>
      </c>
      <c r="T12">
        <v>940</v>
      </c>
      <c r="U12">
        <v>2.7107800000000001E-2</v>
      </c>
      <c r="V12" s="5">
        <f t="shared" si="9"/>
        <v>1.0077999999999997E-3</v>
      </c>
    </row>
    <row r="13" spans="1:22">
      <c r="A13">
        <v>920</v>
      </c>
      <c r="B13">
        <f t="shared" si="1"/>
        <v>3.0394609727306583E-2</v>
      </c>
      <c r="C13" s="5">
        <v>-2.4276700000000001E-5</v>
      </c>
      <c r="D13">
        <v>3.0394600000000001E-2</v>
      </c>
      <c r="E13" s="5">
        <v>1.3989700000000001E-6</v>
      </c>
      <c r="F13" s="5">
        <f t="shared" si="2"/>
        <v>2.9508812243124932E-2</v>
      </c>
      <c r="G13" s="5">
        <v>-4.0000000000000002E-4</v>
      </c>
      <c r="H13" s="5">
        <v>2.9499999999999998E-2</v>
      </c>
      <c r="I13" s="5">
        <v>-5.9999999999999995E-4</v>
      </c>
      <c r="J13" s="5">
        <f t="shared" si="3"/>
        <v>8.857974841816503E-4</v>
      </c>
      <c r="K13" s="5">
        <f t="shared" si="4"/>
        <v>3.757233E-4</v>
      </c>
      <c r="L13" s="5">
        <f t="shared" si="5"/>
        <v>8.9460000000000234E-4</v>
      </c>
      <c r="M13" s="5">
        <f t="shared" si="6"/>
        <v>6.0139896999999998E-4</v>
      </c>
      <c r="N13">
        <v>920</v>
      </c>
      <c r="O13">
        <v>3.0451800000000001E-2</v>
      </c>
      <c r="P13" s="5">
        <f t="shared" si="7"/>
        <v>9.5180000000000264E-4</v>
      </c>
      <c r="Q13">
        <v>920</v>
      </c>
      <c r="R13">
        <v>3.0696500000000002E-2</v>
      </c>
      <c r="S13" s="5">
        <f t="shared" si="8"/>
        <v>1.1965000000000031E-3</v>
      </c>
      <c r="T13">
        <v>920</v>
      </c>
      <c r="U13">
        <v>3.0545900000000001E-2</v>
      </c>
      <c r="V13" s="5">
        <f t="shared" si="9"/>
        <v>1.0459000000000024E-3</v>
      </c>
    </row>
    <row r="14" spans="1:22">
      <c r="A14">
        <v>900</v>
      </c>
      <c r="B14">
        <f t="shared" si="1"/>
        <v>3.4322310002552071E-2</v>
      </c>
      <c r="C14" s="5">
        <v>-2.6146E-5</v>
      </c>
      <c r="D14">
        <v>3.43223E-2</v>
      </c>
      <c r="E14" s="5">
        <v>1.73435E-6</v>
      </c>
      <c r="F14" s="5">
        <f t="shared" si="2"/>
        <v>3.340972912191896E-2</v>
      </c>
      <c r="G14" s="5">
        <v>-4.0000000000000002E-4</v>
      </c>
      <c r="H14" s="5">
        <v>3.3399999999999999E-2</v>
      </c>
      <c r="I14" s="5">
        <v>-6.9999999999999999E-4</v>
      </c>
      <c r="J14" s="5">
        <f t="shared" si="3"/>
        <v>9.1258088063311121E-4</v>
      </c>
      <c r="K14" s="5">
        <f t="shared" si="4"/>
        <v>3.7385400000000002E-4</v>
      </c>
      <c r="L14" s="5">
        <f t="shared" si="5"/>
        <v>9.223000000000009E-4</v>
      </c>
      <c r="M14" s="5">
        <f t="shared" si="6"/>
        <v>7.0173434999999998E-4</v>
      </c>
      <c r="N14">
        <v>900</v>
      </c>
      <c r="O14">
        <v>3.4382999999999997E-2</v>
      </c>
      <c r="P14" s="5">
        <f t="shared" si="7"/>
        <v>9.8299999999999776E-4</v>
      </c>
      <c r="Q14">
        <v>900</v>
      </c>
      <c r="R14">
        <v>3.46618E-2</v>
      </c>
      <c r="S14" s="5">
        <f t="shared" si="8"/>
        <v>1.2618000000000004E-3</v>
      </c>
      <c r="T14">
        <v>900</v>
      </c>
      <c r="U14">
        <v>3.449E-2</v>
      </c>
      <c r="V14" s="5">
        <f t="shared" si="9"/>
        <v>1.0900000000000007E-3</v>
      </c>
    </row>
    <row r="15" spans="1:22">
      <c r="A15">
        <v>880</v>
      </c>
      <c r="B15">
        <f t="shared" si="1"/>
        <v>3.8845110216087851E-2</v>
      </c>
      <c r="C15" s="5">
        <v>-2.8091099999999999E-5</v>
      </c>
      <c r="D15">
        <v>3.88451E-2</v>
      </c>
      <c r="E15" s="5">
        <v>2.1401200000000002E-6</v>
      </c>
      <c r="F15" s="5">
        <f t="shared" si="2"/>
        <v>3.7911739606617902E-2</v>
      </c>
      <c r="G15" s="5">
        <v>-5.0000000000000001E-4</v>
      </c>
      <c r="H15" s="5">
        <v>3.7900000000000003E-2</v>
      </c>
      <c r="I15" s="5">
        <v>-8.0000000000000004E-4</v>
      </c>
      <c r="J15" s="5">
        <f t="shared" si="3"/>
        <v>9.3337060946994954E-4</v>
      </c>
      <c r="K15" s="5">
        <f t="shared" si="4"/>
        <v>4.7190890000000003E-4</v>
      </c>
      <c r="L15" s="5">
        <f t="shared" si="5"/>
        <v>9.4509999999999733E-4</v>
      </c>
      <c r="M15" s="5">
        <f t="shared" si="6"/>
        <v>8.0214012000000008E-4</v>
      </c>
      <c r="N15">
        <v>880</v>
      </c>
      <c r="O15">
        <v>3.88581E-2</v>
      </c>
      <c r="P15" s="5">
        <f t="shared" si="7"/>
        <v>9.5809999999999645E-4</v>
      </c>
      <c r="Q15">
        <v>880</v>
      </c>
      <c r="R15">
        <v>3.9200400000000003E-2</v>
      </c>
      <c r="S15" s="5">
        <f t="shared" si="8"/>
        <v>1.3004000000000002E-3</v>
      </c>
      <c r="T15">
        <v>880</v>
      </c>
      <c r="U15">
        <v>3.8979600000000003E-2</v>
      </c>
      <c r="V15" s="5">
        <f t="shared" si="9"/>
        <v>1.0796E-3</v>
      </c>
    </row>
    <row r="16" spans="1:22">
      <c r="A16">
        <v>860</v>
      </c>
      <c r="B16">
        <f t="shared" si="1"/>
        <v>4.3981110348455636E-2</v>
      </c>
      <c r="C16" s="5">
        <v>-3.00601E-5</v>
      </c>
      <c r="D16">
        <v>4.3981100000000002E-2</v>
      </c>
      <c r="E16" s="5">
        <v>2.5813600000000001E-6</v>
      </c>
      <c r="F16" s="5">
        <f t="shared" si="2"/>
        <v>4.3012323815390392E-2</v>
      </c>
      <c r="G16" s="5">
        <v>-5.0000000000000001E-4</v>
      </c>
      <c r="H16" s="5">
        <v>4.2999999999999997E-2</v>
      </c>
      <c r="I16" s="5">
        <v>-8.9999999999999998E-4</v>
      </c>
      <c r="J16" s="5">
        <f t="shared" si="3"/>
        <v>9.6878653306524398E-4</v>
      </c>
      <c r="K16" s="5">
        <f t="shared" si="4"/>
        <v>4.6993990000000004E-4</v>
      </c>
      <c r="L16" s="5">
        <f t="shared" si="5"/>
        <v>9.8110000000000558E-4</v>
      </c>
      <c r="M16" s="5">
        <f t="shared" si="6"/>
        <v>9.0258135999999993E-4</v>
      </c>
      <c r="N16">
        <v>860</v>
      </c>
      <c r="O16">
        <v>4.40042E-2</v>
      </c>
      <c r="P16" s="5">
        <f t="shared" si="7"/>
        <v>1.0042000000000037E-3</v>
      </c>
      <c r="Q16">
        <v>860</v>
      </c>
      <c r="R16">
        <v>4.4391E-2</v>
      </c>
      <c r="S16" s="5">
        <f t="shared" si="8"/>
        <v>1.3910000000000033E-3</v>
      </c>
      <c r="T16">
        <v>860</v>
      </c>
      <c r="U16">
        <v>4.4142399999999998E-2</v>
      </c>
      <c r="V16" s="5">
        <f t="shared" si="9"/>
        <v>1.1424000000000017E-3</v>
      </c>
    </row>
    <row r="17" spans="1:22">
      <c r="A17">
        <v>840</v>
      </c>
      <c r="B17">
        <f t="shared" si="1"/>
        <v>4.9907210364829473E-2</v>
      </c>
      <c r="C17" s="5">
        <v>-3.2018699999999999E-5</v>
      </c>
      <c r="D17">
        <v>4.9907199999999999E-2</v>
      </c>
      <c r="E17" s="5">
        <v>3.0597699999999999E-6</v>
      </c>
      <c r="F17" s="5">
        <f t="shared" si="2"/>
        <v>4.8912779516195971E-2</v>
      </c>
      <c r="G17" s="5">
        <v>-5.0000000000000001E-4</v>
      </c>
      <c r="H17" s="5">
        <v>4.8899999999999999E-2</v>
      </c>
      <c r="I17" s="5">
        <v>-1E-3</v>
      </c>
      <c r="J17" s="5">
        <f t="shared" si="3"/>
        <v>9.9443084863350129E-4</v>
      </c>
      <c r="K17" s="5">
        <f t="shared" si="4"/>
        <v>4.6798130000000001E-4</v>
      </c>
      <c r="L17" s="5">
        <f t="shared" si="5"/>
        <v>1.0071999999999998E-3</v>
      </c>
      <c r="M17" s="5">
        <f t="shared" si="6"/>
        <v>1.0030597700000001E-3</v>
      </c>
      <c r="N17">
        <v>840</v>
      </c>
      <c r="O17">
        <v>4.9868799999999998E-2</v>
      </c>
      <c r="P17" s="5">
        <f t="shared" si="7"/>
        <v>9.6879999999999883E-4</v>
      </c>
      <c r="Q17">
        <v>840</v>
      </c>
      <c r="R17">
        <v>5.0340000000000003E-2</v>
      </c>
      <c r="S17" s="5">
        <f t="shared" si="8"/>
        <v>1.4400000000000038E-3</v>
      </c>
      <c r="T17">
        <v>840</v>
      </c>
      <c r="U17">
        <v>5.00262E-2</v>
      </c>
      <c r="V17" s="5">
        <f t="shared" si="9"/>
        <v>1.1262000000000008E-3</v>
      </c>
    </row>
    <row r="18" spans="1:22">
      <c r="A18">
        <v>820</v>
      </c>
      <c r="B18">
        <f t="shared" si="1"/>
        <v>5.6655010258293031E-2</v>
      </c>
      <c r="C18" s="5">
        <v>-3.3907900000000001E-5</v>
      </c>
      <c r="D18">
        <v>5.6654999999999997E-2</v>
      </c>
      <c r="E18" s="5">
        <v>3.55269E-6</v>
      </c>
      <c r="F18" s="5">
        <f t="shared" si="2"/>
        <v>5.5616184694745108E-2</v>
      </c>
      <c r="G18" s="5">
        <v>-5.9999999999999995E-4</v>
      </c>
      <c r="H18" s="5">
        <v>5.5599999999999997E-2</v>
      </c>
      <c r="I18" s="5">
        <v>-1.1999999999999999E-3</v>
      </c>
      <c r="J18" s="5">
        <f t="shared" si="3"/>
        <v>1.0388255635479238E-3</v>
      </c>
      <c r="K18" s="5">
        <f t="shared" si="4"/>
        <v>5.6609209999999995E-4</v>
      </c>
      <c r="L18" s="5">
        <f t="shared" si="5"/>
        <v>1.0550000000000004E-3</v>
      </c>
      <c r="M18" s="5">
        <f t="shared" si="6"/>
        <v>1.2035526899999999E-3</v>
      </c>
      <c r="N18">
        <v>820</v>
      </c>
      <c r="O18">
        <v>5.66095E-2</v>
      </c>
      <c r="P18" s="5">
        <f t="shared" si="7"/>
        <v>1.0095000000000035E-3</v>
      </c>
      <c r="Q18">
        <v>820</v>
      </c>
      <c r="R18">
        <v>5.7179599999999997E-2</v>
      </c>
      <c r="S18" s="5">
        <f t="shared" si="8"/>
        <v>1.5796000000000004E-3</v>
      </c>
      <c r="T18">
        <v>820</v>
      </c>
      <c r="U18">
        <v>5.6788499999999999E-2</v>
      </c>
      <c r="V18" s="5">
        <f t="shared" si="9"/>
        <v>1.1885000000000021E-3</v>
      </c>
    </row>
    <row r="19" spans="1:22">
      <c r="A19">
        <v>800</v>
      </c>
      <c r="B19">
        <f t="shared" si="1"/>
        <v>6.443920998859913E-2</v>
      </c>
      <c r="C19" s="5">
        <v>-3.5652899999999999E-5</v>
      </c>
      <c r="D19">
        <v>6.4439200000000002E-2</v>
      </c>
      <c r="E19" s="5">
        <v>4.0231200000000002E-6</v>
      </c>
      <c r="F19" s="5">
        <f t="shared" si="2"/>
        <v>6.3318322782587963E-2</v>
      </c>
      <c r="G19" s="5">
        <v>-5.9999999999999995E-4</v>
      </c>
      <c r="H19" s="5">
        <v>6.3299999999999995E-2</v>
      </c>
      <c r="I19" s="5">
        <v>-1.4E-3</v>
      </c>
      <c r="J19" s="5">
        <f t="shared" si="3"/>
        <v>1.1208872060111674E-3</v>
      </c>
      <c r="K19" s="5">
        <f t="shared" si="4"/>
        <v>5.6434709999999991E-4</v>
      </c>
      <c r="L19" s="5">
        <f t="shared" si="5"/>
        <v>1.1392000000000069E-3</v>
      </c>
      <c r="M19" s="5">
        <f t="shared" si="6"/>
        <v>1.4040231200000001E-3</v>
      </c>
      <c r="N19">
        <v>800</v>
      </c>
      <c r="O19">
        <v>6.4349199999999995E-2</v>
      </c>
      <c r="P19" s="5">
        <f t="shared" si="7"/>
        <v>1.0492000000000001E-3</v>
      </c>
      <c r="Q19">
        <v>800</v>
      </c>
      <c r="R19">
        <v>6.50091E-2</v>
      </c>
      <c r="S19" s="5">
        <f t="shared" si="8"/>
        <v>1.7091000000000051E-3</v>
      </c>
      <c r="T19">
        <v>800</v>
      </c>
      <c r="U19">
        <v>6.4553100000000002E-2</v>
      </c>
      <c r="V19" s="5">
        <f t="shared" si="9"/>
        <v>1.253100000000007E-3</v>
      </c>
    </row>
    <row r="20" spans="1:22">
      <c r="A20">
        <v>780</v>
      </c>
      <c r="B20">
        <f t="shared" si="1"/>
        <v>7.3366309543264105E-2</v>
      </c>
      <c r="C20" s="5">
        <v>-3.7160299999999997E-5</v>
      </c>
      <c r="D20">
        <v>7.3366299999999995E-2</v>
      </c>
      <c r="E20" s="5">
        <v>4.4068300000000003E-6</v>
      </c>
      <c r="F20" s="5">
        <f t="shared" si="2"/>
        <v>7.2221118794989603E-2</v>
      </c>
      <c r="G20" s="5">
        <v>-6.9999999999999999E-4</v>
      </c>
      <c r="H20" s="5">
        <v>7.22E-2</v>
      </c>
      <c r="I20" s="5">
        <v>-1.6000000000000001E-3</v>
      </c>
      <c r="J20" s="5">
        <f t="shared" si="3"/>
        <v>1.1451907482745022E-3</v>
      </c>
      <c r="K20" s="5">
        <f t="shared" si="4"/>
        <v>6.6283969999999994E-4</v>
      </c>
      <c r="L20" s="5">
        <f t="shared" si="5"/>
        <v>1.1662999999999951E-3</v>
      </c>
      <c r="M20" s="5">
        <f t="shared" si="6"/>
        <v>1.60440683E-3</v>
      </c>
      <c r="N20">
        <v>780</v>
      </c>
      <c r="O20">
        <v>7.3236700000000002E-2</v>
      </c>
      <c r="P20" s="5">
        <f t="shared" si="7"/>
        <v>1.0367000000000015E-3</v>
      </c>
      <c r="Q20">
        <v>780</v>
      </c>
      <c r="R20">
        <v>7.40122E-2</v>
      </c>
      <c r="S20" s="5">
        <f t="shared" si="8"/>
        <v>1.8121999999999999E-3</v>
      </c>
      <c r="T20">
        <v>780</v>
      </c>
      <c r="U20">
        <v>7.3469499999999993E-2</v>
      </c>
      <c r="V20" s="5">
        <f t="shared" si="9"/>
        <v>1.2694999999999929E-3</v>
      </c>
    </row>
    <row r="21" spans="1:22">
      <c r="A21">
        <v>760</v>
      </c>
      <c r="B21">
        <f t="shared" si="1"/>
        <v>8.3661608901475837E-2</v>
      </c>
      <c r="C21" s="5">
        <v>-3.8316199999999997E-5</v>
      </c>
      <c r="D21">
        <v>8.3661600000000003E-2</v>
      </c>
      <c r="E21" s="5">
        <v>4.61436E-6</v>
      </c>
      <c r="F21" s="5">
        <f t="shared" si="2"/>
        <v>8.2322657877403352E-2</v>
      </c>
      <c r="G21" s="5">
        <v>-6.9999999999999999E-4</v>
      </c>
      <c r="H21" s="5">
        <v>8.2299999999999998E-2</v>
      </c>
      <c r="I21" s="5">
        <v>-1.8E-3</v>
      </c>
      <c r="J21" s="5">
        <f t="shared" si="3"/>
        <v>1.338951024072485E-3</v>
      </c>
      <c r="K21" s="5">
        <f t="shared" si="4"/>
        <v>6.6168379999999999E-4</v>
      </c>
      <c r="L21" s="5">
        <f t="shared" si="5"/>
        <v>1.3616000000000045E-3</v>
      </c>
      <c r="M21" s="5">
        <f t="shared" si="6"/>
        <v>1.80461436E-3</v>
      </c>
      <c r="N21">
        <v>760</v>
      </c>
      <c r="O21">
        <v>8.3454700000000007E-2</v>
      </c>
      <c r="P21" s="5">
        <f t="shared" si="7"/>
        <v>1.1547000000000085E-3</v>
      </c>
      <c r="Q21">
        <v>760</v>
      </c>
      <c r="R21">
        <v>8.4384399999999998E-2</v>
      </c>
      <c r="S21" s="5">
        <f t="shared" si="8"/>
        <v>2.0844000000000001E-3</v>
      </c>
      <c r="T21">
        <v>760</v>
      </c>
      <c r="U21">
        <v>8.3721100000000007E-2</v>
      </c>
      <c r="V21" s="5">
        <f t="shared" si="9"/>
        <v>1.4211000000000085E-3</v>
      </c>
    </row>
    <row r="22" spans="1:22">
      <c r="A22">
        <v>740</v>
      </c>
      <c r="B22">
        <f t="shared" si="1"/>
        <v>9.546400806984591E-2</v>
      </c>
      <c r="C22" s="5">
        <v>-3.8994500000000001E-5</v>
      </c>
      <c r="D22">
        <v>9.5463999999999993E-2</v>
      </c>
      <c r="E22" s="5">
        <v>4.49317E-6</v>
      </c>
      <c r="F22" s="5">
        <f t="shared" si="2"/>
        <v>9.4126829331492939E-2</v>
      </c>
      <c r="G22" s="5">
        <v>-8.0000000000000004E-4</v>
      </c>
      <c r="H22" s="5">
        <v>9.4100000000000003E-2</v>
      </c>
      <c r="I22" s="5">
        <v>-2.0999999999999999E-3</v>
      </c>
      <c r="J22" s="5">
        <f t="shared" si="3"/>
        <v>1.3371787383529704E-3</v>
      </c>
      <c r="K22" s="5">
        <f t="shared" si="4"/>
        <v>7.6100549999999999E-4</v>
      </c>
      <c r="L22" s="5">
        <f t="shared" si="5"/>
        <v>1.3639999999999902E-3</v>
      </c>
      <c r="M22" s="5">
        <f t="shared" si="6"/>
        <v>2.10449317E-3</v>
      </c>
      <c r="N22">
        <v>740</v>
      </c>
      <c r="O22">
        <v>9.5252400000000001E-2</v>
      </c>
      <c r="P22" s="5">
        <f t="shared" si="7"/>
        <v>1.1523999999999979E-3</v>
      </c>
      <c r="Q22">
        <v>740</v>
      </c>
      <c r="R22">
        <v>9.6343200000000004E-2</v>
      </c>
      <c r="S22" s="5">
        <f t="shared" si="8"/>
        <v>2.2432000000000007E-3</v>
      </c>
      <c r="T22">
        <v>740</v>
      </c>
      <c r="U22">
        <v>9.5558400000000002E-2</v>
      </c>
      <c r="V22" s="5">
        <f t="shared" si="9"/>
        <v>1.4583999999999986E-3</v>
      </c>
    </row>
    <row r="23" spans="1:22">
      <c r="A23">
        <v>720</v>
      </c>
      <c r="B23">
        <f t="shared" si="1"/>
        <v>0.10909400706728839</v>
      </c>
      <c r="C23" s="5">
        <v>-3.9078700000000002E-5</v>
      </c>
      <c r="D23">
        <v>0.109094</v>
      </c>
      <c r="E23" s="5">
        <v>3.85393E-6</v>
      </c>
      <c r="F23" s="5">
        <f t="shared" si="2"/>
        <v>0.10773049707487663</v>
      </c>
      <c r="G23" s="5">
        <v>-8.9999999999999998E-4</v>
      </c>
      <c r="H23" s="5">
        <v>0.1077</v>
      </c>
      <c r="I23" s="5">
        <v>-2.3999999999999998E-3</v>
      </c>
      <c r="J23" s="5">
        <f t="shared" si="3"/>
        <v>1.3635099924117627E-3</v>
      </c>
      <c r="K23" s="5">
        <f t="shared" si="4"/>
        <v>8.6092129999999995E-4</v>
      </c>
      <c r="L23" s="5">
        <f t="shared" si="5"/>
        <v>1.3939999999999925E-3</v>
      </c>
      <c r="M23" s="5">
        <f t="shared" si="6"/>
        <v>2.4038539299999998E-3</v>
      </c>
      <c r="N23">
        <v>720</v>
      </c>
      <c r="O23">
        <v>0.10885300000000001</v>
      </c>
      <c r="P23" s="5">
        <f t="shared" si="7"/>
        <v>1.1530000000000012E-3</v>
      </c>
      <c r="Q23">
        <v>720</v>
      </c>
      <c r="R23">
        <v>0.110157</v>
      </c>
      <c r="S23" s="5">
        <f t="shared" si="8"/>
        <v>2.4570000000000008E-3</v>
      </c>
      <c r="T23">
        <v>720</v>
      </c>
      <c r="U23">
        <v>0.109206</v>
      </c>
      <c r="V23" s="5">
        <f t="shared" si="9"/>
        <v>1.5059999999999935E-3</v>
      </c>
    </row>
    <row r="24" spans="1:22">
      <c r="A24">
        <v>700</v>
      </c>
      <c r="B24">
        <f t="shared" si="1"/>
        <v>0.12489600594732844</v>
      </c>
      <c r="C24" s="5">
        <v>-3.8466900000000003E-5</v>
      </c>
      <c r="D24">
        <v>0.12489599999999999</v>
      </c>
      <c r="E24" s="5">
        <v>2.4274900000000002E-6</v>
      </c>
      <c r="F24" s="5">
        <f t="shared" si="2"/>
        <v>0.12333284234136503</v>
      </c>
      <c r="G24" s="5">
        <v>-8.9999999999999998E-4</v>
      </c>
      <c r="H24" s="5">
        <v>0.12330000000000001</v>
      </c>
      <c r="I24" s="5">
        <v>-2.7000000000000001E-3</v>
      </c>
      <c r="J24" s="5">
        <f t="shared" si="3"/>
        <v>1.5631636059634108E-3</v>
      </c>
      <c r="K24" s="5">
        <f t="shared" si="4"/>
        <v>8.6153309999999997E-4</v>
      </c>
      <c r="L24" s="5">
        <f t="shared" si="5"/>
        <v>1.5959999999999863E-3</v>
      </c>
      <c r="M24" s="5">
        <f t="shared" si="6"/>
        <v>2.7024274900000001E-3</v>
      </c>
      <c r="N24">
        <v>700</v>
      </c>
      <c r="O24">
        <v>0.124566</v>
      </c>
      <c r="P24" s="5">
        <f t="shared" si="7"/>
        <v>1.2659999999999894E-3</v>
      </c>
      <c r="Q24">
        <v>700</v>
      </c>
      <c r="R24">
        <v>0.126133</v>
      </c>
      <c r="S24" s="5">
        <f t="shared" si="8"/>
        <v>2.8329999999999883E-3</v>
      </c>
      <c r="T24">
        <v>700</v>
      </c>
      <c r="U24">
        <v>0.124975</v>
      </c>
      <c r="V24" s="5">
        <f t="shared" si="9"/>
        <v>1.6749999999999959E-3</v>
      </c>
    </row>
    <row r="25" spans="1:22">
      <c r="A25">
        <v>680</v>
      </c>
      <c r="B25">
        <f t="shared" si="1"/>
        <v>0.1431870048176469</v>
      </c>
      <c r="C25" s="5">
        <v>-3.7143500000000001E-5</v>
      </c>
      <c r="D25">
        <v>0.14318700000000001</v>
      </c>
      <c r="E25" s="5">
        <v>-9.6126400000000005E-8</v>
      </c>
      <c r="F25" s="5">
        <f t="shared" si="2"/>
        <v>0.14153748620065285</v>
      </c>
      <c r="G25" s="5">
        <v>-1E-3</v>
      </c>
      <c r="H25" s="5">
        <v>0.14149999999999999</v>
      </c>
      <c r="I25" s="5">
        <v>-3.0999999999999999E-3</v>
      </c>
      <c r="J25" s="5">
        <f t="shared" si="3"/>
        <v>1.6495186169940557E-3</v>
      </c>
      <c r="K25" s="5">
        <f t="shared" si="4"/>
        <v>9.6285650000000006E-4</v>
      </c>
      <c r="L25" s="5">
        <f t="shared" si="5"/>
        <v>1.6870000000000218E-3</v>
      </c>
      <c r="M25" s="5">
        <f t="shared" si="6"/>
        <v>3.0999038735999998E-3</v>
      </c>
      <c r="N25">
        <v>680</v>
      </c>
      <c r="O25">
        <v>0.14289499999999999</v>
      </c>
      <c r="P25" s="5">
        <f t="shared" si="7"/>
        <v>1.3950000000000073E-3</v>
      </c>
      <c r="Q25">
        <v>680</v>
      </c>
      <c r="R25">
        <v>0.14463300000000001</v>
      </c>
      <c r="S25" s="5">
        <f t="shared" si="8"/>
        <v>3.1330000000000247E-3</v>
      </c>
      <c r="T25">
        <v>680</v>
      </c>
      <c r="U25">
        <v>0.143375</v>
      </c>
      <c r="V25" s="5">
        <f t="shared" si="9"/>
        <v>1.8750000000000155E-3</v>
      </c>
    </row>
    <row r="26" spans="1:22">
      <c r="A26">
        <v>660</v>
      </c>
      <c r="B26">
        <f t="shared" si="1"/>
        <v>0.16450000380349503</v>
      </c>
      <c r="C26" s="5">
        <v>-3.5133699999999999E-5</v>
      </c>
      <c r="D26">
        <v>0.16450000000000001</v>
      </c>
      <c r="E26" s="5">
        <v>-4.1198300000000003E-6</v>
      </c>
      <c r="F26" s="5">
        <f t="shared" si="2"/>
        <v>0.16274354057842053</v>
      </c>
      <c r="G26" s="5">
        <v>-1.1000000000000001E-3</v>
      </c>
      <c r="H26" s="5">
        <v>0.16270000000000001</v>
      </c>
      <c r="I26" s="5">
        <v>-3.5999999999999999E-3</v>
      </c>
      <c r="J26" s="5">
        <f t="shared" si="3"/>
        <v>1.7564632250745005E-3</v>
      </c>
      <c r="K26" s="5">
        <f t="shared" si="4"/>
        <v>1.0648663000000001E-3</v>
      </c>
      <c r="L26" s="5">
        <f t="shared" si="5"/>
        <v>1.799999999999996E-3</v>
      </c>
      <c r="M26" s="5">
        <f t="shared" si="6"/>
        <v>3.5958801699999998E-3</v>
      </c>
      <c r="N26">
        <v>660</v>
      </c>
      <c r="O26">
        <v>0.16400400000000001</v>
      </c>
      <c r="P26" s="5">
        <f t="shared" si="7"/>
        <v>1.3039999999999996E-3</v>
      </c>
      <c r="Q26">
        <v>660</v>
      </c>
      <c r="R26">
        <v>0.16622000000000001</v>
      </c>
      <c r="S26" s="5">
        <f t="shared" si="8"/>
        <v>3.5199999999999954E-3</v>
      </c>
      <c r="T26">
        <v>660</v>
      </c>
      <c r="U26">
        <v>0.164571</v>
      </c>
      <c r="V26" s="5">
        <f t="shared" si="9"/>
        <v>1.8709999999999838E-3</v>
      </c>
    </row>
    <row r="27" spans="1:22">
      <c r="A27">
        <v>640</v>
      </c>
      <c r="B27">
        <f t="shared" si="1"/>
        <v>0.18933000308697454</v>
      </c>
      <c r="C27" s="5">
        <v>-3.2712800000000003E-5</v>
      </c>
      <c r="D27">
        <v>0.18933</v>
      </c>
      <c r="E27" s="5">
        <v>-9.9391400000000005E-6</v>
      </c>
      <c r="F27" s="5">
        <f t="shared" si="2"/>
        <v>0.18734871229875052</v>
      </c>
      <c r="G27" s="5">
        <v>-1.1999999999999999E-3</v>
      </c>
      <c r="H27" s="5">
        <v>0.18729999999999999</v>
      </c>
      <c r="I27" s="5">
        <v>-4.1000000000000003E-3</v>
      </c>
      <c r="J27" s="5">
        <f t="shared" si="3"/>
        <v>1.9812907882240105E-3</v>
      </c>
      <c r="K27" s="5">
        <f t="shared" si="4"/>
        <v>1.1672872E-3</v>
      </c>
      <c r="L27" s="5">
        <f t="shared" si="5"/>
        <v>2.030000000000004E-3</v>
      </c>
      <c r="M27" s="5">
        <f t="shared" si="6"/>
        <v>4.0900608600000004E-3</v>
      </c>
      <c r="N27">
        <v>640</v>
      </c>
      <c r="O27">
        <v>0.188779</v>
      </c>
      <c r="P27" s="5">
        <f t="shared" si="7"/>
        <v>1.4790000000000081E-3</v>
      </c>
      <c r="Q27">
        <v>640</v>
      </c>
      <c r="R27">
        <v>0.19140399999999999</v>
      </c>
      <c r="S27" s="5">
        <f t="shared" si="8"/>
        <v>4.1039999999999965E-3</v>
      </c>
      <c r="T27">
        <v>640</v>
      </c>
      <c r="U27">
        <v>0.18945600000000001</v>
      </c>
      <c r="V27" s="5">
        <f t="shared" si="9"/>
        <v>2.156000000000019E-3</v>
      </c>
    </row>
    <row r="28" spans="1:22">
      <c r="A28">
        <v>620</v>
      </c>
      <c r="B28">
        <f t="shared" si="1"/>
        <v>0.21841200282778686</v>
      </c>
      <c r="C28" s="5">
        <v>-3.0358700000000001E-5</v>
      </c>
      <c r="D28">
        <v>0.218412</v>
      </c>
      <c r="E28" s="5">
        <v>-1.7708599999999998E-5</v>
      </c>
      <c r="F28" s="5">
        <f t="shared" si="2"/>
        <v>0.21635496296595555</v>
      </c>
      <c r="G28" s="5">
        <v>-1.2999999999999999E-3</v>
      </c>
      <c r="H28" s="5">
        <v>0.21629999999999999</v>
      </c>
      <c r="I28" s="5">
        <v>-4.7000000000000002E-3</v>
      </c>
      <c r="J28" s="5">
        <f t="shared" si="3"/>
        <v>2.0570398618313113E-3</v>
      </c>
      <c r="K28" s="5">
        <f t="shared" si="4"/>
        <v>1.2696412999999998E-3</v>
      </c>
      <c r="L28" s="5">
        <f t="shared" si="5"/>
        <v>2.1120000000000028E-3</v>
      </c>
      <c r="M28" s="5">
        <f t="shared" si="6"/>
        <v>4.6822914E-3</v>
      </c>
      <c r="N28">
        <v>620</v>
      </c>
      <c r="O28">
        <v>0.217886</v>
      </c>
      <c r="P28" s="5">
        <f t="shared" si="7"/>
        <v>1.5860000000000041E-3</v>
      </c>
      <c r="Q28">
        <v>620</v>
      </c>
      <c r="R28">
        <v>0.22090499999999999</v>
      </c>
      <c r="S28" s="5">
        <f t="shared" si="8"/>
        <v>4.604999999999998E-3</v>
      </c>
      <c r="T28">
        <v>620</v>
      </c>
      <c r="U28">
        <v>0.21870500000000001</v>
      </c>
      <c r="V28" s="5">
        <f t="shared" si="9"/>
        <v>2.4050000000000182E-3</v>
      </c>
    </row>
    <row r="29" spans="1:22">
      <c r="A29">
        <v>600</v>
      </c>
      <c r="B29">
        <f t="shared" si="1"/>
        <v>0.25293200310346003</v>
      </c>
      <c r="C29" s="5">
        <v>-2.8683400000000001E-5</v>
      </c>
      <c r="D29">
        <v>0.25293199999999999</v>
      </c>
      <c r="E29" s="5">
        <v>-2.7334800000000001E-5</v>
      </c>
      <c r="F29" s="5">
        <f t="shared" si="2"/>
        <v>0.25056210806903745</v>
      </c>
      <c r="G29" s="5">
        <v>-1.4E-3</v>
      </c>
      <c r="H29" s="5">
        <v>0.2505</v>
      </c>
      <c r="I29" s="5">
        <v>-5.4000000000000003E-3</v>
      </c>
      <c r="J29" s="5">
        <f t="shared" si="3"/>
        <v>2.3698950344225866E-3</v>
      </c>
      <c r="K29" s="5">
        <f t="shared" si="4"/>
        <v>1.3713166E-3</v>
      </c>
      <c r="L29" s="5">
        <f t="shared" si="5"/>
        <v>2.4319999999999897E-3</v>
      </c>
      <c r="M29" s="5">
        <f t="shared" si="6"/>
        <v>5.3726652000000005E-3</v>
      </c>
      <c r="N29">
        <v>600</v>
      </c>
      <c r="O29">
        <v>0.252023</v>
      </c>
      <c r="P29" s="5">
        <f t="shared" si="7"/>
        <v>1.5229999999999966E-3</v>
      </c>
      <c r="Q29">
        <v>600</v>
      </c>
      <c r="R29">
        <v>0.25589699999999999</v>
      </c>
      <c r="S29" s="5">
        <f t="shared" si="8"/>
        <v>5.3969999999999851E-3</v>
      </c>
      <c r="T29">
        <v>600</v>
      </c>
      <c r="U29">
        <v>0.25302599999999997</v>
      </c>
      <c r="V29" s="5">
        <f t="shared" si="9"/>
        <v>2.5259999999999727E-3</v>
      </c>
    </row>
    <row r="30" spans="1:22">
      <c r="A30">
        <v>580</v>
      </c>
      <c r="B30">
        <f t="shared" si="1"/>
        <v>0.29401400386227466</v>
      </c>
      <c r="C30" s="5">
        <v>-2.83631E-5</v>
      </c>
      <c r="D30">
        <v>0.294014</v>
      </c>
      <c r="E30" s="5">
        <v>-3.8297000000000003E-5</v>
      </c>
      <c r="F30" s="5">
        <f t="shared" si="2"/>
        <v>0.29136983371653286</v>
      </c>
      <c r="G30" s="5">
        <v>-1.5E-3</v>
      </c>
      <c r="H30" s="5">
        <v>0.2913</v>
      </c>
      <c r="I30" s="5">
        <v>-6.1999999999999998E-3</v>
      </c>
      <c r="J30" s="5">
        <f t="shared" si="3"/>
        <v>2.6441701457418088E-3</v>
      </c>
      <c r="K30" s="5">
        <f t="shared" si="4"/>
        <v>1.4716369E-3</v>
      </c>
      <c r="L30" s="5">
        <f t="shared" si="5"/>
        <v>2.7139999999999942E-3</v>
      </c>
      <c r="M30" s="5">
        <f t="shared" si="6"/>
        <v>6.1617030000000001E-3</v>
      </c>
      <c r="N30">
        <v>580</v>
      </c>
      <c r="O30">
        <v>0.29281000000000001</v>
      </c>
      <c r="P30" s="5">
        <f t="shared" si="7"/>
        <v>1.5100000000000113E-3</v>
      </c>
      <c r="Q30">
        <v>580</v>
      </c>
      <c r="R30">
        <v>0.29772500000000002</v>
      </c>
      <c r="S30" s="5">
        <f t="shared" si="8"/>
        <v>6.425000000000014E-3</v>
      </c>
      <c r="T30">
        <v>580</v>
      </c>
      <c r="U30">
        <v>0.29405999999999999</v>
      </c>
      <c r="V30" s="5">
        <f t="shared" si="9"/>
        <v>2.7599999999999847E-3</v>
      </c>
    </row>
    <row r="31" spans="1:22">
      <c r="A31">
        <v>560</v>
      </c>
      <c r="B31">
        <f t="shared" si="1"/>
        <v>0.3436520048958257</v>
      </c>
      <c r="C31" s="5">
        <v>-2.9919700000000001E-5</v>
      </c>
      <c r="D31">
        <v>0.34365200000000001</v>
      </c>
      <c r="E31" s="5">
        <v>-4.9696400000000001E-5</v>
      </c>
      <c r="F31" s="5">
        <f t="shared" si="2"/>
        <v>0.3403804048414068</v>
      </c>
      <c r="G31" s="5">
        <v>-1.6999999999999999E-3</v>
      </c>
      <c r="H31" s="5">
        <v>0.34029999999999999</v>
      </c>
      <c r="I31" s="5">
        <v>-7.1999999999999998E-3</v>
      </c>
      <c r="J31" s="5">
        <f t="shared" si="3"/>
        <v>3.2716000544188995E-3</v>
      </c>
      <c r="K31" s="5">
        <f t="shared" si="4"/>
        <v>1.6700802999999999E-3</v>
      </c>
      <c r="L31" s="5">
        <f t="shared" si="5"/>
        <v>3.3520000000000216E-3</v>
      </c>
      <c r="M31" s="5">
        <f t="shared" si="6"/>
        <v>7.1503035999999996E-3</v>
      </c>
      <c r="N31">
        <v>560</v>
      </c>
      <c r="O31">
        <v>0.34202500000000002</v>
      </c>
      <c r="P31" s="5">
        <f t="shared" si="7"/>
        <v>1.7250000000000321E-3</v>
      </c>
      <c r="Q31">
        <v>560</v>
      </c>
      <c r="R31">
        <v>0.34808899999999998</v>
      </c>
      <c r="S31" s="5">
        <f t="shared" si="8"/>
        <v>7.7889999999999904E-3</v>
      </c>
      <c r="T31">
        <v>560</v>
      </c>
      <c r="U31">
        <v>0.34360800000000002</v>
      </c>
      <c r="V31" s="5">
        <f t="shared" si="9"/>
        <v>3.3080000000000331E-3</v>
      </c>
    </row>
    <row r="32" spans="1:22">
      <c r="A32">
        <v>540</v>
      </c>
      <c r="B32">
        <f t="shared" si="1"/>
        <v>0.40403700589797154</v>
      </c>
      <c r="C32" s="5">
        <v>-3.36478E-5</v>
      </c>
      <c r="D32">
        <v>0.40403699999999998</v>
      </c>
      <c r="E32" s="5">
        <v>-6.0281200000000001E-5</v>
      </c>
      <c r="F32" s="5">
        <f t="shared" si="2"/>
        <v>0.40019267859369945</v>
      </c>
      <c r="G32" s="5">
        <v>-1.9E-3</v>
      </c>
      <c r="H32" s="5">
        <v>0.40010000000000001</v>
      </c>
      <c r="I32" s="5">
        <v>-8.3999999999999995E-3</v>
      </c>
      <c r="J32" s="5">
        <f t="shared" si="3"/>
        <v>3.8443273042720882E-3</v>
      </c>
      <c r="K32" s="5">
        <f t="shared" si="4"/>
        <v>1.8663522E-3</v>
      </c>
      <c r="L32" s="5">
        <f t="shared" si="5"/>
        <v>3.9369999999999683E-3</v>
      </c>
      <c r="M32" s="5">
        <f t="shared" si="6"/>
        <v>8.3397187999999997E-3</v>
      </c>
      <c r="N32">
        <v>540</v>
      </c>
      <c r="O32">
        <v>0.40162300000000001</v>
      </c>
      <c r="P32" s="5">
        <f t="shared" si="7"/>
        <v>1.5229999999999966E-3</v>
      </c>
      <c r="Q32">
        <v>540</v>
      </c>
      <c r="R32">
        <v>0.40956799999999999</v>
      </c>
      <c r="S32" s="5">
        <f t="shared" si="8"/>
        <v>9.4679999999999764E-3</v>
      </c>
      <c r="T32">
        <v>540</v>
      </c>
      <c r="U32">
        <v>0.40365400000000001</v>
      </c>
      <c r="V32" s="5">
        <f t="shared" si="9"/>
        <v>3.5540000000000016E-3</v>
      </c>
    </row>
    <row r="33" spans="1:22">
      <c r="A33">
        <v>520</v>
      </c>
      <c r="B33">
        <f t="shared" si="1"/>
        <v>0.47851000655124881</v>
      </c>
      <c r="C33" s="5">
        <v>-3.9124200000000001E-5</v>
      </c>
      <c r="D33">
        <v>0.47850999999999999</v>
      </c>
      <c r="E33" s="5">
        <v>-6.8840199999999999E-5</v>
      </c>
      <c r="F33" s="5">
        <f t="shared" si="2"/>
        <v>0.47380809406340879</v>
      </c>
      <c r="G33" s="5">
        <v>-2.0999999999999999E-3</v>
      </c>
      <c r="H33" s="5">
        <v>0.47370000000000001</v>
      </c>
      <c r="I33" s="5">
        <v>-9.9000000000000008E-3</v>
      </c>
      <c r="J33" s="5">
        <f t="shared" si="3"/>
        <v>4.7019124878400209E-3</v>
      </c>
      <c r="K33" s="5">
        <f t="shared" si="4"/>
        <v>2.0608758E-3</v>
      </c>
      <c r="L33" s="5">
        <f t="shared" si="5"/>
        <v>4.809999999999981E-3</v>
      </c>
      <c r="M33" s="5">
        <f t="shared" si="6"/>
        <v>9.831159800000001E-3</v>
      </c>
      <c r="N33">
        <v>520</v>
      </c>
      <c r="O33">
        <v>0.47496699999999997</v>
      </c>
      <c r="P33" s="5">
        <f t="shared" si="7"/>
        <v>1.2669999999999626E-3</v>
      </c>
      <c r="Q33">
        <v>520</v>
      </c>
      <c r="R33">
        <v>0.48514699999999999</v>
      </c>
      <c r="S33" s="5">
        <f t="shared" si="8"/>
        <v>1.1446999999999985E-2</v>
      </c>
      <c r="T33">
        <v>520</v>
      </c>
      <c r="U33">
        <v>0.47760399999999997</v>
      </c>
      <c r="V33" s="5">
        <f t="shared" si="9"/>
        <v>3.9039999999999631E-3</v>
      </c>
    </row>
    <row r="34" spans="1:22">
      <c r="A34">
        <v>500</v>
      </c>
      <c r="B34">
        <f t="shared" si="1"/>
        <v>0.57013300668394529</v>
      </c>
      <c r="C34" s="5">
        <v>-4.5646799999999998E-5</v>
      </c>
      <c r="D34">
        <v>0.570133</v>
      </c>
      <c r="E34" s="5">
        <v>-7.4416699999999995E-5</v>
      </c>
      <c r="F34" s="5">
        <f t="shared" si="2"/>
        <v>0.56442431733581433</v>
      </c>
      <c r="G34" s="5">
        <v>-2.3999999999999998E-3</v>
      </c>
      <c r="H34" s="5">
        <v>0.56430000000000002</v>
      </c>
      <c r="I34" s="5">
        <v>-1.1599999999999999E-2</v>
      </c>
      <c r="J34" s="5">
        <f t="shared" si="3"/>
        <v>5.7086893481309575E-3</v>
      </c>
      <c r="K34" s="5">
        <f t="shared" si="4"/>
        <v>2.3543531999999996E-3</v>
      </c>
      <c r="L34" s="5">
        <f t="shared" si="5"/>
        <v>5.8329999999999771E-3</v>
      </c>
      <c r="M34" s="5">
        <f t="shared" si="6"/>
        <v>1.15255833E-2</v>
      </c>
      <c r="N34">
        <v>500</v>
      </c>
      <c r="O34">
        <v>0.56687500000000002</v>
      </c>
      <c r="P34" s="5">
        <f t="shared" si="7"/>
        <v>2.574999999999994E-3</v>
      </c>
      <c r="Q34">
        <v>500</v>
      </c>
      <c r="R34">
        <v>0.57811900000000005</v>
      </c>
      <c r="S34" s="5">
        <f t="shared" si="8"/>
        <v>1.3819000000000026E-2</v>
      </c>
      <c r="T34">
        <v>500</v>
      </c>
      <c r="U34">
        <v>0.57033699999999998</v>
      </c>
      <c r="V34" s="5">
        <f t="shared" si="9"/>
        <v>6.0369999999999591E-3</v>
      </c>
    </row>
    <row r="35" spans="1:22">
      <c r="A35">
        <v>480</v>
      </c>
      <c r="B35">
        <f t="shared" si="1"/>
        <v>0.67822000633080526</v>
      </c>
      <c r="C35" s="5">
        <v>-5.2247899999999998E-5</v>
      </c>
      <c r="D35">
        <v>0.67822000000000005</v>
      </c>
      <c r="E35" s="5">
        <v>-7.6534399999999997E-5</v>
      </c>
      <c r="F35" s="5">
        <f t="shared" si="2"/>
        <v>0.67374471426498028</v>
      </c>
      <c r="G35" s="5">
        <v>-2.7000000000000001E-3</v>
      </c>
      <c r="H35" s="5">
        <v>0.67359999999999998</v>
      </c>
      <c r="I35" s="5">
        <v>-1.37E-2</v>
      </c>
      <c r="J35" s="5">
        <f t="shared" si="3"/>
        <v>4.4752920658249762E-3</v>
      </c>
      <c r="K35" s="5">
        <f t="shared" si="4"/>
        <v>2.6477521000000002E-3</v>
      </c>
      <c r="L35" s="5">
        <f t="shared" si="5"/>
        <v>4.6200000000000685E-3</v>
      </c>
      <c r="M35" s="5">
        <f t="shared" si="6"/>
        <v>1.3623465600000001E-2</v>
      </c>
      <c r="N35">
        <v>480</v>
      </c>
      <c r="O35">
        <v>0.67555200000000004</v>
      </c>
      <c r="P35" s="5">
        <f t="shared" si="7"/>
        <v>1.9520000000000648E-3</v>
      </c>
      <c r="Q35">
        <v>480</v>
      </c>
      <c r="R35">
        <v>0.68989299999999998</v>
      </c>
      <c r="S35" s="5">
        <f t="shared" si="8"/>
        <v>1.6293000000000002E-2</v>
      </c>
      <c r="T35">
        <v>480</v>
      </c>
      <c r="U35">
        <v>0.68006699999999998</v>
      </c>
      <c r="V35" s="5">
        <f t="shared" si="9"/>
        <v>6.4670000000000005E-3</v>
      </c>
    </row>
    <row r="36" spans="1:22">
      <c r="A36">
        <v>460</v>
      </c>
      <c r="B36">
        <f t="shared" si="1"/>
        <v>0.80231100562682001</v>
      </c>
      <c r="C36" s="5">
        <v>-5.7975800000000001E-5</v>
      </c>
      <c r="D36">
        <v>0.802311</v>
      </c>
      <c r="E36" s="5">
        <v>-7.52843E-5</v>
      </c>
      <c r="F36" s="5">
        <f t="shared" si="2"/>
        <v>0.79786646752448498</v>
      </c>
      <c r="G36" s="5">
        <v>-3.0999999999999999E-3</v>
      </c>
      <c r="H36" s="5">
        <v>0.79769999999999996</v>
      </c>
      <c r="I36" s="5">
        <v>-1.6E-2</v>
      </c>
      <c r="J36" s="5">
        <f t="shared" si="3"/>
        <v>4.4445381023350272E-3</v>
      </c>
      <c r="K36" s="5">
        <f t="shared" si="4"/>
        <v>3.0420242E-3</v>
      </c>
      <c r="L36" s="5">
        <f t="shared" si="5"/>
        <v>4.6110000000000317E-3</v>
      </c>
      <c r="M36" s="5">
        <f t="shared" si="6"/>
        <v>1.5924715700000001E-2</v>
      </c>
      <c r="N36">
        <v>460</v>
      </c>
      <c r="O36">
        <v>0.79808500000000004</v>
      </c>
      <c r="P36" s="5">
        <f t="shared" si="7"/>
        <v>3.8500000000007972E-4</v>
      </c>
      <c r="Q36">
        <v>460</v>
      </c>
      <c r="R36">
        <v>0.816527</v>
      </c>
      <c r="S36" s="5">
        <f t="shared" si="8"/>
        <v>1.8827000000000038E-2</v>
      </c>
      <c r="T36">
        <v>460</v>
      </c>
      <c r="U36">
        <v>0.80388700000000002</v>
      </c>
      <c r="V36" s="5">
        <f t="shared" si="9"/>
        <v>6.1870000000000536E-3</v>
      </c>
    </row>
    <row r="37" spans="1:22">
      <c r="A37">
        <v>440</v>
      </c>
      <c r="B37">
        <f t="shared" si="1"/>
        <v>0.92302300484952782</v>
      </c>
      <c r="C37" s="5">
        <v>-6.2235000000000003E-5</v>
      </c>
      <c r="D37">
        <v>0.92302300000000004</v>
      </c>
      <c r="E37" s="5">
        <v>-7.1268900000000005E-5</v>
      </c>
      <c r="F37" s="5">
        <f t="shared" si="2"/>
        <v>0.92308843563333631</v>
      </c>
      <c r="G37" s="5">
        <v>-3.5999999999999999E-3</v>
      </c>
      <c r="H37" s="5">
        <v>0.92290000000000005</v>
      </c>
      <c r="I37" s="5">
        <v>-1.83E-2</v>
      </c>
      <c r="J37" s="5">
        <f t="shared" si="3"/>
        <v>-6.5430783808495541E-5</v>
      </c>
      <c r="K37" s="5">
        <f t="shared" si="4"/>
        <v>3.537765E-3</v>
      </c>
      <c r="L37" s="5">
        <f t="shared" si="5"/>
        <v>1.2299999999998423E-4</v>
      </c>
      <c r="M37" s="5">
        <f t="shared" si="6"/>
        <v>1.8228731099999999E-2</v>
      </c>
      <c r="N37">
        <v>440</v>
      </c>
      <c r="O37">
        <v>0.92202600000000001</v>
      </c>
      <c r="P37" s="5">
        <f t="shared" si="7"/>
        <v>-8.7400000000004141E-4</v>
      </c>
      <c r="Q37">
        <v>440</v>
      </c>
      <c r="R37">
        <v>0.94342499999999996</v>
      </c>
      <c r="S37" s="5">
        <f t="shared" si="8"/>
        <v>2.0524999999999904E-2</v>
      </c>
      <c r="T37">
        <v>440</v>
      </c>
      <c r="U37">
        <v>0.92930599999999997</v>
      </c>
      <c r="V37" s="5">
        <f t="shared" si="9"/>
        <v>6.4059999999999118E-3</v>
      </c>
    </row>
    <row r="38" spans="1:22">
      <c r="A38">
        <v>420</v>
      </c>
      <c r="B38">
        <f t="shared" si="1"/>
        <v>1.0317000040993445</v>
      </c>
      <c r="C38" s="5">
        <v>-6.4748599999999999E-5</v>
      </c>
      <c r="D38">
        <v>1.0317000000000001</v>
      </c>
      <c r="E38" s="5">
        <v>-6.5316199999999996E-5</v>
      </c>
      <c r="F38" s="5">
        <f t="shared" si="2"/>
        <v>1.0302101581716228</v>
      </c>
      <c r="G38" s="5">
        <v>-4.1000000000000003E-3</v>
      </c>
      <c r="H38" s="5">
        <v>1.03</v>
      </c>
      <c r="I38" s="5">
        <v>-2.0400000000000001E-2</v>
      </c>
      <c r="J38" s="5">
        <f t="shared" si="3"/>
        <v>1.4898459277217224E-3</v>
      </c>
      <c r="K38" s="5">
        <f t="shared" si="4"/>
        <v>4.0352514000000003E-3</v>
      </c>
      <c r="L38" s="5">
        <f t="shared" si="5"/>
        <v>1.7000000000000348E-3</v>
      </c>
      <c r="M38" s="5">
        <f t="shared" si="6"/>
        <v>2.0334683800000003E-2</v>
      </c>
      <c r="N38">
        <v>420</v>
      </c>
      <c r="O38">
        <v>1.02563</v>
      </c>
      <c r="P38" s="5">
        <f t="shared" si="7"/>
        <v>-4.369999999999985E-3</v>
      </c>
      <c r="Q38">
        <v>420</v>
      </c>
      <c r="R38">
        <v>1.05094</v>
      </c>
      <c r="S38" s="5">
        <f t="shared" si="8"/>
        <v>2.0939999999999959E-2</v>
      </c>
      <c r="T38">
        <v>420</v>
      </c>
      <c r="U38">
        <v>1.03424</v>
      </c>
      <c r="V38" s="5">
        <f t="shared" si="9"/>
        <v>4.2400000000000215E-3</v>
      </c>
    </row>
    <row r="39" spans="1:22">
      <c r="A39">
        <v>400</v>
      </c>
      <c r="B39">
        <f t="shared" si="1"/>
        <v>1.1094900034708517</v>
      </c>
      <c r="C39" s="5">
        <v>-6.5604899999999999E-5</v>
      </c>
      <c r="D39">
        <v>1.1094900000000001</v>
      </c>
      <c r="E39" s="5">
        <v>-5.82902E-5</v>
      </c>
      <c r="F39" s="5">
        <f t="shared" si="2"/>
        <v>1.1084266913061955</v>
      </c>
      <c r="G39" s="5">
        <v>-4.3E-3</v>
      </c>
      <c r="H39" s="5">
        <v>1.1082000000000001</v>
      </c>
      <c r="I39" s="5">
        <v>-2.1999999999999999E-2</v>
      </c>
      <c r="J39" s="5">
        <f t="shared" si="3"/>
        <v>1.0633121646561605E-3</v>
      </c>
      <c r="K39" s="5">
        <f t="shared" si="4"/>
        <v>4.2343950999999998E-3</v>
      </c>
      <c r="L39" s="5">
        <f t="shared" si="5"/>
        <v>1.2900000000000134E-3</v>
      </c>
      <c r="M39" s="5">
        <f t="shared" si="6"/>
        <v>2.1941709799999997E-2</v>
      </c>
      <c r="N39">
        <v>400</v>
      </c>
      <c r="O39">
        <v>1.1035999999999999</v>
      </c>
      <c r="P39" s="5">
        <f t="shared" si="7"/>
        <v>-4.6000000000001595E-3</v>
      </c>
      <c r="Q39">
        <v>400</v>
      </c>
      <c r="R39">
        <v>1.1294299999999999</v>
      </c>
      <c r="S39" s="5">
        <f t="shared" si="8"/>
        <v>2.122999999999986E-2</v>
      </c>
      <c r="T39">
        <v>400</v>
      </c>
      <c r="U39">
        <v>1.11328</v>
      </c>
      <c r="V39" s="5">
        <f t="shared" si="9"/>
        <v>5.0799999999999734E-3</v>
      </c>
    </row>
    <row r="40" spans="1:22">
      <c r="A40">
        <v>380</v>
      </c>
      <c r="B40">
        <f t="shared" si="1"/>
        <v>1.1610800029398534</v>
      </c>
      <c r="C40" s="5">
        <v>-6.5055999999999995E-5</v>
      </c>
      <c r="D40">
        <v>1.1610799999999999</v>
      </c>
      <c r="E40" s="5">
        <v>-5.0936500000000003E-5</v>
      </c>
      <c r="F40" s="5">
        <f t="shared" si="2"/>
        <v>1.160538646491361</v>
      </c>
      <c r="G40" s="5">
        <v>-4.4999999999999997E-3</v>
      </c>
      <c r="H40" s="5">
        <v>1.1603000000000001</v>
      </c>
      <c r="I40" s="5">
        <v>-2.3099999999999999E-2</v>
      </c>
      <c r="J40" s="5">
        <f t="shared" si="3"/>
        <v>5.4135644849240272E-4</v>
      </c>
      <c r="K40" s="5">
        <f t="shared" si="4"/>
        <v>4.4349439999999997E-3</v>
      </c>
      <c r="L40" s="5">
        <f t="shared" si="5"/>
        <v>7.7999999999978087E-4</v>
      </c>
      <c r="M40" s="5">
        <f t="shared" si="6"/>
        <v>2.3049063499999998E-2</v>
      </c>
      <c r="N40">
        <v>380</v>
      </c>
      <c r="O40">
        <v>1.15466</v>
      </c>
      <c r="P40" s="5">
        <f t="shared" si="7"/>
        <v>-5.6400000000000894E-3</v>
      </c>
      <c r="Q40">
        <v>380</v>
      </c>
      <c r="R40">
        <v>1.1819</v>
      </c>
      <c r="S40" s="5">
        <f t="shared" si="8"/>
        <v>2.1599999999999842E-2</v>
      </c>
      <c r="T40">
        <v>380</v>
      </c>
      <c r="U40">
        <v>1.16475</v>
      </c>
      <c r="V40" s="5">
        <f t="shared" si="9"/>
        <v>4.449999999999843E-3</v>
      </c>
    </row>
    <row r="41" spans="1:22">
      <c r="A41">
        <v>360</v>
      </c>
      <c r="B41">
        <f t="shared" si="1"/>
        <v>1.1954600024847304</v>
      </c>
      <c r="C41" s="5">
        <v>-6.3426500000000007E-5</v>
      </c>
      <c r="D41">
        <v>1.19546</v>
      </c>
      <c r="E41" s="5">
        <v>-4.37935E-5</v>
      </c>
      <c r="F41" s="5">
        <f t="shared" si="2"/>
        <v>1.1947451820367387</v>
      </c>
      <c r="G41" s="5">
        <v>-4.4000000000000003E-3</v>
      </c>
      <c r="H41" s="5">
        <v>1.1944999999999999</v>
      </c>
      <c r="I41" s="5">
        <v>-2.3800000000000002E-2</v>
      </c>
      <c r="J41" s="5">
        <f t="shared" si="3"/>
        <v>7.1482044799164868E-4</v>
      </c>
      <c r="K41" s="5">
        <f t="shared" si="4"/>
        <v>4.3365735000000004E-3</v>
      </c>
      <c r="L41" s="5">
        <f t="shared" si="5"/>
        <v>9.6000000000007191E-4</v>
      </c>
      <c r="M41" s="5">
        <f t="shared" si="6"/>
        <v>2.3756206500000002E-2</v>
      </c>
      <c r="N41">
        <v>360</v>
      </c>
      <c r="O41">
        <v>1.1880200000000001</v>
      </c>
      <c r="P41" s="5">
        <f t="shared" si="7"/>
        <v>-6.4799999999998192E-3</v>
      </c>
      <c r="Q41">
        <v>360</v>
      </c>
      <c r="R41">
        <v>1.2160599999999999</v>
      </c>
      <c r="S41" s="5">
        <f t="shared" si="8"/>
        <v>2.1560000000000024E-2</v>
      </c>
      <c r="T41">
        <v>360</v>
      </c>
      <c r="U41">
        <v>1.198</v>
      </c>
      <c r="V41" s="5">
        <f t="shared" si="9"/>
        <v>3.5000000000000586E-3</v>
      </c>
    </row>
    <row r="42" spans="1:22">
      <c r="A42">
        <v>340</v>
      </c>
      <c r="B42">
        <f t="shared" si="1"/>
        <v>1.2190300020946681</v>
      </c>
      <c r="C42" s="5">
        <v>-6.1033000000000003E-5</v>
      </c>
      <c r="D42">
        <v>1.2190300000000001</v>
      </c>
      <c r="E42" s="5">
        <v>-3.71739E-5</v>
      </c>
      <c r="F42" s="5">
        <f t="shared" si="2"/>
        <v>1.2181503437589303</v>
      </c>
      <c r="G42" s="5">
        <v>-4.4000000000000003E-3</v>
      </c>
      <c r="H42" s="5">
        <v>1.2179</v>
      </c>
      <c r="I42" s="5">
        <v>-2.4299999999999999E-2</v>
      </c>
      <c r="J42" s="5">
        <f t="shared" si="3"/>
        <v>8.796583357377763E-4</v>
      </c>
      <c r="K42" s="5">
        <f t="shared" si="4"/>
        <v>4.338967E-3</v>
      </c>
      <c r="L42" s="5">
        <f t="shared" si="5"/>
        <v>1.1300000000000754E-3</v>
      </c>
      <c r="M42" s="5">
        <f t="shared" si="6"/>
        <v>2.4262826099999999E-2</v>
      </c>
      <c r="N42">
        <v>340</v>
      </c>
      <c r="O42">
        <v>1.2113100000000001</v>
      </c>
      <c r="P42" s="5">
        <f t="shared" si="7"/>
        <v>-6.5899999999998737E-3</v>
      </c>
      <c r="Q42">
        <v>340</v>
      </c>
      <c r="R42">
        <v>1.23932</v>
      </c>
      <c r="S42" s="5">
        <f t="shared" si="8"/>
        <v>2.1419999999999995E-2</v>
      </c>
      <c r="T42">
        <v>340</v>
      </c>
      <c r="U42">
        <v>1.22088</v>
      </c>
      <c r="V42" s="5">
        <f t="shared" si="9"/>
        <v>2.9799999999999827E-3</v>
      </c>
    </row>
    <row r="43" spans="1:22">
      <c r="A43">
        <v>320</v>
      </c>
      <c r="B43">
        <f t="shared" si="1"/>
        <v>1.2362300017629446</v>
      </c>
      <c r="C43" s="5">
        <v>-5.81543E-5</v>
      </c>
      <c r="D43">
        <v>1.2362299999999999</v>
      </c>
      <c r="E43" s="5">
        <v>-3.1255199999999999E-5</v>
      </c>
      <c r="F43" s="5">
        <f t="shared" si="2"/>
        <v>1.2354544184226306</v>
      </c>
      <c r="G43" s="5">
        <v>-4.3E-3</v>
      </c>
      <c r="H43" s="5">
        <v>1.2352000000000001</v>
      </c>
      <c r="I43" s="5">
        <v>-2.47E-2</v>
      </c>
      <c r="J43" s="5">
        <f t="shared" si="3"/>
        <v>7.7558334031402332E-4</v>
      </c>
      <c r="K43" s="5">
        <f t="shared" si="4"/>
        <v>4.2418457E-3</v>
      </c>
      <c r="L43" s="5">
        <f t="shared" si="5"/>
        <v>1.0299999999998644E-3</v>
      </c>
      <c r="M43" s="5">
        <f t="shared" si="6"/>
        <v>2.46687448E-2</v>
      </c>
      <c r="N43">
        <v>320</v>
      </c>
      <c r="O43">
        <v>1.22861</v>
      </c>
      <c r="P43" s="5">
        <f t="shared" si="7"/>
        <v>-6.5900000000000958E-3</v>
      </c>
      <c r="Q43">
        <v>320</v>
      </c>
      <c r="R43">
        <v>1.2560899999999999</v>
      </c>
      <c r="S43" s="5">
        <f t="shared" si="8"/>
        <v>2.0889999999999853E-2</v>
      </c>
      <c r="T43">
        <v>320</v>
      </c>
      <c r="U43">
        <v>1.23766</v>
      </c>
      <c r="V43" s="5">
        <f t="shared" si="9"/>
        <v>2.4599999999999067E-3</v>
      </c>
    </row>
    <row r="44" spans="1:22">
      <c r="A44">
        <v>300</v>
      </c>
      <c r="B44">
        <f t="shared" si="1"/>
        <v>1.2496700014838134</v>
      </c>
      <c r="C44" s="5">
        <v>-5.50269E-5</v>
      </c>
      <c r="D44">
        <v>1.2496700000000001</v>
      </c>
      <c r="E44" s="5">
        <v>-2.6088199999999999E-5</v>
      </c>
      <c r="F44" s="5">
        <f t="shared" si="2"/>
        <v>1.2487560290144748</v>
      </c>
      <c r="G44" s="5">
        <v>-4.4000000000000003E-3</v>
      </c>
      <c r="H44" s="5">
        <v>1.2484999999999999</v>
      </c>
      <c r="I44" s="5">
        <v>-2.4899999999999999E-2</v>
      </c>
      <c r="J44" s="5">
        <f t="shared" si="3"/>
        <v>9.1397246933855314E-4</v>
      </c>
      <c r="K44" s="5">
        <f t="shared" si="4"/>
        <v>4.3449730999999998E-3</v>
      </c>
      <c r="L44" s="5">
        <f t="shared" si="5"/>
        <v>1.1700000000001154E-3</v>
      </c>
      <c r="M44" s="5">
        <f t="shared" si="6"/>
        <v>2.4873911799999999E-2</v>
      </c>
      <c r="N44">
        <v>300</v>
      </c>
      <c r="O44">
        <v>1.2420599999999999</v>
      </c>
      <c r="P44" s="5">
        <f t="shared" si="7"/>
        <v>-6.4400000000000013E-3</v>
      </c>
      <c r="Q44">
        <v>300</v>
      </c>
      <c r="R44">
        <v>1.2689999999999999</v>
      </c>
      <c r="S44" s="5">
        <f t="shared" si="8"/>
        <v>2.0499999999999963E-2</v>
      </c>
      <c r="T44">
        <v>300</v>
      </c>
      <c r="U44">
        <v>1.25058</v>
      </c>
      <c r="V44" s="5">
        <f t="shared" si="9"/>
        <v>2.0800000000000818E-3</v>
      </c>
    </row>
    <row r="45" spans="1:22">
      <c r="A45">
        <v>280</v>
      </c>
      <c r="B45">
        <f t="shared" si="1"/>
        <v>1.2605500012510418</v>
      </c>
      <c r="C45" s="5">
        <v>-5.1818299999999998E-5</v>
      </c>
      <c r="D45">
        <v>1.2605500000000001</v>
      </c>
      <c r="E45" s="5">
        <v>-2.1653300000000002E-5</v>
      </c>
      <c r="F45" s="5">
        <f t="shared" si="2"/>
        <v>1.2594578238273801</v>
      </c>
      <c r="G45" s="5">
        <v>-4.4000000000000003E-3</v>
      </c>
      <c r="H45" s="5">
        <v>1.2592000000000001</v>
      </c>
      <c r="I45" s="5">
        <v>-2.5100000000000001E-2</v>
      </c>
      <c r="J45" s="5">
        <f t="shared" si="3"/>
        <v>1.0921774236616333E-3</v>
      </c>
      <c r="K45" s="5">
        <f t="shared" si="4"/>
        <v>4.3481817000000002E-3</v>
      </c>
      <c r="L45" s="5">
        <f t="shared" si="5"/>
        <v>1.3499999999999623E-3</v>
      </c>
      <c r="M45" s="5">
        <f t="shared" si="6"/>
        <v>2.50783467E-2</v>
      </c>
      <c r="N45">
        <v>280</v>
      </c>
      <c r="O45">
        <v>1.25305</v>
      </c>
      <c r="P45" s="5">
        <f t="shared" si="7"/>
        <v>-6.1500000000000998E-3</v>
      </c>
      <c r="Q45">
        <v>280</v>
      </c>
      <c r="R45">
        <v>1.27946</v>
      </c>
      <c r="S45" s="5">
        <f t="shared" si="8"/>
        <v>2.0259999999999945E-2</v>
      </c>
      <c r="T45">
        <v>280</v>
      </c>
      <c r="U45">
        <v>1.26109</v>
      </c>
      <c r="V45" s="5">
        <f t="shared" si="9"/>
        <v>1.8899999999999473E-3</v>
      </c>
    </row>
    <row r="46" spans="1:22">
      <c r="A46">
        <v>260</v>
      </c>
      <c r="B46">
        <f t="shared" si="1"/>
        <v>1.2695200010586092</v>
      </c>
      <c r="C46" s="5">
        <v>-4.8658600000000002E-5</v>
      </c>
      <c r="D46">
        <v>1.26952</v>
      </c>
      <c r="E46" s="5">
        <v>-1.7893900000000002E-5</v>
      </c>
      <c r="F46" s="5">
        <f t="shared" si="2"/>
        <v>1.2682600088309968</v>
      </c>
      <c r="G46" s="5">
        <v>-4.4000000000000003E-3</v>
      </c>
      <c r="H46" s="5">
        <v>1.268</v>
      </c>
      <c r="I46" s="5">
        <v>-2.53E-2</v>
      </c>
      <c r="J46" s="5">
        <f t="shared" si="3"/>
        <v>1.2599922276124165E-3</v>
      </c>
      <c r="K46" s="5">
        <f t="shared" si="4"/>
        <v>4.3513414E-3</v>
      </c>
      <c r="L46" s="5">
        <f t="shared" si="5"/>
        <v>1.5199999999999658E-3</v>
      </c>
      <c r="M46" s="5">
        <f t="shared" si="6"/>
        <v>2.52821061E-2</v>
      </c>
      <c r="N46">
        <v>260</v>
      </c>
      <c r="O46">
        <v>1.26233</v>
      </c>
      <c r="P46" s="5">
        <f t="shared" si="7"/>
        <v>-5.6700000000000639E-3</v>
      </c>
      <c r="Q46">
        <v>260</v>
      </c>
      <c r="R46">
        <v>1.2882199999999999</v>
      </c>
      <c r="S46" s="5">
        <f t="shared" si="8"/>
        <v>2.0219999999999905E-2</v>
      </c>
      <c r="T46">
        <v>260</v>
      </c>
      <c r="U46">
        <v>1.2699400000000001</v>
      </c>
      <c r="V46" s="5">
        <f t="shared" si="9"/>
        <v>1.9400000000000528E-3</v>
      </c>
    </row>
    <row r="47" spans="1:22">
      <c r="A47">
        <v>240</v>
      </c>
      <c r="B47">
        <f t="shared" si="1"/>
        <v>1.2770400009002258</v>
      </c>
      <c r="C47" s="5">
        <v>-4.5631799999999999E-5</v>
      </c>
      <c r="D47">
        <v>1.27704</v>
      </c>
      <c r="E47" s="5">
        <v>-1.4730500000000001E-5</v>
      </c>
      <c r="F47" s="5">
        <f t="shared" si="2"/>
        <v>1.2755608570350534</v>
      </c>
      <c r="G47" s="5">
        <v>-4.4999999999999997E-3</v>
      </c>
      <c r="H47" s="5">
        <v>1.2753000000000001</v>
      </c>
      <c r="I47" s="5">
        <v>-2.5399999999999999E-2</v>
      </c>
      <c r="J47" s="5">
        <f t="shared" si="3"/>
        <v>1.4791438651724498E-3</v>
      </c>
      <c r="K47" s="5">
        <f t="shared" si="4"/>
        <v>4.4543681999999994E-3</v>
      </c>
      <c r="L47" s="5">
        <f t="shared" si="5"/>
        <v>1.7399999999998528E-3</v>
      </c>
      <c r="M47" s="5">
        <f t="shared" si="6"/>
        <v>2.5385269499999998E-2</v>
      </c>
      <c r="N47">
        <v>240</v>
      </c>
      <c r="O47">
        <v>1.2702599999999999</v>
      </c>
      <c r="P47" s="5">
        <f t="shared" si="7"/>
        <v>-5.0400000000001555E-3</v>
      </c>
      <c r="Q47">
        <v>240</v>
      </c>
      <c r="R47">
        <v>1.2956300000000001</v>
      </c>
      <c r="S47" s="5">
        <f t="shared" si="8"/>
        <v>2.0329999999999959E-2</v>
      </c>
      <c r="T47">
        <v>240</v>
      </c>
      <c r="U47">
        <v>1.27752</v>
      </c>
      <c r="V47" s="5">
        <f t="shared" si="9"/>
        <v>2.2199999999998887E-3</v>
      </c>
    </row>
    <row r="48" spans="1:22">
      <c r="A48">
        <v>220</v>
      </c>
      <c r="B48">
        <f t="shared" si="1"/>
        <v>1.2834400007703557</v>
      </c>
      <c r="C48" s="5">
        <v>-4.2794799999999999E-5</v>
      </c>
      <c r="D48">
        <v>1.2834399999999999</v>
      </c>
      <c r="E48" s="5">
        <v>-1.2083699999999999E-5</v>
      </c>
      <c r="F48" s="5">
        <f t="shared" si="2"/>
        <v>1.2818619153403381</v>
      </c>
      <c r="G48" s="5">
        <v>-4.5999999999999999E-3</v>
      </c>
      <c r="H48" s="5">
        <v>1.2816000000000001</v>
      </c>
      <c r="I48" s="5">
        <v>-2.5499999999999998E-2</v>
      </c>
      <c r="J48" s="5">
        <f t="shared" si="3"/>
        <v>1.5780854300175839E-3</v>
      </c>
      <c r="K48" s="5">
        <f t="shared" si="4"/>
        <v>4.5572052E-3</v>
      </c>
      <c r="L48" s="5">
        <f t="shared" si="5"/>
        <v>1.8399999999998418E-3</v>
      </c>
      <c r="M48" s="5">
        <f t="shared" si="6"/>
        <v>2.54879163E-2</v>
      </c>
      <c r="N48">
        <v>220</v>
      </c>
      <c r="O48">
        <v>1.2770600000000001</v>
      </c>
      <c r="P48" s="5">
        <f t="shared" si="7"/>
        <v>-4.5399999999999885E-3</v>
      </c>
      <c r="Q48">
        <v>220</v>
      </c>
      <c r="R48">
        <v>1.3019799999999999</v>
      </c>
      <c r="S48" s="5">
        <f t="shared" si="8"/>
        <v>2.0379999999999843E-2</v>
      </c>
      <c r="T48">
        <v>220</v>
      </c>
      <c r="U48">
        <v>1.2840400000000001</v>
      </c>
      <c r="V48" s="5">
        <f t="shared" si="9"/>
        <v>2.4399999999999977E-3</v>
      </c>
    </row>
    <row r="49" spans="1:22">
      <c r="A49">
        <v>200</v>
      </c>
      <c r="B49">
        <f t="shared" si="1"/>
        <v>1.2888100006641472</v>
      </c>
      <c r="C49" s="5">
        <v>-4.0179699999999998E-5</v>
      </c>
      <c r="D49">
        <v>1.28881</v>
      </c>
      <c r="E49" s="5">
        <v>-9.8747399999999999E-6</v>
      </c>
      <c r="F49" s="5">
        <f t="shared" si="2"/>
        <v>1.2871631831279202</v>
      </c>
      <c r="G49" s="5">
        <v>-4.7000000000000002E-3</v>
      </c>
      <c r="H49" s="5">
        <v>1.2868999999999999</v>
      </c>
      <c r="I49" s="5">
        <v>-2.5600000000000001E-2</v>
      </c>
      <c r="J49" s="5">
        <f t="shared" si="3"/>
        <v>1.6468175362269744E-3</v>
      </c>
      <c r="K49" s="5">
        <f t="shared" si="4"/>
        <v>4.6598202999999999E-3</v>
      </c>
      <c r="L49" s="5">
        <f t="shared" si="5"/>
        <v>1.9100000000000783E-3</v>
      </c>
      <c r="M49" s="5">
        <f t="shared" si="6"/>
        <v>2.5590125260000002E-2</v>
      </c>
      <c r="N49">
        <v>200</v>
      </c>
      <c r="O49">
        <v>1.2829900000000001</v>
      </c>
      <c r="P49" s="5">
        <f t="shared" si="7"/>
        <v>-3.909999999999858E-3</v>
      </c>
      <c r="Q49">
        <v>200</v>
      </c>
      <c r="R49">
        <v>1.3074600000000001</v>
      </c>
      <c r="S49" s="5">
        <f t="shared" si="8"/>
        <v>2.0560000000000134E-2</v>
      </c>
      <c r="T49">
        <v>200</v>
      </c>
      <c r="U49">
        <v>1.2897700000000001</v>
      </c>
      <c r="V49" s="5">
        <f t="shared" si="9"/>
        <v>2.8700000000001502E-3</v>
      </c>
    </row>
    <row r="50" spans="1:22">
      <c r="A50">
        <v>180</v>
      </c>
      <c r="B50">
        <f t="shared" si="1"/>
        <v>1.2932900005777026</v>
      </c>
      <c r="C50" s="5">
        <v>-3.7811400000000002E-5</v>
      </c>
      <c r="D50">
        <v>1.2932900000000001</v>
      </c>
      <c r="E50" s="5">
        <v>-8.0356600000000006E-6</v>
      </c>
      <c r="F50" s="5">
        <f t="shared" si="2"/>
        <v>1.2916649952677359</v>
      </c>
      <c r="G50" s="5">
        <v>-4.8999999999999998E-3</v>
      </c>
      <c r="H50" s="5">
        <v>1.2914000000000001</v>
      </c>
      <c r="I50" s="5">
        <v>-2.5700000000000001E-2</v>
      </c>
      <c r="J50" s="5">
        <f t="shared" si="3"/>
        <v>1.6250053099666761E-3</v>
      </c>
      <c r="K50" s="5">
        <f t="shared" si="4"/>
        <v>4.8621886000000001E-3</v>
      </c>
      <c r="L50" s="5">
        <f t="shared" si="5"/>
        <v>1.8899999999999473E-3</v>
      </c>
      <c r="M50" s="5">
        <f t="shared" si="6"/>
        <v>2.5691964340000002E-2</v>
      </c>
      <c r="N50">
        <v>180</v>
      </c>
      <c r="O50">
        <v>1.2879700000000001</v>
      </c>
      <c r="P50" s="5">
        <f t="shared" si="7"/>
        <v>-3.4300000000000441E-3</v>
      </c>
      <c r="Q50">
        <v>180</v>
      </c>
      <c r="R50">
        <v>1.3121499999999999</v>
      </c>
      <c r="S50" s="5">
        <f t="shared" si="8"/>
        <v>2.0749999999999824E-2</v>
      </c>
      <c r="T50">
        <v>180</v>
      </c>
      <c r="U50">
        <v>1.2945199999999999</v>
      </c>
      <c r="V50" s="5">
        <f t="shared" si="9"/>
        <v>3.1199999999997896E-3</v>
      </c>
    </row>
    <row r="51" spans="1:22">
      <c r="A51">
        <v>160</v>
      </c>
      <c r="B51">
        <f t="shared" si="1"/>
        <v>1.2971400005075258</v>
      </c>
      <c r="C51" s="5">
        <v>-3.5698499999999997E-5</v>
      </c>
      <c r="D51">
        <v>1.29714</v>
      </c>
      <c r="E51" s="5">
        <v>-6.5024099999999996E-6</v>
      </c>
      <c r="F51" s="5">
        <f t="shared" si="2"/>
        <v>1.2954669775798995</v>
      </c>
      <c r="G51" s="5">
        <v>-5.1000000000000004E-3</v>
      </c>
      <c r="H51" s="5">
        <v>1.2951999999999999</v>
      </c>
      <c r="I51" s="5">
        <v>-2.58E-2</v>
      </c>
      <c r="J51" s="5">
        <f t="shared" si="3"/>
        <v>1.6730229276262776E-3</v>
      </c>
      <c r="K51" s="5">
        <f t="shared" si="4"/>
        <v>5.0643015E-3</v>
      </c>
      <c r="L51" s="5">
        <f t="shared" si="5"/>
        <v>1.9400000000000528E-3</v>
      </c>
      <c r="M51" s="5">
        <f t="shared" si="6"/>
        <v>2.5793497589999999E-2</v>
      </c>
      <c r="N51">
        <v>160</v>
      </c>
      <c r="O51">
        <v>1.2922199999999999</v>
      </c>
      <c r="P51" s="5">
        <f t="shared" si="7"/>
        <v>-2.9799999999999827E-3</v>
      </c>
      <c r="Q51">
        <v>160</v>
      </c>
      <c r="R51">
        <v>1.31616</v>
      </c>
      <c r="S51" s="5">
        <f t="shared" si="8"/>
        <v>2.096000000000009E-2</v>
      </c>
      <c r="T51">
        <v>160</v>
      </c>
      <c r="U51">
        <v>1.2985899999999999</v>
      </c>
      <c r="V51" s="5">
        <f t="shared" si="9"/>
        <v>3.3900000000000041E-3</v>
      </c>
    </row>
    <row r="52" spans="1:22">
      <c r="A52">
        <v>140</v>
      </c>
      <c r="B52">
        <f t="shared" si="1"/>
        <v>1.3003000004509082</v>
      </c>
      <c r="C52" s="5">
        <v>-3.3843700000000003E-5</v>
      </c>
      <c r="D52">
        <v>1.3003</v>
      </c>
      <c r="E52" s="5">
        <v>-5.2187900000000001E-6</v>
      </c>
      <c r="F52" s="5">
        <f t="shared" si="2"/>
        <v>1.2986711092497591</v>
      </c>
      <c r="G52" s="5">
        <v>-5.3E-3</v>
      </c>
      <c r="H52" s="5">
        <v>1.2984</v>
      </c>
      <c r="I52" s="5">
        <v>-2.5999999999999999E-2</v>
      </c>
      <c r="J52" s="5">
        <f t="shared" si="3"/>
        <v>1.6288912011490631E-3</v>
      </c>
      <c r="K52" s="5">
        <f t="shared" si="4"/>
        <v>5.2661562999999998E-3</v>
      </c>
      <c r="L52" s="5">
        <f t="shared" si="5"/>
        <v>1.9000000000000128E-3</v>
      </c>
      <c r="M52" s="5">
        <f t="shared" si="6"/>
        <v>2.5994781209999998E-2</v>
      </c>
      <c r="N52">
        <v>140</v>
      </c>
      <c r="O52">
        <v>1.29592</v>
      </c>
      <c r="P52" s="5">
        <f t="shared" si="7"/>
        <v>-2.4800000000000377E-3</v>
      </c>
      <c r="Q52">
        <v>140</v>
      </c>
      <c r="R52">
        <v>1.31951</v>
      </c>
      <c r="S52" s="5">
        <f t="shared" si="8"/>
        <v>2.1109999999999962E-2</v>
      </c>
      <c r="T52">
        <v>140</v>
      </c>
      <c r="U52">
        <v>1.30209</v>
      </c>
      <c r="V52" s="5">
        <f t="shared" si="9"/>
        <v>3.6899999999999711E-3</v>
      </c>
    </row>
    <row r="53" spans="1:22">
      <c r="A53">
        <v>120</v>
      </c>
      <c r="B53">
        <f t="shared" si="1"/>
        <v>1.3029300004057356</v>
      </c>
      <c r="C53" s="5">
        <v>-3.22511E-5</v>
      </c>
      <c r="D53">
        <v>1.3029299999999999</v>
      </c>
      <c r="E53" s="5">
        <v>-4.1420600000000003E-6</v>
      </c>
      <c r="F53" s="5">
        <f t="shared" si="2"/>
        <v>1.3012713975185959</v>
      </c>
      <c r="G53" s="5">
        <v>-5.4999999999999997E-3</v>
      </c>
      <c r="H53" s="5">
        <v>1.3009999999999999</v>
      </c>
      <c r="I53" s="5">
        <v>-2.5999999999999999E-2</v>
      </c>
      <c r="J53" s="5">
        <f t="shared" si="3"/>
        <v>1.6586028871397041E-3</v>
      </c>
      <c r="K53" s="5">
        <f t="shared" si="4"/>
        <v>5.4677488999999996E-3</v>
      </c>
      <c r="L53" s="5">
        <f t="shared" si="5"/>
        <v>1.9299999999999873E-3</v>
      </c>
      <c r="M53" s="5">
        <f t="shared" si="6"/>
        <v>2.5995857939999999E-2</v>
      </c>
      <c r="N53">
        <v>120</v>
      </c>
      <c r="O53">
        <v>1.2989299999999999</v>
      </c>
      <c r="P53" s="5">
        <f t="shared" si="7"/>
        <v>-2.0700000000000163E-3</v>
      </c>
      <c r="Q53">
        <v>120</v>
      </c>
      <c r="R53">
        <v>1.3223199999999999</v>
      </c>
      <c r="S53" s="5">
        <f t="shared" si="8"/>
        <v>2.1320000000000006E-2</v>
      </c>
      <c r="T53">
        <v>120</v>
      </c>
      <c r="U53">
        <v>1.3049200000000001</v>
      </c>
      <c r="V53" s="5">
        <f t="shared" si="9"/>
        <v>3.9200000000001456E-3</v>
      </c>
    </row>
    <row r="54" spans="1:22">
      <c r="A54">
        <v>100</v>
      </c>
      <c r="B54">
        <f t="shared" si="1"/>
        <v>1.3050200003701218</v>
      </c>
      <c r="C54" s="5">
        <v>-3.0913E-5</v>
      </c>
      <c r="D54">
        <v>1.3050200000000001</v>
      </c>
      <c r="E54" s="5">
        <v>-3.2278700000000001E-6</v>
      </c>
      <c r="F54" s="5">
        <f t="shared" si="2"/>
        <v>1.303273405698129</v>
      </c>
      <c r="G54" s="5">
        <v>-5.5999999999999999E-3</v>
      </c>
      <c r="H54" s="5">
        <v>1.3029999999999999</v>
      </c>
      <c r="I54" s="5">
        <v>-2.6100000000000002E-2</v>
      </c>
      <c r="J54" s="5">
        <f t="shared" si="3"/>
        <v>1.746594671992785E-3</v>
      </c>
      <c r="K54" s="5">
        <f t="shared" si="4"/>
        <v>5.5690870000000003E-3</v>
      </c>
      <c r="L54" s="5">
        <f t="shared" si="5"/>
        <v>2.0200000000001328E-3</v>
      </c>
      <c r="M54" s="5">
        <f t="shared" si="6"/>
        <v>2.6096772130000001E-2</v>
      </c>
      <c r="N54">
        <v>100</v>
      </c>
      <c r="O54">
        <v>1.3012900000000001</v>
      </c>
      <c r="P54" s="5">
        <f t="shared" si="7"/>
        <v>-1.7099999999998783E-3</v>
      </c>
      <c r="Q54">
        <v>100</v>
      </c>
      <c r="R54">
        <v>1.32464</v>
      </c>
      <c r="S54" s="5">
        <f t="shared" si="8"/>
        <v>2.1640000000000104E-2</v>
      </c>
      <c r="T54">
        <v>100</v>
      </c>
      <c r="U54">
        <v>1.30711</v>
      </c>
      <c r="V54" s="5">
        <f t="shared" si="9"/>
        <v>4.1100000000000581E-3</v>
      </c>
    </row>
    <row r="55" spans="1:22">
      <c r="A55">
        <v>80</v>
      </c>
      <c r="B55">
        <f t="shared" si="1"/>
        <v>1.3067400003426908</v>
      </c>
      <c r="C55" s="5">
        <v>-2.9827200000000001E-5</v>
      </c>
      <c r="D55">
        <v>1.30674</v>
      </c>
      <c r="E55" s="5">
        <v>-2.4400200000000001E-6</v>
      </c>
      <c r="F55" s="5">
        <f t="shared" si="2"/>
        <v>1.3049734824892036</v>
      </c>
      <c r="G55" s="5">
        <v>-5.7000000000000002E-3</v>
      </c>
      <c r="H55" s="5">
        <v>1.3047</v>
      </c>
      <c r="I55" s="5">
        <v>-2.6100000000000002E-2</v>
      </c>
      <c r="J55" s="5">
        <f t="shared" si="3"/>
        <v>1.7665178534871373E-3</v>
      </c>
      <c r="K55" s="5">
        <f t="shared" si="4"/>
        <v>5.6701728000000005E-3</v>
      </c>
      <c r="L55" s="5">
        <f t="shared" si="5"/>
        <v>2.0400000000000418E-3</v>
      </c>
      <c r="M55" s="5">
        <f t="shared" si="6"/>
        <v>2.6097559980000001E-2</v>
      </c>
      <c r="N55">
        <v>80</v>
      </c>
      <c r="O55">
        <v>1.30321</v>
      </c>
      <c r="P55" s="5">
        <f t="shared" si="7"/>
        <v>-1.4899999999999913E-3</v>
      </c>
      <c r="Q55">
        <v>80</v>
      </c>
      <c r="R55">
        <v>1.3263799999999999</v>
      </c>
      <c r="S55" s="5">
        <f t="shared" si="8"/>
        <v>2.1679999999999922E-2</v>
      </c>
      <c r="T55">
        <v>80</v>
      </c>
      <c r="U55">
        <v>1.30888</v>
      </c>
      <c r="V55" s="5">
        <f t="shared" si="9"/>
        <v>4.1800000000000725E-3</v>
      </c>
    </row>
    <row r="56" spans="1:22">
      <c r="A56">
        <v>60</v>
      </c>
      <c r="B56">
        <f t="shared" si="1"/>
        <v>1.3080100003223691</v>
      </c>
      <c r="C56" s="5">
        <v>-2.8987299999999999E-5</v>
      </c>
      <c r="D56">
        <v>1.3080099999999999</v>
      </c>
      <c r="E56" s="5">
        <v>-1.7494999999999999E-6</v>
      </c>
      <c r="F56" s="5">
        <f t="shared" si="2"/>
        <v>1.3061736714541448</v>
      </c>
      <c r="G56" s="5">
        <v>-5.7999999999999996E-3</v>
      </c>
      <c r="H56" s="5">
        <v>1.3059000000000001</v>
      </c>
      <c r="I56" s="5">
        <v>-2.6100000000000002E-2</v>
      </c>
      <c r="J56" s="5">
        <f t="shared" si="3"/>
        <v>1.8363288682243795E-3</v>
      </c>
      <c r="K56" s="5">
        <f t="shared" si="4"/>
        <v>5.7710126999999996E-3</v>
      </c>
      <c r="L56" s="5">
        <f t="shared" si="5"/>
        <v>2.1099999999998342E-3</v>
      </c>
      <c r="M56" s="5">
        <f t="shared" si="6"/>
        <v>2.6098250500000003E-2</v>
      </c>
      <c r="N56">
        <v>60</v>
      </c>
      <c r="O56">
        <v>1.3046199999999999</v>
      </c>
      <c r="P56" s="5">
        <f t="shared" si="7"/>
        <v>-1.2800000000001699E-3</v>
      </c>
      <c r="Q56">
        <v>60</v>
      </c>
      <c r="R56">
        <v>1.32775</v>
      </c>
      <c r="S56" s="5">
        <f t="shared" si="8"/>
        <v>2.1849999999999925E-2</v>
      </c>
      <c r="T56">
        <v>60</v>
      </c>
      <c r="U56">
        <v>1.3101700000000001</v>
      </c>
      <c r="V56" s="5">
        <f t="shared" si="9"/>
        <v>4.269999999999996E-3</v>
      </c>
    </row>
    <row r="57" spans="1:22">
      <c r="A57">
        <v>40</v>
      </c>
      <c r="B57">
        <f t="shared" si="1"/>
        <v>1.3089200003083865</v>
      </c>
      <c r="C57" s="5">
        <v>-2.8390699999999999E-5</v>
      </c>
      <c r="D57">
        <v>1.3089200000000001</v>
      </c>
      <c r="E57" s="5">
        <v>-1.1289399999999999E-6</v>
      </c>
      <c r="F57" s="5">
        <f t="shared" si="2"/>
        <v>1.3070759312297049</v>
      </c>
      <c r="G57" s="5">
        <v>-5.8999999999999999E-3</v>
      </c>
      <c r="H57" s="5">
        <v>1.3068</v>
      </c>
      <c r="I57" s="5">
        <v>-2.6200000000000001E-2</v>
      </c>
      <c r="J57" s="5">
        <f t="shared" si="3"/>
        <v>1.8440690786816205E-3</v>
      </c>
      <c r="K57" s="5">
        <f t="shared" si="4"/>
        <v>5.8716092999999995E-3</v>
      </c>
      <c r="L57" s="5">
        <f t="shared" si="5"/>
        <v>2.1200000000001218E-3</v>
      </c>
      <c r="M57" s="5">
        <f t="shared" si="6"/>
        <v>2.619887106E-2</v>
      </c>
      <c r="N57">
        <v>40</v>
      </c>
      <c r="O57">
        <v>1.3055699999999999</v>
      </c>
      <c r="P57" s="5">
        <f t="shared" si="7"/>
        <v>-1.2300000000000644E-3</v>
      </c>
      <c r="Q57">
        <v>40</v>
      </c>
      <c r="R57">
        <v>1.3286800000000001</v>
      </c>
      <c r="S57" s="5">
        <f t="shared" si="8"/>
        <v>2.1880000000000122E-2</v>
      </c>
      <c r="T57">
        <v>40</v>
      </c>
      <c r="U57">
        <v>1.3110200000000001</v>
      </c>
      <c r="V57" s="5">
        <f t="shared" si="9"/>
        <v>4.2200000000001125E-3</v>
      </c>
    </row>
    <row r="58" spans="1:22">
      <c r="A58">
        <v>20</v>
      </c>
      <c r="B58">
        <f t="shared" si="1"/>
        <v>1.3094200002912721</v>
      </c>
      <c r="C58" s="5">
        <v>-2.7613199999999998E-5</v>
      </c>
      <c r="D58">
        <v>1.30942</v>
      </c>
      <c r="E58" s="5">
        <v>-5.5336599999999998E-7</v>
      </c>
      <c r="F58" s="5">
        <f t="shared" si="2"/>
        <v>1.3076762596300353</v>
      </c>
      <c r="G58" s="5">
        <v>-6.0000000000000001E-3</v>
      </c>
      <c r="H58" s="5">
        <v>1.3073999999999999</v>
      </c>
      <c r="I58" s="5">
        <v>-2.6200000000000001E-2</v>
      </c>
      <c r="J58" s="5">
        <f t="shared" si="3"/>
        <v>1.7437406612368367E-3</v>
      </c>
      <c r="K58" s="5">
        <f t="shared" si="4"/>
        <v>5.9723867999999999E-3</v>
      </c>
      <c r="L58" s="5">
        <f t="shared" si="5"/>
        <v>2.0200000000001328E-3</v>
      </c>
      <c r="M58" s="5">
        <f t="shared" si="6"/>
        <v>2.6199446634E-2</v>
      </c>
      <c r="N58">
        <v>20</v>
      </c>
      <c r="O58">
        <v>1.30613</v>
      </c>
      <c r="P58" s="5">
        <f t="shared" si="7"/>
        <v>-1.2699999999998823E-3</v>
      </c>
      <c r="Q58">
        <v>20</v>
      </c>
      <c r="R58">
        <v>1.3291900000000001</v>
      </c>
      <c r="S58" s="5">
        <f t="shared" si="8"/>
        <v>2.1790000000000198E-2</v>
      </c>
      <c r="T58">
        <v>20</v>
      </c>
      <c r="U58">
        <v>1.31148</v>
      </c>
      <c r="V58" s="5">
        <f t="shared" si="9"/>
        <v>4.0800000000000836E-3</v>
      </c>
    </row>
    <row r="59" spans="1:22">
      <c r="A59">
        <v>0</v>
      </c>
      <c r="B59">
        <f t="shared" si="1"/>
        <v>1.30959</v>
      </c>
      <c r="C59">
        <v>0</v>
      </c>
      <c r="D59">
        <v>1.30959</v>
      </c>
      <c r="E59">
        <v>0</v>
      </c>
      <c r="F59" s="5">
        <f>SQRT(G59^2+H59^2+I59^2)</f>
        <v>1.3079782031823008</v>
      </c>
      <c r="G59" s="5">
        <v>-6.0000000000000001E-3</v>
      </c>
      <c r="H59" s="5">
        <v>1.3077000000000001</v>
      </c>
      <c r="I59" s="5">
        <v>-2.63E-2</v>
      </c>
      <c r="J59" s="5">
        <f t="shared" si="3"/>
        <v>1.6117968176991848E-3</v>
      </c>
      <c r="K59" s="5">
        <f t="shared" si="4"/>
        <v>6.0000000000000001E-3</v>
      </c>
      <c r="L59" s="5">
        <f t="shared" si="5"/>
        <v>1.8899999999999473E-3</v>
      </c>
      <c r="M59" s="5">
        <f t="shared" si="6"/>
        <v>2.63E-2</v>
      </c>
      <c r="N59">
        <v>0</v>
      </c>
      <c r="O59">
        <v>1.30637</v>
      </c>
      <c r="P59" s="5">
        <f t="shared" si="7"/>
        <v>-1.3300000000000534E-3</v>
      </c>
      <c r="Q59">
        <v>0</v>
      </c>
      <c r="R59">
        <v>1.3293200000000001</v>
      </c>
      <c r="S59" s="5">
        <f t="shared" si="8"/>
        <v>2.1619999999999973E-2</v>
      </c>
      <c r="T59">
        <v>0</v>
      </c>
      <c r="U59">
        <v>1.31169</v>
      </c>
      <c r="V59" s="5">
        <f t="shared" si="9"/>
        <v>3.989999999999938E-3</v>
      </c>
    </row>
  </sheetData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workbookViewId="0">
      <selection activeCell="W27" sqref="W27"/>
    </sheetView>
  </sheetViews>
  <sheetFormatPr baseColWidth="12" defaultColWidth="8.83203125" defaultRowHeight="17" x14ac:dyDescent="0"/>
  <sheetData>
    <row r="1" spans="1:22">
      <c r="J1" t="s">
        <v>129</v>
      </c>
    </row>
    <row r="2" spans="1:22">
      <c r="B2" t="s">
        <v>121</v>
      </c>
      <c r="C2" t="s">
        <v>122</v>
      </c>
      <c r="D2" t="s">
        <v>123</v>
      </c>
      <c r="E2" t="s">
        <v>124</v>
      </c>
      <c r="F2" t="s">
        <v>128</v>
      </c>
      <c r="G2" t="s">
        <v>125</v>
      </c>
      <c r="H2" t="s">
        <v>126</v>
      </c>
      <c r="I2" t="s">
        <v>127</v>
      </c>
      <c r="J2" t="s">
        <v>130</v>
      </c>
      <c r="K2" t="s">
        <v>131</v>
      </c>
      <c r="L2" t="s">
        <v>132</v>
      </c>
      <c r="M2" t="s">
        <v>133</v>
      </c>
      <c r="N2" t="s">
        <v>169</v>
      </c>
      <c r="O2" t="s">
        <v>170</v>
      </c>
      <c r="Q2" t="s">
        <v>173</v>
      </c>
      <c r="T2" t="s">
        <v>177</v>
      </c>
    </row>
    <row r="3" spans="1:22">
      <c r="A3">
        <v>1100</v>
      </c>
      <c r="B3">
        <f>SQRT(C3^2+D3^2+E3^2)</f>
        <v>1.3689808516657066E-2</v>
      </c>
      <c r="C3" s="5">
        <v>-1.52695E-5</v>
      </c>
      <c r="D3">
        <v>1.36898E-2</v>
      </c>
      <c r="E3" s="5">
        <v>-1.5844899999999999E-7</v>
      </c>
      <c r="F3">
        <f>SQRT(G3^2+H3^2+I3^2)</f>
        <v>1.2803124618623377E-2</v>
      </c>
      <c r="G3">
        <v>-2.0000000000000001E-4</v>
      </c>
      <c r="H3">
        <v>1.2800000000000001E-2</v>
      </c>
      <c r="I3">
        <v>-2.0000000000000001E-4</v>
      </c>
      <c r="J3" s="5">
        <f>B3-F3</f>
        <v>8.866838980336883E-4</v>
      </c>
      <c r="K3" s="5">
        <f t="shared" ref="K3:M3" si="0">C3-G3</f>
        <v>1.8473050000000001E-4</v>
      </c>
      <c r="L3" s="5">
        <f t="shared" si="0"/>
        <v>8.8979999999999962E-4</v>
      </c>
      <c r="M3" s="5">
        <f t="shared" si="0"/>
        <v>1.9984155100000002E-4</v>
      </c>
      <c r="N3">
        <v>1100</v>
      </c>
      <c r="O3">
        <v>1.39784E-2</v>
      </c>
      <c r="P3">
        <f>O3-H3</f>
        <v>1.1783999999999996E-3</v>
      </c>
      <c r="Q3">
        <v>1100</v>
      </c>
      <c r="R3">
        <v>1.4063600000000001E-2</v>
      </c>
      <c r="S3">
        <f>R3-H3</f>
        <v>1.2636000000000001E-3</v>
      </c>
      <c r="T3">
        <v>1100</v>
      </c>
      <c r="U3">
        <v>1.4015E-2</v>
      </c>
      <c r="V3">
        <f>U3-H3</f>
        <v>1.2149999999999991E-3</v>
      </c>
    </row>
    <row r="4" spans="1:22">
      <c r="A4">
        <v>1080</v>
      </c>
      <c r="B4">
        <f t="shared" ref="B4:B58" si="1">SQRT(C4^2+D4^2+E4^2)</f>
        <v>1.5249209050523915E-2</v>
      </c>
      <c r="C4" s="5">
        <v>-1.66139E-5</v>
      </c>
      <c r="D4">
        <v>1.5249199999999999E-2</v>
      </c>
      <c r="E4" s="5">
        <v>-7.00518E-8</v>
      </c>
      <c r="F4">
        <f t="shared" ref="F4:F58" si="2">SQRT(G4^2+H4^2+I4^2)</f>
        <v>1.4302796929272261E-2</v>
      </c>
      <c r="G4">
        <v>-2.0000000000000001E-4</v>
      </c>
      <c r="H4">
        <v>1.43E-2</v>
      </c>
      <c r="I4">
        <v>-2.0000000000000001E-4</v>
      </c>
      <c r="J4" s="5">
        <f t="shared" ref="J4:J58" si="3">B4-F4</f>
        <v>9.4641212125165346E-4</v>
      </c>
      <c r="K4" s="5">
        <f t="shared" ref="K4:K58" si="4">C4-G4</f>
        <v>1.8338610000000002E-4</v>
      </c>
      <c r="L4" s="5">
        <f t="shared" ref="L4:L58" si="5">D4-H4</f>
        <v>9.49199999999999E-4</v>
      </c>
      <c r="M4" s="5">
        <f t="shared" ref="M4:M58" si="6">E4-I4</f>
        <v>1.9992994820000002E-4</v>
      </c>
      <c r="N4">
        <v>1080</v>
      </c>
      <c r="O4">
        <v>1.55172E-2</v>
      </c>
      <c r="P4">
        <f t="shared" ref="P4:P58" si="7">O4-H4</f>
        <v>1.2171999999999999E-3</v>
      </c>
      <c r="Q4">
        <v>1080</v>
      </c>
      <c r="R4">
        <v>1.55546E-2</v>
      </c>
      <c r="S4">
        <f t="shared" ref="S4:S58" si="8">R4-H4</f>
        <v>1.2545999999999998E-3</v>
      </c>
      <c r="T4">
        <v>1080</v>
      </c>
      <c r="U4">
        <v>1.5559E-2</v>
      </c>
      <c r="V4">
        <f t="shared" ref="V4:V58" si="9">U4-H4</f>
        <v>1.2589999999999997E-3</v>
      </c>
    </row>
    <row r="5" spans="1:22">
      <c r="A5">
        <v>1060</v>
      </c>
      <c r="B5">
        <f t="shared" si="1"/>
        <v>1.7011109608617625E-2</v>
      </c>
      <c r="C5" s="5">
        <v>-1.8080500000000001E-5</v>
      </c>
      <c r="D5">
        <v>1.7011100000000001E-2</v>
      </c>
      <c r="E5" s="5">
        <v>4.3846799999999998E-8</v>
      </c>
      <c r="F5">
        <f t="shared" si="2"/>
        <v>1.6102484280383571E-2</v>
      </c>
      <c r="G5">
        <v>-2.0000000000000001E-4</v>
      </c>
      <c r="H5">
        <v>1.61E-2</v>
      </c>
      <c r="I5">
        <v>-2.0000000000000001E-4</v>
      </c>
      <c r="J5" s="5">
        <f t="shared" si="3"/>
        <v>9.0862532823405423E-4</v>
      </c>
      <c r="K5" s="5">
        <f t="shared" si="4"/>
        <v>1.8191950000000001E-4</v>
      </c>
      <c r="L5" s="5">
        <f t="shared" si="5"/>
        <v>9.1110000000000149E-4</v>
      </c>
      <c r="M5" s="5">
        <f t="shared" si="6"/>
        <v>2.000438468E-4</v>
      </c>
      <c r="N5">
        <v>1060</v>
      </c>
      <c r="O5">
        <v>1.7263500000000001E-2</v>
      </c>
      <c r="P5">
        <f t="shared" si="7"/>
        <v>1.1635000000000013E-3</v>
      </c>
      <c r="Q5">
        <v>1060</v>
      </c>
      <c r="R5">
        <v>1.7366599999999999E-2</v>
      </c>
      <c r="S5">
        <f t="shared" si="8"/>
        <v>1.2665999999999997E-3</v>
      </c>
      <c r="T5">
        <v>1060</v>
      </c>
      <c r="U5">
        <v>1.7311300000000002E-2</v>
      </c>
      <c r="V5">
        <f t="shared" si="9"/>
        <v>1.211300000000002E-3</v>
      </c>
    </row>
    <row r="6" spans="1:22">
      <c r="A6">
        <v>1040</v>
      </c>
      <c r="B6">
        <f t="shared" si="1"/>
        <v>1.9012710184325179E-2</v>
      </c>
      <c r="C6" s="5">
        <v>-1.9678100000000001E-5</v>
      </c>
      <c r="D6">
        <v>1.90127E-2</v>
      </c>
      <c r="E6" s="5">
        <v>1.88475E-7</v>
      </c>
      <c r="F6">
        <f t="shared" si="2"/>
        <v>1.8104971692880386E-2</v>
      </c>
      <c r="G6">
        <v>-2.9999999999999997E-4</v>
      </c>
      <c r="H6">
        <v>1.8100000000000002E-2</v>
      </c>
      <c r="I6">
        <v>-2.9999999999999997E-4</v>
      </c>
      <c r="J6" s="5">
        <f t="shared" si="3"/>
        <v>9.0773849144479279E-4</v>
      </c>
      <c r="K6" s="5">
        <f t="shared" si="4"/>
        <v>2.8032189999999997E-4</v>
      </c>
      <c r="L6" s="5">
        <f t="shared" si="5"/>
        <v>9.1269999999999893E-4</v>
      </c>
      <c r="M6" s="5">
        <f t="shared" si="6"/>
        <v>3.0018847499999995E-4</v>
      </c>
      <c r="N6">
        <v>1040</v>
      </c>
      <c r="O6">
        <v>1.9239300000000001E-2</v>
      </c>
      <c r="P6">
        <f t="shared" si="7"/>
        <v>1.1392999999999993E-3</v>
      </c>
      <c r="Q6">
        <v>1040</v>
      </c>
      <c r="R6">
        <v>1.9403799999999999E-2</v>
      </c>
      <c r="S6">
        <f t="shared" si="8"/>
        <v>1.3037999999999973E-3</v>
      </c>
      <c r="T6">
        <v>1040</v>
      </c>
      <c r="U6">
        <v>1.92938E-2</v>
      </c>
      <c r="V6">
        <f t="shared" si="9"/>
        <v>1.1937999999999983E-3</v>
      </c>
    </row>
    <row r="7" spans="1:22">
      <c r="A7">
        <v>1020</v>
      </c>
      <c r="B7">
        <f t="shared" si="1"/>
        <v>2.1263510787498774E-2</v>
      </c>
      <c r="C7" s="5">
        <v>-2.1415499999999999E-5</v>
      </c>
      <c r="D7">
        <v>2.1263500000000001E-2</v>
      </c>
      <c r="E7" s="5">
        <v>3.6937300000000001E-7</v>
      </c>
      <c r="F7">
        <f t="shared" si="2"/>
        <v>2.0304433013507171E-2</v>
      </c>
      <c r="G7">
        <v>-2.9999999999999997E-4</v>
      </c>
      <c r="H7">
        <v>2.0299999999999999E-2</v>
      </c>
      <c r="I7">
        <v>-2.9999999999999997E-4</v>
      </c>
      <c r="J7" s="5">
        <f t="shared" si="3"/>
        <v>9.590777739916026E-4</v>
      </c>
      <c r="K7" s="5">
        <f t="shared" si="4"/>
        <v>2.7858449999999997E-4</v>
      </c>
      <c r="L7" s="5">
        <f t="shared" si="5"/>
        <v>9.6350000000000255E-4</v>
      </c>
      <c r="M7" s="5">
        <f t="shared" si="6"/>
        <v>3.0036937299999996E-4</v>
      </c>
      <c r="N7">
        <v>1020</v>
      </c>
      <c r="O7">
        <v>2.1476599999999998E-2</v>
      </c>
      <c r="P7">
        <f t="shared" si="7"/>
        <v>1.1765999999999999E-3</v>
      </c>
      <c r="Q7">
        <v>1020</v>
      </c>
      <c r="R7">
        <v>2.1686400000000002E-2</v>
      </c>
      <c r="S7">
        <f t="shared" si="8"/>
        <v>1.3864000000000029E-3</v>
      </c>
      <c r="T7">
        <v>1020</v>
      </c>
      <c r="U7">
        <v>2.1538700000000001E-2</v>
      </c>
      <c r="V7">
        <f t="shared" si="9"/>
        <v>1.2387000000000023E-3</v>
      </c>
    </row>
    <row r="8" spans="1:22">
      <c r="A8">
        <v>1000</v>
      </c>
      <c r="B8">
        <f t="shared" si="1"/>
        <v>2.3841111396158528E-2</v>
      </c>
      <c r="C8" s="5">
        <v>-2.3303200000000001E-5</v>
      </c>
      <c r="D8">
        <v>2.38411E-2</v>
      </c>
      <c r="E8" s="5">
        <v>5.9574299999999999E-7</v>
      </c>
      <c r="F8">
        <f t="shared" si="2"/>
        <v>2.2905457864884519E-2</v>
      </c>
      <c r="G8">
        <v>-2.9999999999999997E-4</v>
      </c>
      <c r="H8">
        <v>2.29E-2</v>
      </c>
      <c r="I8">
        <v>-4.0000000000000002E-4</v>
      </c>
      <c r="J8" s="5">
        <f t="shared" si="3"/>
        <v>9.3565353127400899E-4</v>
      </c>
      <c r="K8" s="5">
        <f t="shared" si="4"/>
        <v>2.766968E-4</v>
      </c>
      <c r="L8" s="5">
        <f t="shared" si="5"/>
        <v>9.4110000000000027E-4</v>
      </c>
      <c r="M8" s="5">
        <f t="shared" si="6"/>
        <v>4.0059574300000002E-4</v>
      </c>
      <c r="N8">
        <v>1000</v>
      </c>
      <c r="O8">
        <v>2.4025999999999999E-2</v>
      </c>
      <c r="P8">
        <f t="shared" si="7"/>
        <v>1.1259999999999985E-3</v>
      </c>
      <c r="Q8">
        <v>1000</v>
      </c>
      <c r="R8">
        <v>2.3798300000000001E-2</v>
      </c>
      <c r="S8">
        <f t="shared" si="8"/>
        <v>8.9830000000000118E-4</v>
      </c>
      <c r="T8">
        <v>1000</v>
      </c>
      <c r="U8">
        <v>2.4096699999999999E-2</v>
      </c>
      <c r="V8">
        <f t="shared" si="9"/>
        <v>1.1966999999999985E-3</v>
      </c>
    </row>
    <row r="9" spans="1:22">
      <c r="A9">
        <v>980</v>
      </c>
      <c r="B9">
        <f t="shared" si="1"/>
        <v>2.6751012020446344E-2</v>
      </c>
      <c r="C9" s="5">
        <v>-2.5344800000000002E-5</v>
      </c>
      <c r="D9">
        <v>2.6751E-2</v>
      </c>
      <c r="E9" s="5">
        <v>8.7130800000000004E-7</v>
      </c>
      <c r="F9">
        <f t="shared" si="2"/>
        <v>2.580620080523284E-2</v>
      </c>
      <c r="G9">
        <v>-4.0000000000000002E-4</v>
      </c>
      <c r="H9">
        <v>2.58E-2</v>
      </c>
      <c r="I9">
        <v>-4.0000000000000002E-4</v>
      </c>
      <c r="J9" s="5">
        <f t="shared" si="3"/>
        <v>9.4481121521350353E-4</v>
      </c>
      <c r="K9" s="5">
        <f t="shared" si="4"/>
        <v>3.7465520000000001E-4</v>
      </c>
      <c r="L9" s="5">
        <f t="shared" si="5"/>
        <v>9.5100000000000046E-4</v>
      </c>
      <c r="M9" s="5">
        <f t="shared" si="6"/>
        <v>4.0087130800000003E-4</v>
      </c>
      <c r="N9">
        <v>980</v>
      </c>
      <c r="O9">
        <v>2.6916699999999998E-2</v>
      </c>
      <c r="P9">
        <f t="shared" si="7"/>
        <v>1.1166999999999982E-3</v>
      </c>
      <c r="Q9">
        <v>980</v>
      </c>
      <c r="R9">
        <v>2.70589E-2</v>
      </c>
      <c r="S9">
        <f t="shared" si="8"/>
        <v>1.2589000000000003E-3</v>
      </c>
      <c r="T9">
        <v>980</v>
      </c>
      <c r="U9">
        <v>2.6997E-2</v>
      </c>
      <c r="V9">
        <f t="shared" si="9"/>
        <v>1.1970000000000001E-3</v>
      </c>
    </row>
    <row r="10" spans="1:22">
      <c r="A10">
        <v>960</v>
      </c>
      <c r="B10">
        <f t="shared" si="1"/>
        <v>3.0067512642717779E-2</v>
      </c>
      <c r="C10" s="5">
        <v>-2.7546600000000002E-5</v>
      </c>
      <c r="D10">
        <v>3.00675E-2</v>
      </c>
      <c r="E10" s="5">
        <v>1.2061599999999999E-6</v>
      </c>
      <c r="F10">
        <f t="shared" si="2"/>
        <v>2.9007068104170752E-2</v>
      </c>
      <c r="G10">
        <v>-4.0000000000000002E-4</v>
      </c>
      <c r="H10">
        <v>2.9000000000000001E-2</v>
      </c>
      <c r="I10">
        <v>-5.0000000000000001E-4</v>
      </c>
      <c r="J10" s="5">
        <f t="shared" si="3"/>
        <v>1.0604445385470271E-3</v>
      </c>
      <c r="K10" s="5">
        <f t="shared" si="4"/>
        <v>3.7245339999999999E-4</v>
      </c>
      <c r="L10" s="5">
        <f t="shared" si="5"/>
        <v>1.067499999999999E-3</v>
      </c>
      <c r="M10" s="5">
        <f t="shared" si="6"/>
        <v>5.0120616000000004E-4</v>
      </c>
      <c r="N10">
        <v>960</v>
      </c>
      <c r="O10">
        <v>3.02061E-2</v>
      </c>
      <c r="P10">
        <f t="shared" si="7"/>
        <v>1.2060999999999981E-3</v>
      </c>
      <c r="Q10">
        <v>960</v>
      </c>
      <c r="R10">
        <v>3.0421400000000001E-2</v>
      </c>
      <c r="S10">
        <f t="shared" si="8"/>
        <v>1.4213999999999997E-3</v>
      </c>
      <c r="T10">
        <v>960</v>
      </c>
      <c r="U10">
        <v>3.0297500000000002E-2</v>
      </c>
      <c r="V10">
        <f t="shared" si="9"/>
        <v>1.2975E-3</v>
      </c>
    </row>
    <row r="11" spans="1:22">
      <c r="A11">
        <v>940</v>
      </c>
      <c r="B11">
        <f t="shared" si="1"/>
        <v>3.3841513263463685E-2</v>
      </c>
      <c r="C11" s="5">
        <v>-2.9918000000000001E-5</v>
      </c>
      <c r="D11">
        <v>3.3841499999999997E-2</v>
      </c>
      <c r="E11" s="5">
        <v>1.6200200000000001E-6</v>
      </c>
      <c r="F11">
        <f t="shared" si="2"/>
        <v>3.2807925871654861E-2</v>
      </c>
      <c r="G11">
        <v>-4.0000000000000002E-4</v>
      </c>
      <c r="H11">
        <v>3.2800000000000003E-2</v>
      </c>
      <c r="I11">
        <v>-5.9999999999999995E-4</v>
      </c>
      <c r="J11" s="5">
        <f t="shared" si="3"/>
        <v>1.033587391808824E-3</v>
      </c>
      <c r="K11" s="5">
        <f t="shared" si="4"/>
        <v>3.7008200000000004E-4</v>
      </c>
      <c r="L11" s="5">
        <f t="shared" si="5"/>
        <v>1.0414999999999938E-3</v>
      </c>
      <c r="M11" s="5">
        <f t="shared" si="6"/>
        <v>6.016200199999999E-4</v>
      </c>
      <c r="N11">
        <v>940</v>
      </c>
      <c r="O11">
        <v>3.3973400000000001E-2</v>
      </c>
      <c r="P11">
        <f t="shared" si="7"/>
        <v>1.1733999999999981E-3</v>
      </c>
      <c r="Q11">
        <v>940</v>
      </c>
      <c r="R11">
        <v>3.4210600000000001E-2</v>
      </c>
      <c r="S11">
        <f t="shared" si="8"/>
        <v>1.410599999999998E-3</v>
      </c>
      <c r="T11">
        <v>940</v>
      </c>
      <c r="U11">
        <v>3.4077299999999998E-2</v>
      </c>
      <c r="V11">
        <f t="shared" si="9"/>
        <v>1.2772999999999951E-3</v>
      </c>
    </row>
    <row r="12" spans="1:22">
      <c r="A12">
        <v>920</v>
      </c>
      <c r="B12">
        <f t="shared" si="1"/>
        <v>3.8129713862587893E-2</v>
      </c>
      <c r="C12" s="5">
        <v>-3.24456E-5</v>
      </c>
      <c r="D12">
        <v>3.8129700000000002E-2</v>
      </c>
      <c r="E12" s="5">
        <v>2.1061500000000002E-6</v>
      </c>
      <c r="F12">
        <f t="shared" si="2"/>
        <v>3.7008782741398016E-2</v>
      </c>
      <c r="G12">
        <v>-4.0000000000000002E-4</v>
      </c>
      <c r="H12">
        <v>3.6999999999999998E-2</v>
      </c>
      <c r="I12">
        <v>-6.9999999999999999E-4</v>
      </c>
      <c r="J12" s="5">
        <f t="shared" si="3"/>
        <v>1.1209311211898762E-3</v>
      </c>
      <c r="K12" s="5">
        <f t="shared" si="4"/>
        <v>3.675544E-4</v>
      </c>
      <c r="L12" s="5">
        <f t="shared" si="5"/>
        <v>1.1297000000000043E-3</v>
      </c>
      <c r="M12" s="5">
        <f t="shared" si="6"/>
        <v>7.0210615000000003E-4</v>
      </c>
      <c r="N12">
        <v>920</v>
      </c>
      <c r="O12">
        <v>3.8223199999999999E-2</v>
      </c>
      <c r="P12">
        <f t="shared" si="7"/>
        <v>1.2232000000000007E-3</v>
      </c>
      <c r="Q12">
        <v>920</v>
      </c>
      <c r="R12">
        <v>3.8526600000000001E-2</v>
      </c>
      <c r="S12">
        <f t="shared" si="8"/>
        <v>1.526600000000003E-3</v>
      </c>
      <c r="T12">
        <v>920</v>
      </c>
      <c r="U12">
        <v>3.8341100000000003E-2</v>
      </c>
      <c r="V12">
        <f t="shared" si="9"/>
        <v>1.3411000000000048E-3</v>
      </c>
    </row>
    <row r="13" spans="1:22">
      <c r="A13">
        <v>900</v>
      </c>
      <c r="B13">
        <f t="shared" si="1"/>
        <v>4.3030114425019021E-2</v>
      </c>
      <c r="C13" s="5">
        <v>-3.51311E-5</v>
      </c>
      <c r="D13">
        <v>4.3030100000000002E-2</v>
      </c>
      <c r="E13" s="5">
        <v>2.6881300000000001E-6</v>
      </c>
      <c r="F13">
        <f t="shared" si="2"/>
        <v>4.1910619179391755E-2</v>
      </c>
      <c r="G13">
        <v>-5.0000000000000001E-4</v>
      </c>
      <c r="H13">
        <v>4.19E-2</v>
      </c>
      <c r="I13">
        <v>-8.0000000000000004E-4</v>
      </c>
      <c r="J13" s="5">
        <f t="shared" si="3"/>
        <v>1.1194952456272667E-3</v>
      </c>
      <c r="K13" s="5">
        <f t="shared" si="4"/>
        <v>4.6486889999999999E-4</v>
      </c>
      <c r="L13" s="5">
        <f t="shared" si="5"/>
        <v>1.1301000000000019E-3</v>
      </c>
      <c r="M13" s="5">
        <f t="shared" si="6"/>
        <v>8.0268812999999999E-4</v>
      </c>
      <c r="N13">
        <v>900</v>
      </c>
      <c r="O13">
        <v>4.30935E-2</v>
      </c>
      <c r="P13">
        <f t="shared" si="7"/>
        <v>1.1935000000000001E-3</v>
      </c>
      <c r="Q13">
        <v>900</v>
      </c>
      <c r="R13">
        <v>4.3449399999999999E-2</v>
      </c>
      <c r="S13">
        <f t="shared" si="8"/>
        <v>1.5493999999999994E-3</v>
      </c>
      <c r="T13">
        <v>900</v>
      </c>
      <c r="U13">
        <v>4.3227399999999999E-2</v>
      </c>
      <c r="V13">
        <f t="shared" si="9"/>
        <v>1.3273999999999994E-3</v>
      </c>
    </row>
    <row r="14" spans="1:22">
      <c r="A14">
        <v>880</v>
      </c>
      <c r="B14">
        <f t="shared" si="1"/>
        <v>4.8635114921741586E-2</v>
      </c>
      <c r="C14" s="5">
        <v>-3.7948999999999999E-5</v>
      </c>
      <c r="D14">
        <v>4.8635100000000001E-2</v>
      </c>
      <c r="E14" s="5">
        <v>3.3636899999999998E-6</v>
      </c>
      <c r="F14">
        <f t="shared" si="2"/>
        <v>4.7511156584532858E-2</v>
      </c>
      <c r="G14">
        <v>-5.0000000000000001E-4</v>
      </c>
      <c r="H14">
        <v>4.7500000000000001E-2</v>
      </c>
      <c r="I14">
        <v>-8.9999999999999998E-4</v>
      </c>
      <c r="J14" s="5">
        <f t="shared" si="3"/>
        <v>1.1239583372087275E-3</v>
      </c>
      <c r="K14" s="5">
        <f t="shared" si="4"/>
        <v>4.62051E-4</v>
      </c>
      <c r="L14" s="5">
        <f t="shared" si="5"/>
        <v>1.1351E-3</v>
      </c>
      <c r="M14" s="5">
        <f t="shared" si="6"/>
        <v>9.0336368999999997E-4</v>
      </c>
      <c r="N14">
        <v>880</v>
      </c>
      <c r="O14">
        <v>4.86802E-2</v>
      </c>
      <c r="P14">
        <f t="shared" si="7"/>
        <v>1.1801999999999993E-3</v>
      </c>
      <c r="Q14">
        <v>880</v>
      </c>
      <c r="R14">
        <v>4.9078700000000003E-2</v>
      </c>
      <c r="S14">
        <f t="shared" si="8"/>
        <v>1.5787000000000023E-3</v>
      </c>
      <c r="T14">
        <v>880</v>
      </c>
      <c r="U14">
        <v>4.8832399999999998E-2</v>
      </c>
      <c r="V14">
        <f t="shared" si="9"/>
        <v>1.3323999999999975E-3</v>
      </c>
    </row>
    <row r="15" spans="1:22">
      <c r="A15">
        <v>860</v>
      </c>
      <c r="B15">
        <f t="shared" si="1"/>
        <v>5.5030115332673789E-2</v>
      </c>
      <c r="C15" s="5">
        <v>-4.0870300000000001E-5</v>
      </c>
      <c r="D15">
        <v>5.5030099999999998E-2</v>
      </c>
      <c r="E15" s="5">
        <v>4.1395599999999999E-6</v>
      </c>
      <c r="F15">
        <f t="shared" si="2"/>
        <v>5.381263792084532E-2</v>
      </c>
      <c r="G15">
        <v>-5.9999999999999995E-4</v>
      </c>
      <c r="H15">
        <v>5.3800000000000001E-2</v>
      </c>
      <c r="I15">
        <v>-1E-3</v>
      </c>
      <c r="J15" s="5">
        <f t="shared" si="3"/>
        <v>1.2174774118284687E-3</v>
      </c>
      <c r="K15" s="5">
        <f t="shared" si="4"/>
        <v>5.5912969999999992E-4</v>
      </c>
      <c r="L15" s="5">
        <f t="shared" si="5"/>
        <v>1.2300999999999979E-3</v>
      </c>
      <c r="M15" s="5">
        <f t="shared" si="6"/>
        <v>1.00413956E-3</v>
      </c>
      <c r="N15">
        <v>860</v>
      </c>
      <c r="O15">
        <v>5.5047600000000002E-2</v>
      </c>
      <c r="P15">
        <f t="shared" si="7"/>
        <v>1.2476000000000015E-3</v>
      </c>
      <c r="Q15">
        <v>860</v>
      </c>
      <c r="R15">
        <v>5.5517400000000001E-2</v>
      </c>
      <c r="S15">
        <f t="shared" si="8"/>
        <v>1.7174000000000009E-3</v>
      </c>
      <c r="T15">
        <v>860</v>
      </c>
      <c r="U15">
        <v>5.5220400000000003E-2</v>
      </c>
      <c r="V15">
        <f t="shared" si="9"/>
        <v>1.4204000000000022E-3</v>
      </c>
    </row>
    <row r="16" spans="1:22">
      <c r="A16">
        <v>840</v>
      </c>
      <c r="B16">
        <f t="shared" si="1"/>
        <v>6.2360415618026417E-2</v>
      </c>
      <c r="C16" s="5">
        <v>-4.38491E-5</v>
      </c>
      <c r="D16">
        <v>6.2360400000000003E-2</v>
      </c>
      <c r="E16" s="5">
        <v>5.0149199999999998E-6</v>
      </c>
      <c r="F16">
        <f t="shared" si="2"/>
        <v>6.1114728175784276E-2</v>
      </c>
      <c r="G16">
        <v>-5.9999999999999995E-4</v>
      </c>
      <c r="H16">
        <v>6.1100000000000002E-2</v>
      </c>
      <c r="I16">
        <v>-1.1999999999999999E-3</v>
      </c>
      <c r="J16" s="5">
        <f t="shared" si="3"/>
        <v>1.245687442242141E-3</v>
      </c>
      <c r="K16" s="5">
        <f t="shared" si="4"/>
        <v>5.5615089999999992E-4</v>
      </c>
      <c r="L16" s="5">
        <f t="shared" si="5"/>
        <v>1.2604000000000018E-3</v>
      </c>
      <c r="M16" s="5">
        <f t="shared" si="6"/>
        <v>1.2050149199999999E-3</v>
      </c>
      <c r="N16">
        <v>840</v>
      </c>
      <c r="O16">
        <v>6.2334300000000002E-2</v>
      </c>
      <c r="P16">
        <f t="shared" si="7"/>
        <v>1.2343000000000007E-3</v>
      </c>
      <c r="Q16">
        <v>840</v>
      </c>
      <c r="R16">
        <v>6.2883900000000006E-2</v>
      </c>
      <c r="S16">
        <f t="shared" si="8"/>
        <v>1.7839000000000049E-3</v>
      </c>
      <c r="T16">
        <v>840</v>
      </c>
      <c r="U16">
        <v>6.2530500000000003E-2</v>
      </c>
      <c r="V16">
        <f t="shared" si="9"/>
        <v>1.4305000000000012E-3</v>
      </c>
    </row>
    <row r="17" spans="1:22">
      <c r="A17">
        <v>820</v>
      </c>
      <c r="B17">
        <f t="shared" si="1"/>
        <v>7.0753215737770381E-2</v>
      </c>
      <c r="C17" s="5">
        <v>-4.6811899999999998E-5</v>
      </c>
      <c r="D17">
        <v>7.0753200000000002E-2</v>
      </c>
      <c r="E17" s="5">
        <v>5.9700499999999997E-6</v>
      </c>
      <c r="F17">
        <f t="shared" si="2"/>
        <v>6.9417649052672475E-2</v>
      </c>
      <c r="G17">
        <v>-6.9999999999999999E-4</v>
      </c>
      <c r="H17">
        <v>6.9400000000000003E-2</v>
      </c>
      <c r="I17">
        <v>-1.4E-3</v>
      </c>
      <c r="J17" s="5">
        <f t="shared" si="3"/>
        <v>1.3355666850979053E-3</v>
      </c>
      <c r="K17" s="5">
        <f t="shared" si="4"/>
        <v>6.531881E-4</v>
      </c>
      <c r="L17" s="5">
        <f t="shared" si="5"/>
        <v>1.3531999999999988E-3</v>
      </c>
      <c r="M17" s="5">
        <f t="shared" si="6"/>
        <v>1.4059700499999999E-3</v>
      </c>
      <c r="N17">
        <v>820</v>
      </c>
      <c r="O17">
        <v>7.0674000000000001E-2</v>
      </c>
      <c r="P17">
        <f t="shared" si="7"/>
        <v>1.2739999999999974E-3</v>
      </c>
      <c r="Q17">
        <v>820</v>
      </c>
      <c r="R17">
        <v>7.1331900000000004E-2</v>
      </c>
      <c r="S17">
        <f t="shared" si="8"/>
        <v>1.9319000000000003E-3</v>
      </c>
      <c r="T17">
        <v>820</v>
      </c>
      <c r="U17">
        <v>7.0896799999999996E-2</v>
      </c>
      <c r="V17">
        <f t="shared" si="9"/>
        <v>1.4967999999999926E-3</v>
      </c>
    </row>
    <row r="18" spans="1:22">
      <c r="A18">
        <v>800</v>
      </c>
      <c r="B18">
        <f t="shared" si="1"/>
        <v>8.0354315644499144E-2</v>
      </c>
      <c r="C18" s="5">
        <v>-4.96558E-5</v>
      </c>
      <c r="D18">
        <v>8.0354300000000004E-2</v>
      </c>
      <c r="E18" s="5">
        <v>6.9647200000000001E-6</v>
      </c>
      <c r="F18">
        <f t="shared" si="2"/>
        <v>7.8919325896766243E-2</v>
      </c>
      <c r="G18">
        <v>-6.9999999999999999E-4</v>
      </c>
      <c r="H18">
        <v>7.8899999999999998E-2</v>
      </c>
      <c r="I18">
        <v>-1.6000000000000001E-3</v>
      </c>
      <c r="J18" s="5">
        <f t="shared" si="3"/>
        <v>1.434989747732901E-3</v>
      </c>
      <c r="K18" s="5">
        <f t="shared" si="4"/>
        <v>6.5034420000000003E-4</v>
      </c>
      <c r="L18" s="5">
        <f t="shared" si="5"/>
        <v>1.4543000000000056E-3</v>
      </c>
      <c r="M18" s="5">
        <f t="shared" si="6"/>
        <v>1.6069647200000002E-3</v>
      </c>
      <c r="N18">
        <v>800</v>
      </c>
      <c r="O18">
        <v>8.0265400000000001E-2</v>
      </c>
      <c r="P18">
        <f t="shared" si="7"/>
        <v>1.3654000000000027E-3</v>
      </c>
      <c r="Q18">
        <v>800</v>
      </c>
      <c r="R18">
        <v>8.10081E-2</v>
      </c>
      <c r="S18">
        <f t="shared" si="8"/>
        <v>2.1081000000000016E-3</v>
      </c>
      <c r="T18">
        <v>800</v>
      </c>
      <c r="U18">
        <v>8.0518699999999999E-2</v>
      </c>
      <c r="V18">
        <f t="shared" si="9"/>
        <v>1.6187000000000007E-3</v>
      </c>
    </row>
    <row r="19" spans="1:22">
      <c r="A19">
        <v>780</v>
      </c>
      <c r="B19">
        <f t="shared" si="1"/>
        <v>9.1403815269688687E-2</v>
      </c>
      <c r="C19" s="5">
        <v>-5.2236800000000001E-5</v>
      </c>
      <c r="D19">
        <v>9.1403799999999993E-2</v>
      </c>
      <c r="E19" s="5">
        <v>7.9203600000000002E-6</v>
      </c>
      <c r="F19">
        <f t="shared" si="2"/>
        <v>8.9923634268194469E-2</v>
      </c>
      <c r="G19">
        <v>-8.0000000000000004E-4</v>
      </c>
      <c r="H19">
        <v>8.9899999999999994E-2</v>
      </c>
      <c r="I19">
        <v>-1.9E-3</v>
      </c>
      <c r="J19" s="5">
        <f t="shared" si="3"/>
        <v>1.4801810014942185E-3</v>
      </c>
      <c r="K19" s="5">
        <f t="shared" si="4"/>
        <v>7.4776319999999999E-4</v>
      </c>
      <c r="L19" s="5">
        <f t="shared" si="5"/>
        <v>1.5037999999999996E-3</v>
      </c>
      <c r="M19" s="5">
        <f t="shared" si="6"/>
        <v>1.9079203600000001E-3</v>
      </c>
      <c r="N19">
        <v>780</v>
      </c>
      <c r="O19">
        <v>9.1234599999999999E-2</v>
      </c>
      <c r="P19">
        <f t="shared" si="7"/>
        <v>1.3346000000000052E-3</v>
      </c>
      <c r="Q19">
        <v>780</v>
      </c>
      <c r="R19">
        <v>9.2142399999999999E-2</v>
      </c>
      <c r="S19">
        <f t="shared" si="8"/>
        <v>2.2424000000000055E-3</v>
      </c>
      <c r="T19">
        <v>780</v>
      </c>
      <c r="U19">
        <v>9.1522400000000004E-2</v>
      </c>
      <c r="V19">
        <f t="shared" si="9"/>
        <v>1.6224000000000099E-3</v>
      </c>
    </row>
    <row r="20" spans="1:22">
      <c r="A20">
        <v>760</v>
      </c>
      <c r="B20">
        <f t="shared" si="1"/>
        <v>0.10406301456461052</v>
      </c>
      <c r="C20" s="5">
        <v>-5.4363600000000002E-5</v>
      </c>
      <c r="D20">
        <v>0.104063</v>
      </c>
      <c r="E20" s="5">
        <v>8.7105299999999994E-6</v>
      </c>
      <c r="F20">
        <f t="shared" si="2"/>
        <v>0.10252546025256359</v>
      </c>
      <c r="G20">
        <v>-8.9999999999999998E-4</v>
      </c>
      <c r="H20">
        <v>0.10249999999999999</v>
      </c>
      <c r="I20">
        <v>-2.0999999999999999E-3</v>
      </c>
      <c r="J20" s="5">
        <f t="shared" si="3"/>
        <v>1.5375543120469265E-3</v>
      </c>
      <c r="K20" s="5">
        <f t="shared" si="4"/>
        <v>8.4563640000000001E-4</v>
      </c>
      <c r="L20" s="5">
        <f t="shared" si="5"/>
        <v>1.5630000000000088E-3</v>
      </c>
      <c r="M20" s="5">
        <f t="shared" si="6"/>
        <v>2.1087105299999998E-3</v>
      </c>
      <c r="N20">
        <v>760</v>
      </c>
      <c r="O20">
        <v>0.10384500000000001</v>
      </c>
      <c r="P20">
        <f t="shared" si="7"/>
        <v>1.3450000000000129E-3</v>
      </c>
      <c r="Q20">
        <v>760</v>
      </c>
      <c r="R20">
        <v>0.104932</v>
      </c>
      <c r="S20">
        <f t="shared" si="8"/>
        <v>2.4320000000000036E-3</v>
      </c>
      <c r="T20">
        <v>760</v>
      </c>
      <c r="U20">
        <v>0.104173</v>
      </c>
      <c r="V20">
        <f t="shared" si="9"/>
        <v>1.6730000000000078E-3</v>
      </c>
    </row>
    <row r="21" spans="1:22">
      <c r="A21">
        <v>740</v>
      </c>
      <c r="B21">
        <f t="shared" si="1"/>
        <v>0.11866101346651502</v>
      </c>
      <c r="C21" s="5">
        <v>-5.5793700000000001E-5</v>
      </c>
      <c r="D21">
        <v>0.118661</v>
      </c>
      <c r="E21" s="5">
        <v>9.1084299999999995E-6</v>
      </c>
      <c r="F21">
        <f t="shared" si="2"/>
        <v>0.11702807355502355</v>
      </c>
      <c r="G21">
        <v>-8.9999999999999998E-4</v>
      </c>
      <c r="H21">
        <v>0.11700000000000001</v>
      </c>
      <c r="I21">
        <v>-2.3999999999999998E-3</v>
      </c>
      <c r="J21" s="5">
        <f t="shared" si="3"/>
        <v>1.6329399114914656E-3</v>
      </c>
      <c r="K21" s="5">
        <f t="shared" si="4"/>
        <v>8.4420630000000001E-4</v>
      </c>
      <c r="L21" s="5">
        <f t="shared" si="5"/>
        <v>1.6609999999999958E-3</v>
      </c>
      <c r="M21" s="5">
        <f t="shared" si="6"/>
        <v>2.4091084299999997E-3</v>
      </c>
      <c r="N21">
        <v>740</v>
      </c>
      <c r="O21">
        <v>0.118397</v>
      </c>
      <c r="P21">
        <f t="shared" si="7"/>
        <v>1.3969999999999955E-3</v>
      </c>
      <c r="Q21">
        <v>740</v>
      </c>
      <c r="R21">
        <v>0.11966499999999999</v>
      </c>
      <c r="S21">
        <f t="shared" si="8"/>
        <v>2.6649999999999868E-3</v>
      </c>
      <c r="T21">
        <v>740</v>
      </c>
      <c r="U21">
        <v>0.118771</v>
      </c>
      <c r="V21">
        <f t="shared" si="9"/>
        <v>1.7709999999999948E-3</v>
      </c>
    </row>
    <row r="22" spans="1:22">
      <c r="A22">
        <v>720</v>
      </c>
      <c r="B22">
        <f t="shared" si="1"/>
        <v>0.13545301195849394</v>
      </c>
      <c r="C22" s="5">
        <v>-5.6237499999999998E-5</v>
      </c>
      <c r="D22">
        <v>0.13545299999999999</v>
      </c>
      <c r="E22" s="5">
        <v>8.7733400000000006E-6</v>
      </c>
      <c r="F22">
        <f t="shared" si="2"/>
        <v>0.13373305500137206</v>
      </c>
      <c r="G22">
        <v>-1E-3</v>
      </c>
      <c r="H22">
        <v>0.13370000000000001</v>
      </c>
      <c r="I22">
        <v>-2.8E-3</v>
      </c>
      <c r="J22" s="5">
        <f t="shared" si="3"/>
        <v>1.7199569571218765E-3</v>
      </c>
      <c r="K22" s="5">
        <f t="shared" si="4"/>
        <v>9.4376250000000007E-4</v>
      </c>
      <c r="L22" s="5">
        <f t="shared" si="5"/>
        <v>1.7529999999999768E-3</v>
      </c>
      <c r="M22" s="5">
        <f t="shared" si="6"/>
        <v>2.80877334E-3</v>
      </c>
      <c r="N22">
        <v>720</v>
      </c>
      <c r="O22">
        <v>0.13514399999999999</v>
      </c>
      <c r="P22">
        <f t="shared" si="7"/>
        <v>1.4439999999999731E-3</v>
      </c>
      <c r="Q22">
        <v>720</v>
      </c>
      <c r="R22">
        <v>0.13663500000000001</v>
      </c>
      <c r="S22">
        <f t="shared" si="8"/>
        <v>2.9349999999999932E-3</v>
      </c>
      <c r="T22">
        <v>720</v>
      </c>
      <c r="U22">
        <v>0.135571</v>
      </c>
      <c r="V22">
        <f t="shared" si="9"/>
        <v>1.8709999999999838E-3</v>
      </c>
    </row>
    <row r="23" spans="1:22">
      <c r="A23">
        <v>700</v>
      </c>
      <c r="B23">
        <f t="shared" si="1"/>
        <v>0.15489501007017642</v>
      </c>
      <c r="C23" s="5">
        <v>-5.5387599999999998E-5</v>
      </c>
      <c r="D23">
        <v>0.154895</v>
      </c>
      <c r="E23" s="5">
        <v>7.2009599999999999E-6</v>
      </c>
      <c r="F23">
        <f t="shared" si="2"/>
        <v>0.15303741372618659</v>
      </c>
      <c r="G23">
        <v>-1.1000000000000001E-3</v>
      </c>
      <c r="H23">
        <v>0.153</v>
      </c>
      <c r="I23">
        <v>-3.2000000000000002E-3</v>
      </c>
      <c r="J23" s="5">
        <f t="shared" si="3"/>
        <v>1.8575963439898258E-3</v>
      </c>
      <c r="K23" s="5">
        <f t="shared" si="4"/>
        <v>1.0446124E-3</v>
      </c>
      <c r="L23" s="5">
        <f t="shared" si="5"/>
        <v>1.8950000000000078E-3</v>
      </c>
      <c r="M23" s="5">
        <f t="shared" si="6"/>
        <v>3.20720096E-3</v>
      </c>
      <c r="N23">
        <v>700</v>
      </c>
      <c r="O23">
        <v>0.15449199999999999</v>
      </c>
      <c r="P23">
        <f t="shared" si="7"/>
        <v>1.4919999999999933E-3</v>
      </c>
      <c r="Q23">
        <v>700</v>
      </c>
      <c r="R23">
        <v>0.15629299999999999</v>
      </c>
      <c r="S23">
        <f t="shared" si="8"/>
        <v>3.2929999999999904E-3</v>
      </c>
      <c r="T23">
        <v>700</v>
      </c>
      <c r="U23">
        <v>0.15498100000000001</v>
      </c>
      <c r="V23">
        <f t="shared" si="9"/>
        <v>1.9810000000000105E-3</v>
      </c>
    </row>
    <row r="24" spans="1:22">
      <c r="A24">
        <v>680</v>
      </c>
      <c r="B24">
        <f t="shared" si="1"/>
        <v>0.1773660079265921</v>
      </c>
      <c r="C24" s="5">
        <v>-5.2899799999999998E-5</v>
      </c>
      <c r="D24">
        <v>0.177366</v>
      </c>
      <c r="E24" s="5">
        <v>3.6642999999999998E-6</v>
      </c>
      <c r="F24">
        <f t="shared" si="2"/>
        <v>0.17544312468717604</v>
      </c>
      <c r="G24">
        <v>-1.1999999999999999E-3</v>
      </c>
      <c r="H24">
        <v>0.1754</v>
      </c>
      <c r="I24">
        <v>-3.7000000000000002E-3</v>
      </c>
      <c r="J24" s="5">
        <f t="shared" si="3"/>
        <v>1.9228832394160567E-3</v>
      </c>
      <c r="K24" s="5">
        <f t="shared" si="4"/>
        <v>1.1471001999999999E-3</v>
      </c>
      <c r="L24" s="5">
        <f t="shared" si="5"/>
        <v>1.9659999999999955E-3</v>
      </c>
      <c r="M24" s="5">
        <f t="shared" si="6"/>
        <v>3.7036643000000003E-3</v>
      </c>
      <c r="N24">
        <v>680</v>
      </c>
      <c r="O24">
        <v>0.176949</v>
      </c>
      <c r="P24">
        <f t="shared" si="7"/>
        <v>1.5489999999999948E-3</v>
      </c>
      <c r="Q24">
        <v>680</v>
      </c>
      <c r="R24">
        <v>0.17902899999999999</v>
      </c>
      <c r="S24">
        <f t="shared" si="8"/>
        <v>3.6289999999999933E-3</v>
      </c>
      <c r="T24">
        <v>680</v>
      </c>
      <c r="U24">
        <v>0.177512</v>
      </c>
      <c r="V24">
        <f t="shared" si="9"/>
        <v>2.1120000000000028E-3</v>
      </c>
    </row>
    <row r="25" spans="1:22">
      <c r="A25">
        <v>660</v>
      </c>
      <c r="B25">
        <f t="shared" si="1"/>
        <v>0.20350500585209769</v>
      </c>
      <c r="C25" s="5">
        <v>-4.8724999999999999E-5</v>
      </c>
      <c r="D25">
        <v>0.20350499999999999</v>
      </c>
      <c r="E25" s="5">
        <v>-2.7814900000000001E-6</v>
      </c>
      <c r="F25">
        <f t="shared" si="2"/>
        <v>0.20135011795377725</v>
      </c>
      <c r="G25">
        <v>-1.2999999999999999E-3</v>
      </c>
      <c r="H25">
        <v>0.20130000000000001</v>
      </c>
      <c r="I25">
        <v>-4.3E-3</v>
      </c>
      <c r="J25" s="5">
        <f t="shared" si="3"/>
        <v>2.15488789832044E-3</v>
      </c>
      <c r="K25" s="5">
        <f t="shared" si="4"/>
        <v>1.251275E-3</v>
      </c>
      <c r="L25" s="5">
        <f t="shared" si="5"/>
        <v>2.2049999999999847E-3</v>
      </c>
      <c r="M25" s="5">
        <f t="shared" si="6"/>
        <v>4.2972185099999999E-3</v>
      </c>
      <c r="N25">
        <v>660</v>
      </c>
      <c r="O25">
        <v>0.20297399999999999</v>
      </c>
      <c r="P25">
        <f t="shared" si="7"/>
        <v>1.6739999999999811E-3</v>
      </c>
      <c r="Q25">
        <v>660</v>
      </c>
      <c r="R25">
        <v>0.205568</v>
      </c>
      <c r="S25">
        <f t="shared" si="8"/>
        <v>4.267999999999994E-3</v>
      </c>
      <c r="T25">
        <v>660</v>
      </c>
      <c r="U25">
        <v>0.203626</v>
      </c>
      <c r="V25">
        <f t="shared" si="9"/>
        <v>2.3259999999999947E-3</v>
      </c>
    </row>
    <row r="26" spans="1:22">
      <c r="A26">
        <v>640</v>
      </c>
      <c r="B26">
        <f t="shared" si="1"/>
        <v>0.2340970043216489</v>
      </c>
      <c r="C26" s="5">
        <v>-4.2993800000000002E-5</v>
      </c>
      <c r="D26">
        <v>0.234097</v>
      </c>
      <c r="E26" s="5">
        <v>-1.32251E-5</v>
      </c>
      <c r="F26">
        <f t="shared" si="2"/>
        <v>0.23165605970921632</v>
      </c>
      <c r="G26">
        <v>-1.4E-3</v>
      </c>
      <c r="H26">
        <v>0.2316</v>
      </c>
      <c r="I26">
        <v>-4.8999999999999998E-3</v>
      </c>
      <c r="J26" s="5">
        <f t="shared" si="3"/>
        <v>2.4409446124325773E-3</v>
      </c>
      <c r="K26" s="5">
        <f t="shared" si="4"/>
        <v>1.3570062000000001E-3</v>
      </c>
      <c r="L26" s="5">
        <f t="shared" si="5"/>
        <v>2.4969999999999992E-3</v>
      </c>
      <c r="M26" s="5">
        <f t="shared" si="6"/>
        <v>4.8867748999999999E-3</v>
      </c>
      <c r="N26">
        <v>640</v>
      </c>
      <c r="O26">
        <v>0.23333699999999999</v>
      </c>
      <c r="P26">
        <f t="shared" si="7"/>
        <v>1.7369999999999886E-3</v>
      </c>
      <c r="Q26">
        <v>640</v>
      </c>
      <c r="R26">
        <v>0.236369</v>
      </c>
      <c r="S26">
        <f t="shared" si="8"/>
        <v>4.7689999999999955E-3</v>
      </c>
      <c r="T26">
        <v>640</v>
      </c>
      <c r="U26">
        <v>0.234098</v>
      </c>
      <c r="V26">
        <f t="shared" si="9"/>
        <v>2.4980000000000002E-3</v>
      </c>
    </row>
    <row r="27" spans="1:22">
      <c r="A27">
        <v>620</v>
      </c>
      <c r="B27">
        <f t="shared" si="1"/>
        <v>0.26967600399363095</v>
      </c>
      <c r="C27" s="5">
        <v>-3.6418799999999998E-5</v>
      </c>
      <c r="D27">
        <v>0.26967600000000003</v>
      </c>
      <c r="E27" s="5">
        <v>-2.8768800000000001E-5</v>
      </c>
      <c r="F27">
        <f t="shared" si="2"/>
        <v>0.26706562863835548</v>
      </c>
      <c r="G27">
        <v>-1.6000000000000001E-3</v>
      </c>
      <c r="H27">
        <v>0.26700000000000002</v>
      </c>
      <c r="I27">
        <v>-5.7000000000000002E-3</v>
      </c>
      <c r="J27" s="5">
        <f t="shared" si="3"/>
        <v>2.6103753552754738E-3</v>
      </c>
      <c r="K27" s="5">
        <f t="shared" si="4"/>
        <v>1.5635812000000002E-3</v>
      </c>
      <c r="L27" s="5">
        <f t="shared" si="5"/>
        <v>2.6760000000000117E-3</v>
      </c>
      <c r="M27" s="5">
        <f t="shared" si="6"/>
        <v>5.6712312000000006E-3</v>
      </c>
      <c r="N27">
        <v>620</v>
      </c>
      <c r="O27">
        <v>0.26891799999999999</v>
      </c>
      <c r="P27">
        <f t="shared" si="7"/>
        <v>1.9179999999999753E-3</v>
      </c>
      <c r="Q27">
        <v>620</v>
      </c>
      <c r="R27">
        <v>0.27252399999999999</v>
      </c>
      <c r="S27">
        <f t="shared" si="8"/>
        <v>5.5239999999999734E-3</v>
      </c>
      <c r="T27">
        <v>620</v>
      </c>
      <c r="U27">
        <v>0.26981500000000003</v>
      </c>
      <c r="V27">
        <f t="shared" si="9"/>
        <v>2.8150000000000119E-3</v>
      </c>
    </row>
    <row r="28" spans="1:22">
      <c r="A28">
        <v>600</v>
      </c>
      <c r="B28">
        <f t="shared" si="1"/>
        <v>0.31183700551095705</v>
      </c>
      <c r="C28" s="5">
        <v>-3.05001E-5</v>
      </c>
      <c r="D28">
        <v>0.31183699999999998</v>
      </c>
      <c r="E28" s="5">
        <v>-5.0067800000000002E-5</v>
      </c>
      <c r="F28">
        <f t="shared" si="2"/>
        <v>0.30887520133542612</v>
      </c>
      <c r="G28">
        <v>-1.6999999999999999E-3</v>
      </c>
      <c r="H28">
        <v>0.30880000000000002</v>
      </c>
      <c r="I28">
        <v>-6.6E-3</v>
      </c>
      <c r="J28" s="5">
        <f t="shared" si="3"/>
        <v>2.9618041755309354E-3</v>
      </c>
      <c r="K28" s="5">
        <f t="shared" si="4"/>
        <v>1.6694998999999999E-3</v>
      </c>
      <c r="L28" s="5">
        <f t="shared" si="5"/>
        <v>3.0369999999999564E-3</v>
      </c>
      <c r="M28" s="5">
        <f t="shared" si="6"/>
        <v>6.5499321999999997E-3</v>
      </c>
      <c r="N28">
        <v>600</v>
      </c>
      <c r="O28">
        <v>0.31078800000000001</v>
      </c>
      <c r="P28">
        <f t="shared" si="7"/>
        <v>1.9879999999999898E-3</v>
      </c>
      <c r="Q28">
        <v>600</v>
      </c>
      <c r="R28">
        <v>0.31522099999999997</v>
      </c>
      <c r="S28">
        <f t="shared" si="8"/>
        <v>6.4209999999999545E-3</v>
      </c>
      <c r="T28">
        <v>600</v>
      </c>
      <c r="U28">
        <v>0.31185800000000002</v>
      </c>
      <c r="V28">
        <f t="shared" si="9"/>
        <v>3.0580000000000052E-3</v>
      </c>
    </row>
    <row r="29" spans="1:22">
      <c r="A29">
        <v>580</v>
      </c>
      <c r="B29">
        <f t="shared" si="1"/>
        <v>0.3616280091754272</v>
      </c>
      <c r="C29" s="5">
        <v>-2.7552700000000001E-5</v>
      </c>
      <c r="D29">
        <v>0.361628</v>
      </c>
      <c r="E29" s="5">
        <v>-7.6661800000000005E-5</v>
      </c>
      <c r="F29">
        <f t="shared" si="2"/>
        <v>0.35848560640561283</v>
      </c>
      <c r="G29">
        <v>-1.9E-3</v>
      </c>
      <c r="H29">
        <v>0.3584</v>
      </c>
      <c r="I29">
        <v>-7.6E-3</v>
      </c>
      <c r="J29" s="5">
        <f t="shared" si="3"/>
        <v>3.1424027698143675E-3</v>
      </c>
      <c r="K29" s="5">
        <f t="shared" si="4"/>
        <v>1.8724473000000001E-3</v>
      </c>
      <c r="L29" s="5">
        <f t="shared" si="5"/>
        <v>3.2280000000000086E-3</v>
      </c>
      <c r="M29" s="5">
        <f t="shared" si="6"/>
        <v>7.5233382000000001E-3</v>
      </c>
      <c r="N29">
        <v>580</v>
      </c>
      <c r="O29">
        <v>0.36057899999999998</v>
      </c>
      <c r="P29">
        <f t="shared" si="7"/>
        <v>2.1789999999999865E-3</v>
      </c>
      <c r="Q29">
        <v>580</v>
      </c>
      <c r="R29">
        <v>0.36601400000000001</v>
      </c>
      <c r="S29">
        <f t="shared" si="8"/>
        <v>7.6140000000000096E-3</v>
      </c>
      <c r="T29">
        <v>580</v>
      </c>
      <c r="U29">
        <v>0.36187399999999997</v>
      </c>
      <c r="V29">
        <f t="shared" si="9"/>
        <v>3.4739999999999771E-3</v>
      </c>
    </row>
    <row r="30" spans="1:22">
      <c r="A30">
        <v>560</v>
      </c>
      <c r="B30">
        <f t="shared" si="1"/>
        <v>0.42170201445608962</v>
      </c>
      <c r="C30" s="5">
        <v>-2.9937399999999999E-5</v>
      </c>
      <c r="D30">
        <v>0.42170200000000002</v>
      </c>
      <c r="E30">
        <v>-1.06283E-4</v>
      </c>
      <c r="F30">
        <f t="shared" si="2"/>
        <v>0.41809740491899733</v>
      </c>
      <c r="G30">
        <v>-2E-3</v>
      </c>
      <c r="H30">
        <v>0.41799999999999998</v>
      </c>
      <c r="I30">
        <v>-8.8000000000000005E-3</v>
      </c>
      <c r="J30" s="5">
        <f t="shared" si="3"/>
        <v>3.6046095370922959E-3</v>
      </c>
      <c r="K30" s="5">
        <f t="shared" si="4"/>
        <v>1.9700626000000001E-3</v>
      </c>
      <c r="L30" s="5">
        <f t="shared" si="5"/>
        <v>3.7020000000000386E-3</v>
      </c>
      <c r="M30" s="5">
        <f t="shared" si="6"/>
        <v>8.6937170000000001E-3</v>
      </c>
      <c r="N30">
        <v>560</v>
      </c>
      <c r="O30">
        <v>0.42044399999999998</v>
      </c>
      <c r="P30">
        <f t="shared" si="7"/>
        <v>2.4440000000000017E-3</v>
      </c>
      <c r="Q30">
        <v>560</v>
      </c>
      <c r="R30">
        <v>0.42697600000000002</v>
      </c>
      <c r="S30">
        <f t="shared" si="8"/>
        <v>8.9760000000000395E-3</v>
      </c>
      <c r="T30">
        <v>560</v>
      </c>
      <c r="U30">
        <v>0.422039</v>
      </c>
      <c r="V30">
        <f t="shared" si="9"/>
        <v>4.0390000000000148E-3</v>
      </c>
    </row>
    <row r="31" spans="1:22">
      <c r="A31">
        <v>540</v>
      </c>
      <c r="B31">
        <f t="shared" si="1"/>
        <v>0.49534301999935498</v>
      </c>
      <c r="C31" s="5">
        <v>-3.9411099999999999E-5</v>
      </c>
      <c r="D31">
        <v>0.49534299999999998</v>
      </c>
      <c r="E31">
        <v>-1.35129E-4</v>
      </c>
      <c r="F31">
        <f t="shared" si="2"/>
        <v>0.49081301938722044</v>
      </c>
      <c r="G31">
        <v>-2.2000000000000001E-3</v>
      </c>
      <c r="H31">
        <v>0.49070000000000003</v>
      </c>
      <c r="I31">
        <v>-1.03E-2</v>
      </c>
      <c r="J31" s="5">
        <f t="shared" si="3"/>
        <v>4.5300006121345437E-3</v>
      </c>
      <c r="K31" s="5">
        <f t="shared" si="4"/>
        <v>2.1605889000000001E-3</v>
      </c>
      <c r="L31" s="5">
        <f t="shared" si="5"/>
        <v>4.6429999999999527E-3</v>
      </c>
      <c r="M31" s="5">
        <f t="shared" si="6"/>
        <v>1.0164871000000001E-2</v>
      </c>
      <c r="N31">
        <v>540</v>
      </c>
      <c r="O31">
        <v>0.49358600000000002</v>
      </c>
      <c r="P31">
        <f t="shared" si="7"/>
        <v>2.8859999999999997E-3</v>
      </c>
      <c r="Q31">
        <v>540</v>
      </c>
      <c r="R31">
        <v>0.501892</v>
      </c>
      <c r="S31">
        <f t="shared" si="8"/>
        <v>1.119199999999998E-2</v>
      </c>
      <c r="T31">
        <v>540</v>
      </c>
      <c r="U31">
        <v>0.49557699999999999</v>
      </c>
      <c r="V31">
        <f t="shared" si="9"/>
        <v>4.8769999999999647E-3</v>
      </c>
    </row>
    <row r="32" spans="1:22">
      <c r="A32">
        <v>520</v>
      </c>
      <c r="B32">
        <f t="shared" si="1"/>
        <v>0.58707602403634485</v>
      </c>
      <c r="C32" s="5">
        <v>-5.54872E-5</v>
      </c>
      <c r="D32">
        <v>0.58707600000000004</v>
      </c>
      <c r="E32">
        <v>-1.58567E-4</v>
      </c>
      <c r="F32">
        <f t="shared" si="2"/>
        <v>0.58163124916049691</v>
      </c>
      <c r="G32">
        <v>-2.5000000000000001E-3</v>
      </c>
      <c r="H32">
        <v>0.58150000000000002</v>
      </c>
      <c r="I32">
        <v>-1.21E-2</v>
      </c>
      <c r="J32" s="5">
        <f t="shared" si="3"/>
        <v>5.4447748758479353E-3</v>
      </c>
      <c r="K32" s="5">
        <f t="shared" si="4"/>
        <v>2.4445128000000001E-3</v>
      </c>
      <c r="L32" s="5">
        <f t="shared" si="5"/>
        <v>5.5760000000000254E-3</v>
      </c>
      <c r="M32" s="5">
        <f t="shared" si="6"/>
        <v>1.1941433E-2</v>
      </c>
      <c r="N32">
        <v>520</v>
      </c>
      <c r="O32">
        <v>0.58507600000000004</v>
      </c>
      <c r="P32">
        <f t="shared" si="7"/>
        <v>3.5760000000000236E-3</v>
      </c>
      <c r="Q32">
        <v>520</v>
      </c>
      <c r="R32">
        <v>0.59538599999999997</v>
      </c>
      <c r="S32">
        <f t="shared" si="8"/>
        <v>1.3885999999999954E-2</v>
      </c>
      <c r="T32">
        <v>520</v>
      </c>
      <c r="U32">
        <v>0.58758699999999997</v>
      </c>
      <c r="V32">
        <f t="shared" si="9"/>
        <v>6.0869999999999536E-3</v>
      </c>
    </row>
    <row r="33" spans="1:22">
      <c r="A33">
        <v>500</v>
      </c>
      <c r="B33">
        <f t="shared" si="1"/>
        <v>0.70446402505101979</v>
      </c>
      <c r="C33" s="5">
        <v>-7.5105700000000002E-5</v>
      </c>
      <c r="D33">
        <v>0.70446399999999998</v>
      </c>
      <c r="E33">
        <v>-1.7220399999999999E-4</v>
      </c>
      <c r="F33">
        <f t="shared" si="2"/>
        <v>0.69745223492365416</v>
      </c>
      <c r="G33">
        <v>-2.8E-3</v>
      </c>
      <c r="H33">
        <v>0.69730000000000003</v>
      </c>
      <c r="I33">
        <v>-1.43E-2</v>
      </c>
      <c r="J33" s="5">
        <f t="shared" si="3"/>
        <v>7.0117901273656358E-3</v>
      </c>
      <c r="K33" s="5">
        <f t="shared" si="4"/>
        <v>2.7248942999999999E-3</v>
      </c>
      <c r="L33" s="5">
        <f t="shared" si="5"/>
        <v>7.1639999999999482E-3</v>
      </c>
      <c r="M33" s="5">
        <f t="shared" si="6"/>
        <v>1.4127796E-2</v>
      </c>
      <c r="N33">
        <v>500</v>
      </c>
      <c r="O33">
        <v>0.70076499999999997</v>
      </c>
      <c r="P33">
        <f t="shared" si="7"/>
        <v>3.4649999999999403E-3</v>
      </c>
      <c r="Q33">
        <v>500</v>
      </c>
      <c r="R33">
        <v>0.71440400000000004</v>
      </c>
      <c r="S33">
        <f t="shared" si="8"/>
        <v>1.7104000000000008E-2</v>
      </c>
      <c r="T33">
        <v>500</v>
      </c>
      <c r="U33">
        <v>0.70393499999999998</v>
      </c>
      <c r="V33">
        <f t="shared" si="9"/>
        <v>6.6349999999999465E-3</v>
      </c>
    </row>
    <row r="34" spans="1:22">
      <c r="A34">
        <v>480</v>
      </c>
      <c r="B34">
        <f t="shared" si="1"/>
        <v>0.85537702296769802</v>
      </c>
      <c r="C34" s="5">
        <v>-9.3701800000000005E-5</v>
      </c>
      <c r="D34">
        <v>0.85537700000000005</v>
      </c>
      <c r="E34">
        <v>-1.7467700000000001E-4</v>
      </c>
      <c r="F34">
        <f t="shared" si="2"/>
        <v>0.84637919397868</v>
      </c>
      <c r="G34">
        <v>-3.3E-3</v>
      </c>
      <c r="H34">
        <v>0.84619999999999995</v>
      </c>
      <c r="I34">
        <v>-1.7100000000000001E-2</v>
      </c>
      <c r="J34" s="5">
        <f t="shared" si="3"/>
        <v>8.9978289890180196E-3</v>
      </c>
      <c r="K34" s="5">
        <f t="shared" si="4"/>
        <v>3.2062981999999999E-3</v>
      </c>
      <c r="L34" s="5">
        <f t="shared" si="5"/>
        <v>9.1770000000001017E-3</v>
      </c>
      <c r="M34" s="5">
        <f t="shared" si="6"/>
        <v>1.6925322999999999E-2</v>
      </c>
      <c r="N34">
        <v>480</v>
      </c>
      <c r="O34">
        <v>0.85123499999999996</v>
      </c>
      <c r="P34">
        <f t="shared" si="7"/>
        <v>5.0350000000000117E-3</v>
      </c>
      <c r="Q34">
        <v>480</v>
      </c>
      <c r="R34">
        <v>0.86817800000000001</v>
      </c>
      <c r="S34">
        <f t="shared" si="8"/>
        <v>2.1978000000000053E-2</v>
      </c>
      <c r="T34">
        <v>480</v>
      </c>
      <c r="U34">
        <v>0.85517900000000002</v>
      </c>
      <c r="V34">
        <f t="shared" si="9"/>
        <v>8.9790000000000703E-3</v>
      </c>
    </row>
    <row r="35" spans="1:22">
      <c r="A35">
        <v>460</v>
      </c>
      <c r="B35">
        <f t="shared" si="1"/>
        <v>1.0395000189079997</v>
      </c>
      <c r="C35">
        <v>-1.0737400000000001E-4</v>
      </c>
      <c r="D35">
        <v>1.0395000000000001</v>
      </c>
      <c r="E35">
        <v>-1.66675E-4</v>
      </c>
      <c r="F35">
        <f t="shared" si="2"/>
        <v>1.0308092597566245</v>
      </c>
      <c r="G35">
        <v>-3.8999999999999998E-3</v>
      </c>
      <c r="H35">
        <v>1.0306</v>
      </c>
      <c r="I35">
        <v>-2.0400000000000001E-2</v>
      </c>
      <c r="J35" s="5">
        <f t="shared" si="3"/>
        <v>8.6907591513751825E-3</v>
      </c>
      <c r="K35" s="5">
        <f t="shared" si="4"/>
        <v>3.7926259999999999E-3</v>
      </c>
      <c r="L35" s="5">
        <f t="shared" si="5"/>
        <v>8.90000000000013E-3</v>
      </c>
      <c r="M35" s="5">
        <f t="shared" si="6"/>
        <v>2.0233325E-2</v>
      </c>
      <c r="N35">
        <v>460</v>
      </c>
      <c r="O35">
        <v>1.0349900000000001</v>
      </c>
      <c r="P35">
        <f t="shared" si="7"/>
        <v>4.390000000000116E-3</v>
      </c>
      <c r="Q35">
        <v>460</v>
      </c>
      <c r="R35">
        <v>1.0570600000000001</v>
      </c>
      <c r="S35">
        <f t="shared" si="8"/>
        <v>2.646000000000015E-2</v>
      </c>
      <c r="T35">
        <v>460</v>
      </c>
      <c r="U35">
        <v>1.04009</v>
      </c>
      <c r="V35">
        <f t="shared" si="9"/>
        <v>9.4899999999999984E-3</v>
      </c>
    </row>
    <row r="36" spans="1:22">
      <c r="A36">
        <v>440</v>
      </c>
      <c r="B36">
        <f t="shared" si="1"/>
        <v>1.2350000145486386</v>
      </c>
      <c r="C36">
        <v>-1.1457E-4</v>
      </c>
      <c r="D36">
        <v>1.2350000000000001</v>
      </c>
      <c r="E36">
        <v>-1.5102599999999999E-4</v>
      </c>
      <c r="F36">
        <f t="shared" si="2"/>
        <v>1.2295432403945785</v>
      </c>
      <c r="G36">
        <v>-4.7000000000000002E-3</v>
      </c>
      <c r="H36">
        <v>1.2293000000000001</v>
      </c>
      <c r="I36">
        <v>-2.4E-2</v>
      </c>
      <c r="J36" s="5">
        <f t="shared" si="3"/>
        <v>5.4567741540600956E-3</v>
      </c>
      <c r="K36" s="5">
        <f t="shared" si="4"/>
        <v>4.5854300000000006E-3</v>
      </c>
      <c r="L36" s="5">
        <f t="shared" si="5"/>
        <v>5.7000000000000384E-3</v>
      </c>
      <c r="M36" s="5">
        <f t="shared" si="6"/>
        <v>2.3848974000000002E-2</v>
      </c>
      <c r="N36">
        <v>440</v>
      </c>
      <c r="O36">
        <v>1.2299599999999999</v>
      </c>
      <c r="P36">
        <f t="shared" si="7"/>
        <v>6.599999999998829E-4</v>
      </c>
      <c r="Q36">
        <v>440</v>
      </c>
      <c r="R36">
        <v>1.2579</v>
      </c>
      <c r="S36">
        <f t="shared" si="8"/>
        <v>2.8599999999999959E-2</v>
      </c>
      <c r="T36">
        <v>440</v>
      </c>
      <c r="U36">
        <v>1.2372300000000001</v>
      </c>
      <c r="V36">
        <f t="shared" si="9"/>
        <v>7.9299999999999926E-3</v>
      </c>
    </row>
    <row r="37" spans="1:22">
      <c r="A37">
        <v>420</v>
      </c>
      <c r="B37">
        <f t="shared" si="1"/>
        <v>1.4001500110050198</v>
      </c>
      <c r="C37">
        <v>-1.16156E-4</v>
      </c>
      <c r="D37">
        <v>1.40015</v>
      </c>
      <c r="E37">
        <v>-1.3162499999999999E-4</v>
      </c>
      <c r="F37">
        <f t="shared" si="2"/>
        <v>1.3973771359228688</v>
      </c>
      <c r="G37">
        <v>-5.4000000000000003E-3</v>
      </c>
      <c r="H37">
        <v>1.3971</v>
      </c>
      <c r="I37">
        <v>-2.7300000000000001E-2</v>
      </c>
      <c r="J37" s="5">
        <f t="shared" si="3"/>
        <v>2.7728750821509607E-3</v>
      </c>
      <c r="K37" s="5">
        <f t="shared" si="4"/>
        <v>5.2838440000000002E-3</v>
      </c>
      <c r="L37" s="5">
        <f t="shared" si="5"/>
        <v>3.0499999999999972E-3</v>
      </c>
      <c r="M37" s="5">
        <f t="shared" si="6"/>
        <v>2.7168375000000002E-2</v>
      </c>
      <c r="N37">
        <v>420</v>
      </c>
      <c r="O37">
        <v>1.3907799999999999</v>
      </c>
      <c r="P37">
        <f t="shared" si="7"/>
        <v>-6.3200000000001033E-3</v>
      </c>
      <c r="Q37">
        <v>420</v>
      </c>
      <c r="R37">
        <v>1.4252</v>
      </c>
      <c r="S37">
        <f t="shared" si="8"/>
        <v>2.8100000000000014E-2</v>
      </c>
      <c r="T37">
        <v>420</v>
      </c>
      <c r="U37">
        <v>1.4013100000000001</v>
      </c>
      <c r="V37">
        <f t="shared" si="9"/>
        <v>4.210000000000047E-3</v>
      </c>
    </row>
    <row r="38" spans="1:22">
      <c r="A38">
        <v>400</v>
      </c>
      <c r="B38">
        <f t="shared" si="1"/>
        <v>1.5115100083830184</v>
      </c>
      <c r="C38">
        <v>-1.13633E-4</v>
      </c>
      <c r="D38">
        <v>1.5115099999999999</v>
      </c>
      <c r="E38">
        <v>-1.11488E-4</v>
      </c>
      <c r="F38">
        <f t="shared" si="2"/>
        <v>1.5107050804177498</v>
      </c>
      <c r="G38">
        <v>-5.7999999999999996E-3</v>
      </c>
      <c r="H38">
        <v>1.5104</v>
      </c>
      <c r="I38">
        <v>-2.98E-2</v>
      </c>
      <c r="J38" s="5">
        <f t="shared" si="3"/>
        <v>8.0492796526865362E-4</v>
      </c>
      <c r="K38" s="5">
        <f t="shared" si="4"/>
        <v>5.6863669999999995E-3</v>
      </c>
      <c r="L38" s="5">
        <f t="shared" si="5"/>
        <v>1.1099999999999444E-3</v>
      </c>
      <c r="M38" s="5">
        <f t="shared" si="6"/>
        <v>2.9688512E-2</v>
      </c>
      <c r="N38">
        <v>400</v>
      </c>
      <c r="O38">
        <v>1.5055499999999999</v>
      </c>
      <c r="P38">
        <f t="shared" si="7"/>
        <v>-4.850000000000021E-3</v>
      </c>
      <c r="Q38">
        <v>400</v>
      </c>
      <c r="R38">
        <v>1.53877</v>
      </c>
      <c r="S38">
        <f t="shared" si="8"/>
        <v>2.8370000000000006E-2</v>
      </c>
      <c r="T38">
        <v>400</v>
      </c>
      <c r="U38">
        <v>1.5182800000000001</v>
      </c>
      <c r="V38">
        <f t="shared" si="9"/>
        <v>7.8800000000001091E-3</v>
      </c>
    </row>
    <row r="39" spans="1:22">
      <c r="A39">
        <v>380</v>
      </c>
      <c r="B39">
        <f t="shared" si="1"/>
        <v>1.5817900064690522</v>
      </c>
      <c r="C39">
        <v>-1.0870900000000001E-4</v>
      </c>
      <c r="D39">
        <v>1.58179</v>
      </c>
      <c r="E39" s="5">
        <v>-9.2993100000000002E-5</v>
      </c>
      <c r="F39">
        <f t="shared" si="2"/>
        <v>1.5806233105961711</v>
      </c>
      <c r="G39">
        <v>-6.0000000000000001E-3</v>
      </c>
      <c r="H39">
        <v>1.5803</v>
      </c>
      <c r="I39">
        <v>-3.1399999999999997E-2</v>
      </c>
      <c r="J39" s="5">
        <f t="shared" si="3"/>
        <v>1.1666958728810961E-3</v>
      </c>
      <c r="K39" s="5">
        <f t="shared" si="4"/>
        <v>5.8912909999999999E-3</v>
      </c>
      <c r="L39" s="5">
        <f t="shared" si="5"/>
        <v>1.4899999999999913E-3</v>
      </c>
      <c r="M39" s="5">
        <f t="shared" si="6"/>
        <v>3.1307006899999996E-2</v>
      </c>
      <c r="N39">
        <v>380</v>
      </c>
      <c r="O39">
        <v>1.5723400000000001</v>
      </c>
      <c r="P39">
        <f t="shared" si="7"/>
        <v>-7.9599999999999671E-3</v>
      </c>
      <c r="Q39">
        <v>380</v>
      </c>
      <c r="R39">
        <v>1.6088800000000001</v>
      </c>
      <c r="S39">
        <f t="shared" si="8"/>
        <v>2.858000000000005E-2</v>
      </c>
      <c r="T39">
        <v>380</v>
      </c>
      <c r="U39">
        <v>1.5862799999999999</v>
      </c>
      <c r="V39">
        <f t="shared" si="9"/>
        <v>5.9799999999998743E-3</v>
      </c>
    </row>
    <row r="40" spans="1:22">
      <c r="A40">
        <v>360</v>
      </c>
      <c r="B40">
        <f t="shared" si="1"/>
        <v>1.6253100050510076</v>
      </c>
      <c r="C40">
        <v>-1.025E-4</v>
      </c>
      <c r="D40">
        <v>1.62531</v>
      </c>
      <c r="E40" s="5">
        <v>-7.6893799999999999E-5</v>
      </c>
      <c r="F40">
        <f t="shared" si="2"/>
        <v>1.6249321370444985</v>
      </c>
      <c r="G40">
        <v>-6.0000000000000001E-3</v>
      </c>
      <c r="H40">
        <v>1.6246</v>
      </c>
      <c r="I40">
        <v>-3.2300000000000002E-2</v>
      </c>
      <c r="J40" s="5">
        <f t="shared" si="3"/>
        <v>3.7786800650918551E-4</v>
      </c>
      <c r="K40" s="5">
        <f t="shared" si="4"/>
        <v>5.8975E-3</v>
      </c>
      <c r="L40" s="5">
        <f t="shared" si="5"/>
        <v>7.0999999999998842E-4</v>
      </c>
      <c r="M40" s="5">
        <f t="shared" si="6"/>
        <v>3.2223106200000004E-2</v>
      </c>
      <c r="N40">
        <v>360</v>
      </c>
      <c r="O40">
        <v>1.61625</v>
      </c>
      <c r="P40">
        <f t="shared" si="7"/>
        <v>-8.3500000000000796E-3</v>
      </c>
      <c r="Q40">
        <v>360</v>
      </c>
      <c r="R40">
        <v>1.6534599999999999</v>
      </c>
      <c r="S40">
        <f t="shared" si="8"/>
        <v>2.8859999999999886E-2</v>
      </c>
      <c r="T40">
        <v>360</v>
      </c>
      <c r="U40">
        <v>1.6302000000000001</v>
      </c>
      <c r="V40">
        <f t="shared" si="9"/>
        <v>5.6000000000000494E-3</v>
      </c>
    </row>
    <row r="41" spans="1:22">
      <c r="A41">
        <v>340</v>
      </c>
      <c r="B41">
        <f t="shared" si="1"/>
        <v>1.6551800039743483</v>
      </c>
      <c r="C41" s="5">
        <v>-9.5703499999999996E-5</v>
      </c>
      <c r="D41">
        <v>1.6551800000000001</v>
      </c>
      <c r="E41" s="5">
        <v>-6.3224699999999998E-5</v>
      </c>
      <c r="F41">
        <f t="shared" si="2"/>
        <v>1.6552395053284585</v>
      </c>
      <c r="G41">
        <v>-5.8999999999999999E-3</v>
      </c>
      <c r="H41">
        <v>1.6549</v>
      </c>
      <c r="I41">
        <v>-3.3000000000000002E-2</v>
      </c>
      <c r="J41" s="5">
        <f t="shared" si="3"/>
        <v>-5.9501354110258475E-5</v>
      </c>
      <c r="K41" s="5">
        <f t="shared" si="4"/>
        <v>5.8042965000000002E-3</v>
      </c>
      <c r="L41" s="5">
        <f t="shared" si="5"/>
        <v>2.8000000000005798E-4</v>
      </c>
      <c r="M41" s="5">
        <f t="shared" si="6"/>
        <v>3.2936775299999999E-2</v>
      </c>
      <c r="N41">
        <v>340</v>
      </c>
      <c r="O41">
        <v>1.6466499999999999</v>
      </c>
      <c r="P41">
        <f t="shared" si="7"/>
        <v>-8.2500000000000906E-3</v>
      </c>
      <c r="Q41">
        <v>340</v>
      </c>
      <c r="R41">
        <v>1.6831400000000001</v>
      </c>
      <c r="S41">
        <f t="shared" si="8"/>
        <v>2.8240000000000043E-2</v>
      </c>
      <c r="T41">
        <v>340</v>
      </c>
      <c r="U41">
        <v>1.66029</v>
      </c>
      <c r="V41">
        <f t="shared" si="9"/>
        <v>5.3900000000000059E-3</v>
      </c>
    </row>
    <row r="42" spans="1:22">
      <c r="A42">
        <v>320</v>
      </c>
      <c r="B42">
        <f t="shared" si="1"/>
        <v>1.6771700031523404</v>
      </c>
      <c r="C42" s="5">
        <v>-8.8811400000000001E-5</v>
      </c>
      <c r="D42">
        <v>1.67717</v>
      </c>
      <c r="E42" s="5">
        <v>-5.1832000000000001E-5</v>
      </c>
      <c r="F42">
        <f t="shared" si="2"/>
        <v>1.6775449025286924</v>
      </c>
      <c r="G42">
        <v>-5.8999999999999999E-3</v>
      </c>
      <c r="H42">
        <v>1.6772</v>
      </c>
      <c r="I42">
        <v>-3.3500000000000002E-2</v>
      </c>
      <c r="J42" s="5">
        <f t="shared" si="3"/>
        <v>-3.7489937635193371E-4</v>
      </c>
      <c r="K42" s="5">
        <f t="shared" si="4"/>
        <v>5.8111885999999995E-3</v>
      </c>
      <c r="L42" s="5">
        <f t="shared" si="5"/>
        <v>-2.9999999999974492E-5</v>
      </c>
      <c r="M42" s="5">
        <f t="shared" si="6"/>
        <v>3.3448168E-2</v>
      </c>
      <c r="N42">
        <v>320</v>
      </c>
      <c r="O42">
        <v>1.66876</v>
      </c>
      <c r="P42">
        <f t="shared" si="7"/>
        <v>-8.4400000000000031E-3</v>
      </c>
      <c r="Q42">
        <v>320</v>
      </c>
      <c r="R42">
        <v>1.7050799999999999</v>
      </c>
      <c r="S42">
        <f t="shared" si="8"/>
        <v>2.7879999999999905E-2</v>
      </c>
      <c r="T42">
        <v>320</v>
      </c>
      <c r="U42">
        <v>1.68157</v>
      </c>
      <c r="V42">
        <f t="shared" si="9"/>
        <v>4.369999999999985E-3</v>
      </c>
    </row>
    <row r="43" spans="1:22">
      <c r="A43">
        <v>300</v>
      </c>
      <c r="B43">
        <f t="shared" si="1"/>
        <v>1.694590002519325</v>
      </c>
      <c r="C43" s="5">
        <v>-8.2102300000000002E-5</v>
      </c>
      <c r="D43">
        <v>1.69459</v>
      </c>
      <c r="E43" s="5">
        <v>-4.2398799999999998E-5</v>
      </c>
      <c r="F43">
        <f t="shared" si="2"/>
        <v>1.6949473177653636</v>
      </c>
      <c r="G43">
        <v>-5.8999999999999999E-3</v>
      </c>
      <c r="H43">
        <v>1.6946000000000001</v>
      </c>
      <c r="I43">
        <v>-3.3799999999999997E-2</v>
      </c>
      <c r="J43" s="5">
        <f t="shared" si="3"/>
        <v>-3.5731524603854758E-4</v>
      </c>
      <c r="K43" s="5">
        <f t="shared" si="4"/>
        <v>5.8178976999999996E-3</v>
      </c>
      <c r="L43" s="5">
        <f t="shared" si="5"/>
        <v>-1.0000000000065512E-5</v>
      </c>
      <c r="M43" s="5">
        <f t="shared" si="6"/>
        <v>3.3757601199999994E-2</v>
      </c>
      <c r="N43">
        <v>300</v>
      </c>
      <c r="O43">
        <v>1.6858500000000001</v>
      </c>
      <c r="P43">
        <f t="shared" si="7"/>
        <v>-8.7500000000000355E-3</v>
      </c>
      <c r="Q43">
        <v>300</v>
      </c>
      <c r="R43">
        <v>1.7222500000000001</v>
      </c>
      <c r="S43">
        <f t="shared" si="8"/>
        <v>2.7649999999999952E-2</v>
      </c>
      <c r="T43">
        <v>300</v>
      </c>
      <c r="U43">
        <v>1.69807</v>
      </c>
      <c r="V43">
        <f t="shared" si="9"/>
        <v>3.4699999999998621E-3</v>
      </c>
    </row>
    <row r="44" spans="1:22">
      <c r="A44">
        <v>280</v>
      </c>
      <c r="B44">
        <f t="shared" si="1"/>
        <v>1.7083900020323168</v>
      </c>
      <c r="C44" s="5">
        <v>-7.5785300000000001E-5</v>
      </c>
      <c r="D44">
        <v>1.7083900000000001</v>
      </c>
      <c r="E44" s="5">
        <v>-3.46492E-5</v>
      </c>
      <c r="F44">
        <f t="shared" si="2"/>
        <v>1.7090507599249358</v>
      </c>
      <c r="G44">
        <v>-6.0000000000000001E-3</v>
      </c>
      <c r="H44">
        <v>1.7087000000000001</v>
      </c>
      <c r="I44">
        <v>-3.4099999999999998E-2</v>
      </c>
      <c r="J44" s="5">
        <f t="shared" si="3"/>
        <v>-6.6075789261899054E-4</v>
      </c>
      <c r="K44" s="5">
        <f t="shared" si="4"/>
        <v>5.9242147000000004E-3</v>
      </c>
      <c r="L44" s="5">
        <f t="shared" si="5"/>
        <v>-3.1000000000003247E-4</v>
      </c>
      <c r="M44" s="5">
        <f t="shared" si="6"/>
        <v>3.4065350799999998E-2</v>
      </c>
      <c r="N44">
        <v>280</v>
      </c>
      <c r="O44">
        <v>1.6994400000000001</v>
      </c>
      <c r="P44">
        <f t="shared" si="7"/>
        <v>-9.260000000000046E-3</v>
      </c>
      <c r="Q44">
        <v>280</v>
      </c>
      <c r="R44">
        <v>1.73604</v>
      </c>
      <c r="S44">
        <f t="shared" si="8"/>
        <v>2.733999999999992E-2</v>
      </c>
      <c r="T44">
        <v>280</v>
      </c>
      <c r="U44">
        <v>1.7114100000000001</v>
      </c>
      <c r="V44">
        <f t="shared" si="9"/>
        <v>2.7099999999999902E-3</v>
      </c>
    </row>
    <row r="45" spans="1:22">
      <c r="A45">
        <v>260</v>
      </c>
      <c r="B45">
        <f t="shared" si="1"/>
        <v>1.7202500016541973</v>
      </c>
      <c r="C45" s="5">
        <v>-6.9936400000000003E-5</v>
      </c>
      <c r="D45">
        <v>1.7202500000000001</v>
      </c>
      <c r="E45" s="5">
        <v>-2.8287199999999999E-5</v>
      </c>
      <c r="F45">
        <f t="shared" si="2"/>
        <v>1.7206547184138949</v>
      </c>
      <c r="G45">
        <v>-6.1000000000000004E-3</v>
      </c>
      <c r="H45">
        <v>1.7202999999999999</v>
      </c>
      <c r="I45">
        <v>-3.44E-2</v>
      </c>
      <c r="J45" s="5">
        <f t="shared" si="3"/>
        <v>-4.047167596976653E-4</v>
      </c>
      <c r="K45" s="5">
        <f t="shared" si="4"/>
        <v>6.0300636000000006E-3</v>
      </c>
      <c r="L45" s="5">
        <f t="shared" si="5"/>
        <v>-4.9999999999883471E-5</v>
      </c>
      <c r="M45" s="5">
        <f t="shared" si="6"/>
        <v>3.4371712800000002E-2</v>
      </c>
      <c r="N45">
        <v>260</v>
      </c>
      <c r="O45">
        <v>1.71166</v>
      </c>
      <c r="P45">
        <f t="shared" si="7"/>
        <v>-8.639999999999981E-3</v>
      </c>
      <c r="Q45">
        <v>260</v>
      </c>
      <c r="R45">
        <v>1.7475700000000001</v>
      </c>
      <c r="S45">
        <f t="shared" si="8"/>
        <v>2.7270000000000127E-2</v>
      </c>
      <c r="T45">
        <v>260</v>
      </c>
      <c r="U45">
        <v>1.7234100000000001</v>
      </c>
      <c r="V45">
        <f t="shared" si="9"/>
        <v>3.1100000000001682E-3</v>
      </c>
    </row>
    <row r="46" spans="1:22">
      <c r="A46">
        <v>240</v>
      </c>
      <c r="B46">
        <f t="shared" si="1"/>
        <v>1.7302400013600221</v>
      </c>
      <c r="C46" s="5">
        <v>-6.4607699999999995E-5</v>
      </c>
      <c r="D46">
        <v>1.73024</v>
      </c>
      <c r="E46" s="5">
        <v>-2.3068899999999999E-5</v>
      </c>
      <c r="F46">
        <f t="shared" si="2"/>
        <v>1.7303570729765576</v>
      </c>
      <c r="G46">
        <v>-6.1999999999999998E-3</v>
      </c>
      <c r="H46">
        <v>1.73</v>
      </c>
      <c r="I46">
        <v>-3.4599999999999999E-2</v>
      </c>
      <c r="J46" s="5">
        <f t="shared" si="3"/>
        <v>-1.1707161653551346E-4</v>
      </c>
      <c r="K46" s="5">
        <f t="shared" si="4"/>
        <v>6.1353922999999996E-3</v>
      </c>
      <c r="L46" s="5">
        <f t="shared" si="5"/>
        <v>2.4000000000001798E-4</v>
      </c>
      <c r="M46" s="5">
        <f t="shared" si="6"/>
        <v>3.45769311E-2</v>
      </c>
      <c r="N46">
        <v>240</v>
      </c>
      <c r="O46">
        <v>1.72156</v>
      </c>
      <c r="P46">
        <f t="shared" si="7"/>
        <v>-8.4400000000000031E-3</v>
      </c>
      <c r="Q46">
        <v>240</v>
      </c>
      <c r="R46">
        <v>1.7574700000000001</v>
      </c>
      <c r="S46">
        <f t="shared" si="8"/>
        <v>2.7470000000000105E-2</v>
      </c>
      <c r="T46">
        <v>240</v>
      </c>
      <c r="U46">
        <v>1.73315</v>
      </c>
      <c r="V46">
        <f t="shared" si="9"/>
        <v>3.1499999999999861E-3</v>
      </c>
    </row>
    <row r="47" spans="1:22">
      <c r="A47">
        <v>220</v>
      </c>
      <c r="B47">
        <f t="shared" si="1"/>
        <v>1.7387900011301762</v>
      </c>
      <c r="C47" s="5">
        <v>-5.9809999999999998E-5</v>
      </c>
      <c r="D47">
        <v>1.7387900000000001</v>
      </c>
      <c r="E47" s="5">
        <v>-1.87894E-5</v>
      </c>
      <c r="F47">
        <f t="shared" si="2"/>
        <v>1.7386597194390856</v>
      </c>
      <c r="G47">
        <v>-6.3E-3</v>
      </c>
      <c r="H47">
        <v>1.7383</v>
      </c>
      <c r="I47">
        <v>-3.4799999999999998E-2</v>
      </c>
      <c r="J47" s="5">
        <f t="shared" si="3"/>
        <v>1.3028169109063903E-4</v>
      </c>
      <c r="K47" s="5">
        <f t="shared" si="4"/>
        <v>6.2401899999999996E-3</v>
      </c>
      <c r="L47" s="5">
        <f t="shared" si="5"/>
        <v>4.9000000000010147E-4</v>
      </c>
      <c r="M47" s="5">
        <f t="shared" si="6"/>
        <v>3.4781210600000001E-2</v>
      </c>
      <c r="N47">
        <v>220</v>
      </c>
      <c r="O47">
        <v>1.73014</v>
      </c>
      <c r="P47">
        <f t="shared" si="7"/>
        <v>-8.1599999999999451E-3</v>
      </c>
      <c r="Q47">
        <v>220</v>
      </c>
      <c r="R47">
        <v>1.76573</v>
      </c>
      <c r="S47">
        <f t="shared" si="8"/>
        <v>2.7430000000000065E-2</v>
      </c>
      <c r="T47">
        <v>220</v>
      </c>
      <c r="U47">
        <v>1.7417</v>
      </c>
      <c r="V47">
        <f t="shared" si="9"/>
        <v>3.4000000000000696E-3</v>
      </c>
    </row>
    <row r="48" spans="1:22">
      <c r="A48">
        <v>200</v>
      </c>
      <c r="B48">
        <f t="shared" si="1"/>
        <v>1.7458600009501175</v>
      </c>
      <c r="C48" s="5">
        <v>-5.5537200000000001E-5</v>
      </c>
      <c r="D48">
        <v>1.74586</v>
      </c>
      <c r="E48" s="5">
        <v>-1.5269700000000001E-5</v>
      </c>
      <c r="F48">
        <f t="shared" si="2"/>
        <v>1.7457609859313503</v>
      </c>
      <c r="G48">
        <v>-6.4999999999999997E-3</v>
      </c>
      <c r="H48">
        <v>1.7454000000000001</v>
      </c>
      <c r="I48">
        <v>-3.49E-2</v>
      </c>
      <c r="J48" s="5">
        <f t="shared" si="3"/>
        <v>9.9015018767190099E-5</v>
      </c>
      <c r="K48" s="5">
        <f t="shared" si="4"/>
        <v>6.4444628E-3</v>
      </c>
      <c r="L48" s="5">
        <f t="shared" si="5"/>
        <v>4.5999999999990493E-4</v>
      </c>
      <c r="M48" s="5">
        <f t="shared" si="6"/>
        <v>3.48847303E-2</v>
      </c>
      <c r="N48">
        <v>200</v>
      </c>
      <c r="O48">
        <v>1.73752</v>
      </c>
      <c r="P48">
        <f t="shared" si="7"/>
        <v>-7.8800000000001091E-3</v>
      </c>
      <c r="Q48">
        <v>200</v>
      </c>
      <c r="R48">
        <v>1.77277</v>
      </c>
      <c r="S48">
        <f t="shared" si="8"/>
        <v>2.7369999999999894E-2</v>
      </c>
      <c r="T48">
        <v>200</v>
      </c>
      <c r="U48">
        <v>1.7487999999999999</v>
      </c>
      <c r="V48">
        <f t="shared" si="9"/>
        <v>3.3999999999998476E-3</v>
      </c>
    </row>
    <row r="49" spans="1:22">
      <c r="A49">
        <v>180</v>
      </c>
      <c r="B49">
        <f t="shared" si="1"/>
        <v>1.7519500008084707</v>
      </c>
      <c r="C49" s="5">
        <v>-5.1766099999999999E-5</v>
      </c>
      <c r="D49">
        <v>1.7519499999999999</v>
      </c>
      <c r="E49" s="5">
        <v>-1.23722E-5</v>
      </c>
      <c r="F49">
        <f t="shared" si="2"/>
        <v>1.7516645198210758</v>
      </c>
      <c r="G49">
        <v>-6.7000000000000002E-3</v>
      </c>
      <c r="H49">
        <v>1.7513000000000001</v>
      </c>
      <c r="I49">
        <v>-3.5099999999999999E-2</v>
      </c>
      <c r="J49" s="5">
        <f t="shared" si="3"/>
        <v>2.8548098739489269E-4</v>
      </c>
      <c r="K49" s="5">
        <f t="shared" si="4"/>
        <v>6.6482338999999998E-3</v>
      </c>
      <c r="L49" s="5">
        <f t="shared" si="5"/>
        <v>6.4999999999981739E-4</v>
      </c>
      <c r="M49" s="5">
        <f t="shared" si="6"/>
        <v>3.50876278E-2</v>
      </c>
      <c r="N49">
        <v>180</v>
      </c>
      <c r="O49">
        <v>1.7443900000000001</v>
      </c>
      <c r="P49">
        <f t="shared" si="7"/>
        <v>-6.9099999999999717E-3</v>
      </c>
      <c r="Q49">
        <v>180</v>
      </c>
      <c r="R49">
        <v>1.7788299999999999</v>
      </c>
      <c r="S49">
        <f t="shared" si="8"/>
        <v>2.7529999999999832E-2</v>
      </c>
      <c r="T49">
        <v>180</v>
      </c>
      <c r="U49">
        <v>1.7550399999999999</v>
      </c>
      <c r="V49">
        <f t="shared" si="9"/>
        <v>3.7399999999998546E-3</v>
      </c>
    </row>
    <row r="50" spans="1:22">
      <c r="A50">
        <v>160</v>
      </c>
      <c r="B50">
        <f t="shared" si="1"/>
        <v>1.7566800006972758</v>
      </c>
      <c r="C50" s="5">
        <v>-4.8478700000000001E-5</v>
      </c>
      <c r="D50">
        <v>1.75668</v>
      </c>
      <c r="E50" s="5">
        <v>-9.9798200000000003E-6</v>
      </c>
      <c r="F50">
        <f t="shared" si="2"/>
        <v>1.7567646313607295</v>
      </c>
      <c r="G50">
        <v>-7.0000000000000001E-3</v>
      </c>
      <c r="H50">
        <v>1.7564</v>
      </c>
      <c r="I50">
        <v>-3.5099999999999999E-2</v>
      </c>
      <c r="J50" s="5">
        <f t="shared" si="3"/>
        <v>-8.463066345365533E-5</v>
      </c>
      <c r="K50" s="5">
        <f t="shared" si="4"/>
        <v>6.9515213000000001E-3</v>
      </c>
      <c r="L50" s="5">
        <f t="shared" si="5"/>
        <v>2.8000000000005798E-4</v>
      </c>
      <c r="M50" s="5">
        <f t="shared" si="6"/>
        <v>3.5090020180000001E-2</v>
      </c>
      <c r="N50">
        <v>160</v>
      </c>
      <c r="O50">
        <v>1.75037</v>
      </c>
      <c r="P50">
        <f t="shared" si="7"/>
        <v>-6.0299999999999798E-3</v>
      </c>
      <c r="Q50">
        <v>160</v>
      </c>
      <c r="R50">
        <v>1.7839</v>
      </c>
      <c r="S50">
        <f t="shared" si="8"/>
        <v>2.750000000000008E-2</v>
      </c>
      <c r="T50">
        <v>160</v>
      </c>
      <c r="U50">
        <v>1.7604599999999999</v>
      </c>
      <c r="V50">
        <f t="shared" si="9"/>
        <v>4.0599999999999525E-3</v>
      </c>
    </row>
    <row r="51" spans="1:22">
      <c r="A51">
        <v>140</v>
      </c>
      <c r="B51">
        <f t="shared" si="1"/>
        <v>1.7609300006097648</v>
      </c>
      <c r="C51" s="5">
        <v>-4.5646699999999998E-5</v>
      </c>
      <c r="D51">
        <v>1.7609300000000001</v>
      </c>
      <c r="E51" s="5">
        <v>-7.9927700000000004E-6</v>
      </c>
      <c r="F51">
        <f t="shared" si="2"/>
        <v>1.7609689775802411</v>
      </c>
      <c r="G51">
        <v>-7.3000000000000001E-3</v>
      </c>
      <c r="H51">
        <v>1.7605999999999999</v>
      </c>
      <c r="I51">
        <v>-3.5299999999999998E-2</v>
      </c>
      <c r="J51" s="5">
        <f t="shared" si="3"/>
        <v>-3.8976970476278794E-5</v>
      </c>
      <c r="K51" s="5">
        <f t="shared" si="4"/>
        <v>7.2543533000000004E-3</v>
      </c>
      <c r="L51" s="5">
        <f t="shared" si="5"/>
        <v>3.300000000001635E-4</v>
      </c>
      <c r="M51" s="5">
        <f t="shared" si="6"/>
        <v>3.5292007229999998E-2</v>
      </c>
      <c r="N51">
        <v>140</v>
      </c>
      <c r="O51">
        <v>1.75536</v>
      </c>
      <c r="P51">
        <f t="shared" si="7"/>
        <v>-5.2399999999999114E-3</v>
      </c>
      <c r="Q51">
        <v>140</v>
      </c>
      <c r="R51">
        <v>1.78833</v>
      </c>
      <c r="S51">
        <f t="shared" si="8"/>
        <v>2.7730000000000032E-2</v>
      </c>
      <c r="T51">
        <v>140</v>
      </c>
      <c r="U51">
        <v>1.76522</v>
      </c>
      <c r="V51">
        <f t="shared" si="9"/>
        <v>4.6200000000000685E-3</v>
      </c>
    </row>
    <row r="52" spans="1:22">
      <c r="A52">
        <v>120</v>
      </c>
      <c r="B52">
        <f t="shared" si="1"/>
        <v>1.7645600005413109</v>
      </c>
      <c r="C52" s="5">
        <v>-4.3246900000000001E-5</v>
      </c>
      <c r="D52">
        <v>1.7645599999999999</v>
      </c>
      <c r="E52" s="5">
        <v>-6.3291000000000001E-6</v>
      </c>
      <c r="F52">
        <f t="shared" si="2"/>
        <v>1.7644686622323447</v>
      </c>
      <c r="G52">
        <v>-7.4000000000000003E-3</v>
      </c>
      <c r="H52">
        <v>1.7641</v>
      </c>
      <c r="I52">
        <v>-3.5299999999999998E-2</v>
      </c>
      <c r="J52" s="5">
        <f t="shared" si="3"/>
        <v>9.1338308966237847E-5</v>
      </c>
      <c r="K52" s="5">
        <f t="shared" si="4"/>
        <v>7.3567531000000002E-3</v>
      </c>
      <c r="L52" s="5">
        <f t="shared" si="5"/>
        <v>4.5999999999990493E-4</v>
      </c>
      <c r="M52" s="5">
        <f t="shared" si="6"/>
        <v>3.5293670899999997E-2</v>
      </c>
      <c r="N52">
        <v>120</v>
      </c>
      <c r="O52">
        <v>1.7588999999999999</v>
      </c>
      <c r="P52">
        <f t="shared" si="7"/>
        <v>-5.2000000000000934E-3</v>
      </c>
      <c r="Q52">
        <v>120</v>
      </c>
      <c r="R52">
        <v>1.7919099999999999</v>
      </c>
      <c r="S52">
        <f t="shared" si="8"/>
        <v>2.780999999999989E-2</v>
      </c>
      <c r="T52">
        <v>120</v>
      </c>
      <c r="U52">
        <v>1.7686200000000001</v>
      </c>
      <c r="V52">
        <f t="shared" si="9"/>
        <v>4.5200000000000795E-3</v>
      </c>
    </row>
    <row r="53" spans="1:22">
      <c r="A53">
        <v>100</v>
      </c>
      <c r="B53">
        <f t="shared" si="1"/>
        <v>1.7671900004884418</v>
      </c>
      <c r="C53" s="5">
        <v>-4.12562E-5</v>
      </c>
      <c r="D53">
        <v>1.76719</v>
      </c>
      <c r="E53" s="5">
        <v>-4.9258999999999997E-6</v>
      </c>
      <c r="F53">
        <f t="shared" si="2"/>
        <v>1.7672709271642533</v>
      </c>
      <c r="G53">
        <v>-7.6E-3</v>
      </c>
      <c r="H53">
        <v>1.7668999999999999</v>
      </c>
      <c r="I53">
        <v>-3.5400000000000001E-2</v>
      </c>
      <c r="J53" s="5">
        <f t="shared" si="3"/>
        <v>-8.0926675811499038E-5</v>
      </c>
      <c r="K53" s="5">
        <f t="shared" si="4"/>
        <v>7.5587438E-3</v>
      </c>
      <c r="L53" s="5">
        <f t="shared" si="5"/>
        <v>2.9000000000012349E-4</v>
      </c>
      <c r="M53" s="5">
        <f t="shared" si="6"/>
        <v>3.53950741E-2</v>
      </c>
      <c r="N53">
        <v>100</v>
      </c>
      <c r="O53">
        <v>1.7619</v>
      </c>
      <c r="P53">
        <f t="shared" si="7"/>
        <v>-4.9999999999998934E-3</v>
      </c>
      <c r="Q53">
        <v>100</v>
      </c>
      <c r="R53">
        <v>1.79491</v>
      </c>
      <c r="S53">
        <f t="shared" si="8"/>
        <v>2.801000000000009E-2</v>
      </c>
      <c r="T53">
        <v>100</v>
      </c>
      <c r="U53">
        <v>1.7715099999999999</v>
      </c>
      <c r="V53">
        <f t="shared" si="9"/>
        <v>4.610000000000003E-3</v>
      </c>
    </row>
    <row r="54" spans="1:22">
      <c r="A54">
        <v>80</v>
      </c>
      <c r="B54">
        <f t="shared" si="1"/>
        <v>1.7698000004481786</v>
      </c>
      <c r="C54" s="5">
        <v>-3.9655199999999999E-5</v>
      </c>
      <c r="D54">
        <v>1.7698</v>
      </c>
      <c r="E54" s="5">
        <v>-3.71991E-6</v>
      </c>
      <c r="F54">
        <f t="shared" si="2"/>
        <v>1.7694729017422108</v>
      </c>
      <c r="G54">
        <v>-7.7000000000000002E-3</v>
      </c>
      <c r="H54">
        <v>1.7690999999999999</v>
      </c>
      <c r="I54">
        <v>-3.5499999999999997E-2</v>
      </c>
      <c r="J54" s="5">
        <f t="shared" si="3"/>
        <v>3.2709870596780988E-4</v>
      </c>
      <c r="K54" s="5">
        <f t="shared" si="4"/>
        <v>7.6603448000000006E-3</v>
      </c>
      <c r="L54" s="5">
        <f t="shared" si="5"/>
        <v>7.0000000000014495E-4</v>
      </c>
      <c r="M54" s="5">
        <f t="shared" si="6"/>
        <v>3.5496280089999999E-2</v>
      </c>
      <c r="N54">
        <v>80</v>
      </c>
      <c r="O54">
        <v>1.76458</v>
      </c>
      <c r="P54">
        <f t="shared" si="7"/>
        <v>-4.5199999999998575E-3</v>
      </c>
      <c r="Q54">
        <v>80</v>
      </c>
      <c r="R54">
        <v>1.79725</v>
      </c>
      <c r="S54">
        <f t="shared" si="8"/>
        <v>2.8150000000000119E-2</v>
      </c>
      <c r="T54">
        <v>80</v>
      </c>
      <c r="U54">
        <v>1.77393</v>
      </c>
      <c r="V54">
        <f t="shared" si="9"/>
        <v>4.830000000000112E-3</v>
      </c>
    </row>
    <row r="55" spans="1:22">
      <c r="A55">
        <v>60</v>
      </c>
      <c r="B55">
        <f t="shared" si="1"/>
        <v>1.7711500004188674</v>
      </c>
      <c r="C55" s="5">
        <v>-3.8427199999999997E-5</v>
      </c>
      <c r="D55">
        <v>1.77115</v>
      </c>
      <c r="E55" s="5">
        <v>-2.6653199999999998E-6</v>
      </c>
      <c r="F55">
        <f t="shared" si="2"/>
        <v>1.7711749885316244</v>
      </c>
      <c r="G55">
        <v>-7.7999999999999996E-3</v>
      </c>
      <c r="H55">
        <v>1.7707999999999999</v>
      </c>
      <c r="I55">
        <v>-3.56E-2</v>
      </c>
      <c r="J55" s="5">
        <f t="shared" si="3"/>
        <v>-2.498811275697399E-5</v>
      </c>
      <c r="K55" s="5">
        <f t="shared" si="4"/>
        <v>7.7615727999999998E-3</v>
      </c>
      <c r="L55" s="5">
        <f t="shared" si="5"/>
        <v>3.5000000000007248E-4</v>
      </c>
      <c r="M55" s="5">
        <f t="shared" si="6"/>
        <v>3.5597334680000002E-2</v>
      </c>
      <c r="N55">
        <v>60</v>
      </c>
      <c r="O55">
        <v>1.7665500000000001</v>
      </c>
      <c r="P55">
        <f t="shared" si="7"/>
        <v>-4.249999999999865E-3</v>
      </c>
      <c r="Q55">
        <v>60</v>
      </c>
      <c r="R55">
        <v>1.79904</v>
      </c>
      <c r="S55">
        <f t="shared" si="8"/>
        <v>2.8240000000000043E-2</v>
      </c>
      <c r="T55">
        <v>60</v>
      </c>
      <c r="U55">
        <v>1.77555</v>
      </c>
      <c r="V55">
        <f t="shared" si="9"/>
        <v>4.750000000000032E-3</v>
      </c>
    </row>
    <row r="56" spans="1:22">
      <c r="A56">
        <v>40</v>
      </c>
      <c r="B56">
        <f t="shared" si="1"/>
        <v>1.7725600003987823</v>
      </c>
      <c r="C56" s="5">
        <v>-3.75603E-5</v>
      </c>
      <c r="D56">
        <v>1.7725599999999999</v>
      </c>
      <c r="E56" s="5">
        <v>-1.71897E-6</v>
      </c>
      <c r="F56">
        <f t="shared" si="2"/>
        <v>1.7724756049096981</v>
      </c>
      <c r="G56">
        <v>-8.0000000000000002E-3</v>
      </c>
      <c r="H56">
        <v>1.7721</v>
      </c>
      <c r="I56">
        <v>-3.56E-2</v>
      </c>
      <c r="J56" s="5">
        <f t="shared" si="3"/>
        <v>8.4395489084121422E-5</v>
      </c>
      <c r="K56" s="5">
        <f t="shared" si="4"/>
        <v>7.9624397000000006E-3</v>
      </c>
      <c r="L56" s="5">
        <f t="shared" si="5"/>
        <v>4.5999999999990493E-4</v>
      </c>
      <c r="M56" s="5">
        <f t="shared" si="6"/>
        <v>3.5598281029999998E-2</v>
      </c>
      <c r="N56">
        <v>40</v>
      </c>
      <c r="O56">
        <v>1.7675099999999999</v>
      </c>
      <c r="P56">
        <f t="shared" si="7"/>
        <v>-4.590000000000094E-3</v>
      </c>
      <c r="Q56">
        <v>40</v>
      </c>
      <c r="R56">
        <v>1.8002499999999999</v>
      </c>
      <c r="S56">
        <f t="shared" si="8"/>
        <v>2.8149999999999897E-2</v>
      </c>
      <c r="T56">
        <v>40</v>
      </c>
      <c r="U56">
        <v>1.7764</v>
      </c>
      <c r="V56">
        <f t="shared" si="9"/>
        <v>4.2999999999999705E-3</v>
      </c>
    </row>
    <row r="57" spans="1:22">
      <c r="A57">
        <v>20</v>
      </c>
      <c r="B57">
        <f t="shared" si="1"/>
        <v>1.7733100003435931</v>
      </c>
      <c r="C57" s="5">
        <v>-3.4898199999999997E-5</v>
      </c>
      <c r="D57">
        <v>1.7733099999999999</v>
      </c>
      <c r="E57" s="5">
        <v>-8.4239599999999997E-7</v>
      </c>
      <c r="F57">
        <f t="shared" si="2"/>
        <v>1.7732778998228111</v>
      </c>
      <c r="G57">
        <v>-8.0999999999999996E-3</v>
      </c>
      <c r="H57">
        <v>1.7728999999999999</v>
      </c>
      <c r="I57">
        <v>-3.5700000000000003E-2</v>
      </c>
      <c r="J57" s="5">
        <f t="shared" si="3"/>
        <v>3.2100520781952468E-5</v>
      </c>
      <c r="K57" s="5">
        <f t="shared" si="4"/>
        <v>8.0651018000000001E-3</v>
      </c>
      <c r="L57" s="5">
        <f t="shared" si="5"/>
        <v>4.1000000000002146E-4</v>
      </c>
      <c r="M57" s="5">
        <f t="shared" si="6"/>
        <v>3.5699157604000005E-2</v>
      </c>
      <c r="N57">
        <v>20</v>
      </c>
      <c r="O57">
        <v>1.76824</v>
      </c>
      <c r="P57">
        <f t="shared" si="7"/>
        <v>-4.6599999999998865E-3</v>
      </c>
      <c r="Q57">
        <v>20</v>
      </c>
      <c r="R57">
        <v>1.80121</v>
      </c>
      <c r="S57">
        <f t="shared" si="8"/>
        <v>2.8310000000000057E-2</v>
      </c>
      <c r="T57">
        <v>20</v>
      </c>
      <c r="U57">
        <v>1.77702</v>
      </c>
      <c r="V57">
        <f t="shared" si="9"/>
        <v>4.1200000000001236E-3</v>
      </c>
    </row>
    <row r="58" spans="1:22">
      <c r="A58">
        <v>0</v>
      </c>
      <c r="B58">
        <f t="shared" si="1"/>
        <v>1.7739800000004</v>
      </c>
      <c r="C58" s="5">
        <v>-1.1915500000000001E-6</v>
      </c>
      <c r="D58">
        <v>1.7739799999999999</v>
      </c>
      <c r="E58" s="5">
        <v>-7.3600699999999997E-52</v>
      </c>
      <c r="F58">
        <f t="shared" si="2"/>
        <v>1.7737798087699612</v>
      </c>
      <c r="G58">
        <v>-8.0999999999999996E-3</v>
      </c>
      <c r="H58">
        <v>1.7734000000000001</v>
      </c>
      <c r="I58">
        <v>-3.5799999999999998E-2</v>
      </c>
      <c r="J58" s="5">
        <f t="shared" si="3"/>
        <v>2.0019123043879539E-4</v>
      </c>
      <c r="K58" s="5">
        <f t="shared" si="4"/>
        <v>8.0988084499999998E-3</v>
      </c>
      <c r="L58" s="5">
        <f t="shared" si="5"/>
        <v>5.799999999998029E-4</v>
      </c>
      <c r="M58" s="5">
        <f t="shared" si="6"/>
        <v>3.5799999999999998E-2</v>
      </c>
      <c r="N58">
        <v>0</v>
      </c>
      <c r="O58">
        <v>1.7685</v>
      </c>
      <c r="P58">
        <f t="shared" si="7"/>
        <v>-4.9000000000001265E-3</v>
      </c>
      <c r="Q58">
        <v>0</v>
      </c>
      <c r="R58">
        <v>1.80141</v>
      </c>
      <c r="S58">
        <f t="shared" si="8"/>
        <v>2.8009999999999868E-2</v>
      </c>
      <c r="T58">
        <v>0</v>
      </c>
      <c r="U58">
        <v>1.77759</v>
      </c>
      <c r="V58">
        <f t="shared" si="9"/>
        <v>4.189999999999916E-3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workbookViewId="0">
      <selection activeCell="W2" sqref="W2"/>
    </sheetView>
  </sheetViews>
  <sheetFormatPr baseColWidth="12" defaultColWidth="8.83203125" defaultRowHeight="17" x14ac:dyDescent="0"/>
  <cols>
    <col min="10" max="10" width="9.83203125" bestFit="1" customWidth="1"/>
  </cols>
  <sheetData>
    <row r="1" spans="1:22">
      <c r="J1" t="s">
        <v>129</v>
      </c>
    </row>
    <row r="2" spans="1:22">
      <c r="B2" t="s">
        <v>121</v>
      </c>
      <c r="C2" t="s">
        <v>122</v>
      </c>
      <c r="D2" t="s">
        <v>123</v>
      </c>
      <c r="E2" t="s">
        <v>124</v>
      </c>
      <c r="F2" t="s">
        <v>128</v>
      </c>
      <c r="G2" t="s">
        <v>125</v>
      </c>
      <c r="H2" t="s">
        <v>126</v>
      </c>
      <c r="I2" t="s">
        <v>127</v>
      </c>
      <c r="J2" t="s">
        <v>130</v>
      </c>
      <c r="K2" t="s">
        <v>131</v>
      </c>
      <c r="L2" t="s">
        <v>132</v>
      </c>
      <c r="M2" t="s">
        <v>133</v>
      </c>
      <c r="N2" t="s">
        <v>169</v>
      </c>
      <c r="O2" t="s">
        <v>170</v>
      </c>
      <c r="Q2" t="s">
        <v>173</v>
      </c>
      <c r="T2" t="s">
        <v>176</v>
      </c>
    </row>
    <row r="3" spans="1:22">
      <c r="A3">
        <v>1100</v>
      </c>
      <c r="B3">
        <f>SQRT(C3^2+D3^2+E3^2)</f>
        <v>5.3659213156922085E-3</v>
      </c>
      <c r="C3">
        <v>-3.7293500000000002E-3</v>
      </c>
      <c r="D3">
        <v>3.7204600000000001E-3</v>
      </c>
      <c r="E3">
        <v>1.0213900000000001E-3</v>
      </c>
      <c r="F3">
        <f>SQRT(G3^2+H3^2+I3^2)</f>
        <v>5.1234753829797995E-3</v>
      </c>
      <c r="G3">
        <v>-3.7000000000000002E-3</v>
      </c>
      <c r="H3">
        <v>3.3999999999999998E-3</v>
      </c>
      <c r="I3">
        <v>1E-3</v>
      </c>
      <c r="J3" s="5">
        <f>B3-F3</f>
        <v>2.4244593271240903E-4</v>
      </c>
      <c r="K3" s="5">
        <f t="shared" ref="K3:L18" si="0">C3-G3</f>
        <v>-2.9350000000000036E-5</v>
      </c>
      <c r="L3" s="5">
        <f t="shared" si="0"/>
        <v>3.2046000000000028E-4</v>
      </c>
      <c r="M3" s="5">
        <f>E3-I3</f>
        <v>2.1390000000000037E-5</v>
      </c>
      <c r="N3">
        <v>1100</v>
      </c>
      <c r="O3">
        <v>3.7953399999999999E-3</v>
      </c>
      <c r="P3">
        <f>O3-H3</f>
        <v>3.953400000000001E-4</v>
      </c>
      <c r="Q3">
        <v>1100</v>
      </c>
      <c r="R3">
        <v>3.9261900000000004E-3</v>
      </c>
      <c r="S3">
        <f>R3-H3</f>
        <v>5.261900000000006E-4</v>
      </c>
      <c r="T3">
        <v>1100</v>
      </c>
      <c r="U3">
        <v>3.8055200000000002E-3</v>
      </c>
      <c r="V3">
        <f>U3-H3</f>
        <v>4.0552000000000036E-4</v>
      </c>
    </row>
    <row r="4" spans="1:22">
      <c r="A4">
        <v>1080</v>
      </c>
      <c r="B4">
        <f t="shared" ref="B4:B58" si="1">SQRT(C4^2+D4^2+E4^2)</f>
        <v>5.9951849570801389E-3</v>
      </c>
      <c r="C4">
        <v>-4.1615999999999997E-3</v>
      </c>
      <c r="D4">
        <v>4.1531399999999996E-3</v>
      </c>
      <c r="E4">
        <v>1.1724999999999999E-3</v>
      </c>
      <c r="F4">
        <f t="shared" ref="F4:F58" si="2">SQRT(G4^2+H4^2+I4^2)</f>
        <v>5.6973678132976454E-3</v>
      </c>
      <c r="G4">
        <v>-4.1000000000000003E-3</v>
      </c>
      <c r="H4">
        <v>3.8E-3</v>
      </c>
      <c r="I4">
        <v>1.1000000000000001E-3</v>
      </c>
      <c r="J4" s="5">
        <f t="shared" ref="J4:K58" si="3">B4-F4</f>
        <v>2.9781714378249342E-4</v>
      </c>
      <c r="K4" s="5">
        <f t="shared" si="0"/>
        <v>-6.1599999999999329E-5</v>
      </c>
      <c r="L4" s="5">
        <f t="shared" si="0"/>
        <v>3.5313999999999962E-4</v>
      </c>
      <c r="M4" s="5">
        <f t="shared" ref="M4:M58" si="4">E4-I4</f>
        <v>7.2499999999999865E-5</v>
      </c>
      <c r="N4">
        <v>1080</v>
      </c>
      <c r="O4">
        <v>4.2213199999999998E-3</v>
      </c>
      <c r="P4">
        <f t="shared" ref="P4:P58" si="5">O4-H4</f>
        <v>4.2131999999999977E-4</v>
      </c>
      <c r="Q4">
        <v>1080</v>
      </c>
      <c r="R4">
        <v>4.2803600000000004E-3</v>
      </c>
      <c r="S4">
        <f t="shared" ref="S4:S58" si="6">R4-H4</f>
        <v>4.8036000000000042E-4</v>
      </c>
      <c r="T4">
        <v>1080</v>
      </c>
      <c r="U4">
        <v>4.2329300000000002E-3</v>
      </c>
      <c r="V4">
        <f t="shared" ref="V4:V58" si="7">U4-H4</f>
        <v>4.3293000000000021E-4</v>
      </c>
    </row>
    <row r="5" spans="1:22">
      <c r="A5">
        <v>1060</v>
      </c>
      <c r="B5">
        <f t="shared" si="1"/>
        <v>6.7127124712294955E-3</v>
      </c>
      <c r="C5">
        <v>-4.6575399999999999E-3</v>
      </c>
      <c r="D5">
        <v>4.6471699999999999E-3</v>
      </c>
      <c r="E5">
        <v>1.33103E-3</v>
      </c>
      <c r="F5">
        <f t="shared" si="2"/>
        <v>6.4296189622714038E-3</v>
      </c>
      <c r="G5">
        <v>-4.5999999999999999E-3</v>
      </c>
      <c r="H5">
        <v>4.3E-3</v>
      </c>
      <c r="I5">
        <v>1.2999999999999999E-3</v>
      </c>
      <c r="J5" s="5">
        <f t="shared" si="3"/>
        <v>2.830935089580917E-4</v>
      </c>
      <c r="K5" s="5">
        <f t="shared" si="0"/>
        <v>-5.7540000000000022E-5</v>
      </c>
      <c r="L5" s="5">
        <f t="shared" si="0"/>
        <v>3.4716999999999994E-4</v>
      </c>
      <c r="M5" s="5">
        <f t="shared" si="4"/>
        <v>3.1030000000000033E-5</v>
      </c>
      <c r="N5">
        <v>1060</v>
      </c>
      <c r="O5">
        <v>4.7101399999999998E-3</v>
      </c>
      <c r="P5">
        <f t="shared" si="5"/>
        <v>4.1013999999999981E-4</v>
      </c>
      <c r="Q5">
        <v>1060</v>
      </c>
      <c r="R5">
        <v>4.7756600000000001E-3</v>
      </c>
      <c r="S5">
        <f t="shared" si="6"/>
        <v>4.7566000000000015E-4</v>
      </c>
      <c r="T5">
        <v>1060</v>
      </c>
      <c r="U5">
        <v>4.7234299999999998E-3</v>
      </c>
      <c r="V5">
        <f t="shared" si="7"/>
        <v>4.2342999999999981E-4</v>
      </c>
    </row>
    <row r="6" spans="1:22">
      <c r="A6">
        <v>1040</v>
      </c>
      <c r="B6">
        <f t="shared" si="1"/>
        <v>7.5132117490258445E-3</v>
      </c>
      <c r="C6">
        <v>-5.2105399999999996E-3</v>
      </c>
      <c r="D6">
        <v>5.2012500000000001E-3</v>
      </c>
      <c r="E6">
        <v>1.49854E-3</v>
      </c>
      <c r="F6">
        <f t="shared" si="2"/>
        <v>7.2097156670703731E-3</v>
      </c>
      <c r="G6">
        <v>-5.1000000000000004E-3</v>
      </c>
      <c r="H6">
        <v>4.8999999999999998E-3</v>
      </c>
      <c r="I6">
        <v>1.4E-3</v>
      </c>
      <c r="J6" s="5">
        <f t="shared" si="3"/>
        <v>3.0349608195547138E-4</v>
      </c>
      <c r="K6" s="5">
        <f t="shared" si="0"/>
        <v>-1.1053999999999925E-4</v>
      </c>
      <c r="L6" s="5">
        <f t="shared" si="0"/>
        <v>3.012500000000003E-4</v>
      </c>
      <c r="M6" s="5">
        <f t="shared" si="4"/>
        <v>9.8540000000000042E-5</v>
      </c>
      <c r="N6">
        <v>1040</v>
      </c>
      <c r="O6">
        <v>5.2606199999999997E-3</v>
      </c>
      <c r="P6">
        <f t="shared" si="5"/>
        <v>3.6061999999999986E-4</v>
      </c>
      <c r="Q6">
        <v>1040</v>
      </c>
      <c r="R6">
        <v>5.2851399999999998E-3</v>
      </c>
      <c r="S6">
        <f t="shared" si="6"/>
        <v>3.8513999999999996E-4</v>
      </c>
      <c r="T6">
        <v>1040</v>
      </c>
      <c r="U6">
        <v>5.2757400000000001E-3</v>
      </c>
      <c r="V6">
        <f t="shared" si="7"/>
        <v>3.7574000000000028E-4</v>
      </c>
    </row>
    <row r="7" spans="1:22">
      <c r="A7">
        <v>1020</v>
      </c>
      <c r="B7">
        <f t="shared" si="1"/>
        <v>8.4322079128244937E-3</v>
      </c>
      <c r="C7">
        <v>-5.8434899999999998E-3</v>
      </c>
      <c r="D7">
        <v>5.8331700000000004E-3</v>
      </c>
      <c r="E7">
        <v>1.7116900000000001E-3</v>
      </c>
      <c r="F7">
        <f t="shared" si="2"/>
        <v>8.1516869419771022E-3</v>
      </c>
      <c r="G7">
        <v>-5.7999999999999996E-3</v>
      </c>
      <c r="H7">
        <v>5.4999999999999997E-3</v>
      </c>
      <c r="I7">
        <v>1.6000000000000001E-3</v>
      </c>
      <c r="J7" s="5">
        <f t="shared" si="3"/>
        <v>2.8052097084739144E-4</v>
      </c>
      <c r="K7" s="5">
        <f t="shared" si="0"/>
        <v>-4.3490000000000195E-5</v>
      </c>
      <c r="L7" s="5">
        <f t="shared" si="0"/>
        <v>3.3317000000000069E-4</v>
      </c>
      <c r="M7" s="5">
        <f t="shared" si="4"/>
        <v>1.1169000000000001E-4</v>
      </c>
      <c r="N7">
        <v>1020</v>
      </c>
      <c r="O7">
        <v>5.8828200000000004E-3</v>
      </c>
      <c r="P7">
        <f t="shared" si="5"/>
        <v>3.8282000000000073E-4</v>
      </c>
      <c r="Q7">
        <v>1020</v>
      </c>
      <c r="R7">
        <v>5.9582000000000003E-3</v>
      </c>
      <c r="S7">
        <f t="shared" si="6"/>
        <v>4.5820000000000062E-4</v>
      </c>
      <c r="T7">
        <v>1020</v>
      </c>
      <c r="U7">
        <v>5.9000199999999997E-3</v>
      </c>
      <c r="V7">
        <f t="shared" si="7"/>
        <v>4.0002000000000006E-4</v>
      </c>
    </row>
    <row r="8" spans="1:22">
      <c r="A8">
        <v>1000</v>
      </c>
      <c r="B8">
        <f t="shared" si="1"/>
        <v>9.4769598087572366E-3</v>
      </c>
      <c r="C8">
        <v>-6.5611000000000003E-3</v>
      </c>
      <c r="D8">
        <v>6.5548200000000003E-3</v>
      </c>
      <c r="E8">
        <v>1.9491199999999999E-3</v>
      </c>
      <c r="F8">
        <f t="shared" si="2"/>
        <v>9.1815031449104228E-3</v>
      </c>
      <c r="G8">
        <v>-6.4999999999999997E-3</v>
      </c>
      <c r="H8">
        <v>6.1999999999999998E-3</v>
      </c>
      <c r="I8">
        <v>1.9E-3</v>
      </c>
      <c r="J8" s="5">
        <f t="shared" si="3"/>
        <v>2.9545666384681382E-4</v>
      </c>
      <c r="K8" s="5">
        <f t="shared" si="0"/>
        <v>-6.1100000000000564E-5</v>
      </c>
      <c r="L8" s="5">
        <f t="shared" si="0"/>
        <v>3.5482000000000048E-4</v>
      </c>
      <c r="M8" s="5">
        <f t="shared" si="4"/>
        <v>4.9119999999999936E-5</v>
      </c>
      <c r="N8">
        <v>1000</v>
      </c>
      <c r="O8">
        <v>6.5962099999999999E-3</v>
      </c>
      <c r="P8">
        <f t="shared" si="5"/>
        <v>3.9621000000000014E-4</v>
      </c>
      <c r="Q8">
        <v>1000</v>
      </c>
      <c r="R8">
        <v>6.5854900000000003E-3</v>
      </c>
      <c r="S8">
        <f t="shared" si="6"/>
        <v>3.8549000000000049E-4</v>
      </c>
      <c r="T8">
        <v>1000</v>
      </c>
      <c r="U8">
        <v>6.6157899999999999E-3</v>
      </c>
      <c r="V8">
        <f t="shared" si="7"/>
        <v>4.1579000000000008E-4</v>
      </c>
    </row>
    <row r="9" spans="1:22">
      <c r="A9">
        <v>980</v>
      </c>
      <c r="B9">
        <f t="shared" si="1"/>
        <v>1.066132002164835E-2</v>
      </c>
      <c r="C9">
        <v>-7.3789399999999996E-3</v>
      </c>
      <c r="D9">
        <v>7.3680999999999998E-3</v>
      </c>
      <c r="E9">
        <v>2.2194799999999998E-3</v>
      </c>
      <c r="F9">
        <f t="shared" si="2"/>
        <v>1.0329569206893383E-2</v>
      </c>
      <c r="G9">
        <v>-7.3000000000000001E-3</v>
      </c>
      <c r="H9">
        <v>7.0000000000000001E-3</v>
      </c>
      <c r="I9">
        <v>2.0999999999999999E-3</v>
      </c>
      <c r="J9" s="5">
        <f t="shared" si="3"/>
        <v>3.3175081475496707E-4</v>
      </c>
      <c r="K9" s="5">
        <f t="shared" si="0"/>
        <v>-7.8939999999999566E-5</v>
      </c>
      <c r="L9" s="5">
        <f t="shared" si="0"/>
        <v>3.6809999999999968E-4</v>
      </c>
      <c r="M9" s="5">
        <f t="shared" si="4"/>
        <v>1.1947999999999993E-4</v>
      </c>
      <c r="N9">
        <v>980</v>
      </c>
      <c r="O9">
        <v>7.4074099999999997E-3</v>
      </c>
      <c r="P9">
        <f t="shared" si="5"/>
        <v>4.0740999999999954E-4</v>
      </c>
      <c r="Q9">
        <v>980</v>
      </c>
      <c r="R9">
        <v>7.4592900000000004E-3</v>
      </c>
      <c r="S9">
        <f t="shared" si="6"/>
        <v>4.5929000000000022E-4</v>
      </c>
      <c r="T9">
        <v>980</v>
      </c>
      <c r="U9">
        <v>7.4296900000000001E-3</v>
      </c>
      <c r="V9">
        <f t="shared" si="7"/>
        <v>4.2968999999999993E-4</v>
      </c>
    </row>
    <row r="10" spans="1:22">
      <c r="A10">
        <v>960</v>
      </c>
      <c r="B10">
        <f t="shared" si="1"/>
        <v>1.2007413133585434E-2</v>
      </c>
      <c r="C10">
        <v>-8.3082999999999994E-3</v>
      </c>
      <c r="D10">
        <v>8.2922499999999993E-3</v>
      </c>
      <c r="E10">
        <v>2.5275900000000001E-3</v>
      </c>
      <c r="F10">
        <f t="shared" si="2"/>
        <v>1.1707262703125783E-2</v>
      </c>
      <c r="G10">
        <v>-8.3000000000000001E-3</v>
      </c>
      <c r="H10">
        <v>7.9000000000000008E-3</v>
      </c>
      <c r="I10">
        <v>2.3999999999999998E-3</v>
      </c>
      <c r="J10" s="5">
        <f t="shared" si="3"/>
        <v>3.0015043045965133E-4</v>
      </c>
      <c r="K10" s="5">
        <f t="shared" si="0"/>
        <v>-8.2999999999992802E-6</v>
      </c>
      <c r="L10" s="5">
        <f t="shared" si="0"/>
        <v>3.922499999999985E-4</v>
      </c>
      <c r="M10" s="5">
        <f t="shared" si="4"/>
        <v>1.2759000000000034E-4</v>
      </c>
      <c r="N10">
        <v>960</v>
      </c>
      <c r="O10">
        <v>8.3323600000000005E-3</v>
      </c>
      <c r="P10">
        <f t="shared" si="5"/>
        <v>4.3235999999999969E-4</v>
      </c>
      <c r="Q10">
        <v>960</v>
      </c>
      <c r="R10">
        <v>8.3922200000000006E-3</v>
      </c>
      <c r="S10">
        <f t="shared" si="6"/>
        <v>4.9221999999999981E-4</v>
      </c>
      <c r="T10">
        <v>960</v>
      </c>
      <c r="U10">
        <v>8.3577100000000008E-3</v>
      </c>
      <c r="V10">
        <f t="shared" si="7"/>
        <v>4.5771000000000006E-4</v>
      </c>
    </row>
    <row r="11" spans="1:22">
      <c r="A11">
        <v>940</v>
      </c>
      <c r="B11">
        <f t="shared" si="1"/>
        <v>1.35461218413574E-2</v>
      </c>
      <c r="C11">
        <v>-9.3620200000000004E-3</v>
      </c>
      <c r="D11">
        <v>9.3566900000000008E-3</v>
      </c>
      <c r="E11">
        <v>2.8813799999999998E-3</v>
      </c>
      <c r="F11">
        <f t="shared" si="2"/>
        <v>1.3241223508422474E-2</v>
      </c>
      <c r="G11">
        <v>-9.2999999999999992E-3</v>
      </c>
      <c r="H11">
        <v>8.9999999999999993E-3</v>
      </c>
      <c r="I11">
        <v>2.8E-3</v>
      </c>
      <c r="J11" s="5">
        <f t="shared" si="3"/>
        <v>3.0489833293492578E-4</v>
      </c>
      <c r="K11" s="5">
        <f t="shared" si="0"/>
        <v>-6.2020000000001171E-5</v>
      </c>
      <c r="L11" s="5">
        <f t="shared" si="0"/>
        <v>3.5669000000000152E-4</v>
      </c>
      <c r="M11" s="5">
        <f t="shared" si="4"/>
        <v>8.1379999999999821E-5</v>
      </c>
      <c r="N11">
        <v>940</v>
      </c>
      <c r="O11">
        <v>9.3849599999999995E-3</v>
      </c>
      <c r="P11">
        <f t="shared" si="5"/>
        <v>3.8496000000000016E-4</v>
      </c>
      <c r="Q11">
        <v>940</v>
      </c>
      <c r="R11">
        <v>9.4576999999999994E-3</v>
      </c>
      <c r="S11">
        <f t="shared" si="6"/>
        <v>4.5770000000000012E-4</v>
      </c>
      <c r="T11">
        <v>940</v>
      </c>
      <c r="U11">
        <v>9.4137700000000001E-3</v>
      </c>
      <c r="V11">
        <f t="shared" si="7"/>
        <v>4.137700000000008E-4</v>
      </c>
    </row>
    <row r="12" spans="1:22">
      <c r="A12">
        <v>920</v>
      </c>
      <c r="B12">
        <f t="shared" si="1"/>
        <v>1.5301142484481346E-2</v>
      </c>
      <c r="C12">
        <v>-1.05691E-2</v>
      </c>
      <c r="D12">
        <v>1.05626E-2</v>
      </c>
      <c r="E12">
        <v>3.2940199999999999E-3</v>
      </c>
      <c r="F12">
        <f t="shared" si="2"/>
        <v>1.503362896974646E-2</v>
      </c>
      <c r="G12">
        <v>-1.06E-2</v>
      </c>
      <c r="H12">
        <v>1.0200000000000001E-2</v>
      </c>
      <c r="I12">
        <v>3.0999999999999999E-3</v>
      </c>
      <c r="J12" s="5">
        <f t="shared" si="3"/>
        <v>2.675135147348854E-4</v>
      </c>
      <c r="K12" s="5">
        <f t="shared" si="0"/>
        <v>3.0900000000000372E-5</v>
      </c>
      <c r="L12" s="5">
        <f t="shared" si="0"/>
        <v>3.6259999999999938E-4</v>
      </c>
      <c r="M12" s="5">
        <f t="shared" si="4"/>
        <v>1.9402000000000004E-4</v>
      </c>
      <c r="N12">
        <v>920</v>
      </c>
      <c r="O12">
        <v>1.0585199999999999E-2</v>
      </c>
      <c r="P12">
        <f t="shared" si="5"/>
        <v>3.8519999999999874E-4</v>
      </c>
      <c r="Q12">
        <v>920</v>
      </c>
      <c r="R12">
        <v>1.0673800000000001E-2</v>
      </c>
      <c r="S12">
        <f t="shared" si="6"/>
        <v>4.7379999999999992E-4</v>
      </c>
      <c r="T12">
        <v>920</v>
      </c>
      <c r="U12">
        <v>1.0618000000000001E-2</v>
      </c>
      <c r="V12">
        <f t="shared" si="7"/>
        <v>4.1799999999999997E-4</v>
      </c>
    </row>
    <row r="13" spans="1:22">
      <c r="A13">
        <v>900</v>
      </c>
      <c r="B13">
        <f t="shared" si="1"/>
        <v>1.731424133071097E-2</v>
      </c>
      <c r="C13">
        <v>-1.1958099999999999E-2</v>
      </c>
      <c r="D13">
        <v>1.1945600000000001E-2</v>
      </c>
      <c r="E13">
        <v>3.7535899999999998E-3</v>
      </c>
      <c r="F13">
        <f t="shared" si="2"/>
        <v>1.7003823099526767E-2</v>
      </c>
      <c r="G13">
        <v>-1.1900000000000001E-2</v>
      </c>
      <c r="H13">
        <v>1.1599999999999999E-2</v>
      </c>
      <c r="I13">
        <v>3.5999999999999999E-3</v>
      </c>
      <c r="J13" s="5">
        <f t="shared" si="3"/>
        <v>3.1041823118420353E-4</v>
      </c>
      <c r="K13" s="5">
        <f t="shared" si="0"/>
        <v>-5.8099999999998431E-5</v>
      </c>
      <c r="L13" s="5">
        <f t="shared" si="0"/>
        <v>3.4560000000000146E-4</v>
      </c>
      <c r="M13" s="5">
        <f t="shared" si="4"/>
        <v>1.5358999999999989E-4</v>
      </c>
      <c r="N13">
        <v>900</v>
      </c>
      <c r="O13">
        <v>1.19471E-2</v>
      </c>
      <c r="P13">
        <f t="shared" si="5"/>
        <v>3.4710000000000123E-4</v>
      </c>
      <c r="Q13">
        <v>900</v>
      </c>
      <c r="R13">
        <v>1.2062E-2</v>
      </c>
      <c r="S13">
        <f t="shared" si="6"/>
        <v>4.620000000000006E-4</v>
      </c>
      <c r="T13">
        <v>900</v>
      </c>
      <c r="U13">
        <v>1.19843E-2</v>
      </c>
      <c r="V13">
        <f t="shared" si="7"/>
        <v>3.8430000000000061E-4</v>
      </c>
    </row>
    <row r="14" spans="1:22">
      <c r="A14">
        <v>880</v>
      </c>
      <c r="B14">
        <f t="shared" si="1"/>
        <v>1.9616973326117362E-2</v>
      </c>
      <c r="C14">
        <v>-1.3547500000000001E-2</v>
      </c>
      <c r="D14">
        <v>1.3521099999999999E-2</v>
      </c>
      <c r="E14">
        <v>4.2977600000000003E-3</v>
      </c>
      <c r="F14">
        <f t="shared" si="2"/>
        <v>1.9252792005317047E-2</v>
      </c>
      <c r="G14">
        <v>-1.35E-2</v>
      </c>
      <c r="H14">
        <v>1.3100000000000001E-2</v>
      </c>
      <c r="I14">
        <v>4.1000000000000003E-3</v>
      </c>
      <c r="J14" s="5">
        <f t="shared" si="3"/>
        <v>3.6418132080031501E-4</v>
      </c>
      <c r="K14" s="5">
        <f t="shared" si="0"/>
        <v>-4.7500000000000667E-5</v>
      </c>
      <c r="L14" s="5">
        <f t="shared" si="0"/>
        <v>4.2109999999999891E-4</v>
      </c>
      <c r="M14" s="5">
        <f t="shared" si="4"/>
        <v>1.9775999999999995E-4</v>
      </c>
      <c r="N14">
        <v>880</v>
      </c>
      <c r="O14">
        <v>1.35316E-2</v>
      </c>
      <c r="P14">
        <f t="shared" si="5"/>
        <v>4.31599999999999E-4</v>
      </c>
      <c r="Q14">
        <v>880</v>
      </c>
      <c r="R14">
        <v>1.36563E-2</v>
      </c>
      <c r="S14">
        <f t="shared" si="6"/>
        <v>5.5629999999999916E-4</v>
      </c>
      <c r="T14">
        <v>880</v>
      </c>
      <c r="U14">
        <v>1.35739E-2</v>
      </c>
      <c r="V14">
        <f t="shared" si="7"/>
        <v>4.7389999999999932E-4</v>
      </c>
    </row>
    <row r="15" spans="1:22">
      <c r="A15">
        <v>860</v>
      </c>
      <c r="B15">
        <f t="shared" si="1"/>
        <v>2.2256221328464543E-2</v>
      </c>
      <c r="C15">
        <v>-1.53575E-2</v>
      </c>
      <c r="D15">
        <v>1.53353E-2</v>
      </c>
      <c r="E15">
        <v>4.9310400000000002E-3</v>
      </c>
      <c r="F15">
        <f t="shared" si="2"/>
        <v>2.1935815462389357E-2</v>
      </c>
      <c r="G15">
        <v>-1.5299999999999999E-2</v>
      </c>
      <c r="H15">
        <v>1.4999999999999999E-2</v>
      </c>
      <c r="I15">
        <v>4.7000000000000002E-3</v>
      </c>
      <c r="J15" s="5">
        <f t="shared" si="3"/>
        <v>3.2040586607518656E-4</v>
      </c>
      <c r="K15" s="5">
        <f t="shared" si="0"/>
        <v>-5.7500000000000259E-5</v>
      </c>
      <c r="L15" s="5">
        <f t="shared" si="0"/>
        <v>3.3530000000000018E-4</v>
      </c>
      <c r="M15" s="5">
        <f t="shared" si="4"/>
        <v>2.3104000000000006E-4</v>
      </c>
      <c r="N15">
        <v>860</v>
      </c>
      <c r="O15">
        <v>1.5338900000000001E-2</v>
      </c>
      <c r="P15">
        <f t="shared" si="5"/>
        <v>3.3890000000000135E-4</v>
      </c>
      <c r="Q15">
        <v>860</v>
      </c>
      <c r="R15">
        <v>1.5476699999999999E-2</v>
      </c>
      <c r="S15">
        <f t="shared" si="6"/>
        <v>4.7670000000000004E-4</v>
      </c>
      <c r="T15">
        <v>860</v>
      </c>
      <c r="U15">
        <v>1.5387100000000001E-2</v>
      </c>
      <c r="V15">
        <f t="shared" si="7"/>
        <v>3.8710000000000133E-4</v>
      </c>
    </row>
    <row r="16" spans="1:22">
      <c r="A16">
        <v>840</v>
      </c>
      <c r="B16">
        <f t="shared" si="1"/>
        <v>2.5278672997022609E-2</v>
      </c>
      <c r="C16">
        <v>-1.74301E-2</v>
      </c>
      <c r="D16">
        <v>1.7407300000000001E-2</v>
      </c>
      <c r="E16">
        <v>5.6735199999999996E-3</v>
      </c>
      <c r="F16">
        <f t="shared" si="2"/>
        <v>2.49182663923476E-2</v>
      </c>
      <c r="G16">
        <v>-1.7399999999999999E-2</v>
      </c>
      <c r="H16">
        <v>1.7000000000000001E-2</v>
      </c>
      <c r="I16">
        <v>5.4000000000000003E-3</v>
      </c>
      <c r="J16" s="5">
        <f t="shared" si="3"/>
        <v>3.604066046750086E-4</v>
      </c>
      <c r="K16" s="5">
        <f t="shared" si="0"/>
        <v>-3.0100000000001653E-5</v>
      </c>
      <c r="L16" s="5">
        <f t="shared" si="0"/>
        <v>4.0729999999999933E-4</v>
      </c>
      <c r="M16" s="5">
        <f t="shared" si="4"/>
        <v>2.7351999999999932E-4</v>
      </c>
      <c r="N16">
        <v>840</v>
      </c>
      <c r="O16">
        <v>1.7404800000000002E-2</v>
      </c>
      <c r="P16">
        <f t="shared" si="5"/>
        <v>4.048000000000003E-4</v>
      </c>
      <c r="Q16">
        <v>840</v>
      </c>
      <c r="R16">
        <v>1.75617E-2</v>
      </c>
      <c r="S16">
        <f t="shared" si="6"/>
        <v>5.6169999999999831E-4</v>
      </c>
      <c r="T16">
        <v>840</v>
      </c>
      <c r="U16">
        <v>1.7459800000000001E-2</v>
      </c>
      <c r="V16">
        <f t="shared" si="7"/>
        <v>4.5979999999999979E-4</v>
      </c>
    </row>
    <row r="17" spans="1:22">
      <c r="A17">
        <v>820</v>
      </c>
      <c r="B17">
        <f t="shared" si="1"/>
        <v>2.8746799519953518E-2</v>
      </c>
      <c r="C17">
        <v>-1.9817399999999999E-2</v>
      </c>
      <c r="D17">
        <v>1.9774099999999999E-2</v>
      </c>
      <c r="E17">
        <v>6.5294799999999998E-3</v>
      </c>
      <c r="F17">
        <f t="shared" si="2"/>
        <v>2.8335313656284097E-2</v>
      </c>
      <c r="G17">
        <v>-1.9699999999999999E-2</v>
      </c>
      <c r="H17">
        <v>1.9400000000000001E-2</v>
      </c>
      <c r="I17">
        <v>6.1999999999999998E-3</v>
      </c>
      <c r="J17" s="5">
        <f t="shared" si="3"/>
        <v>4.1148586366942033E-4</v>
      </c>
      <c r="K17" s="5">
        <f t="shared" si="0"/>
        <v>-1.1740000000000014E-4</v>
      </c>
      <c r="L17" s="5">
        <f t="shared" si="0"/>
        <v>3.7409999999999874E-4</v>
      </c>
      <c r="M17" s="5">
        <f t="shared" si="4"/>
        <v>3.2948000000000005E-4</v>
      </c>
      <c r="N17">
        <v>820</v>
      </c>
      <c r="O17">
        <v>1.97576E-2</v>
      </c>
      <c r="P17">
        <f t="shared" si="5"/>
        <v>3.5759999999999958E-4</v>
      </c>
      <c r="Q17">
        <v>820</v>
      </c>
      <c r="R17">
        <v>1.9959600000000001E-2</v>
      </c>
      <c r="S17">
        <f t="shared" si="6"/>
        <v>5.5960000000000037E-4</v>
      </c>
      <c r="T17">
        <v>820</v>
      </c>
      <c r="U17">
        <v>1.9820299999999999E-2</v>
      </c>
      <c r="V17">
        <f t="shared" si="7"/>
        <v>4.2029999999999845E-4</v>
      </c>
    </row>
    <row r="18" spans="1:22">
      <c r="A18">
        <v>800</v>
      </c>
      <c r="B18">
        <f t="shared" si="1"/>
        <v>3.2734179779589714E-2</v>
      </c>
      <c r="C18">
        <v>-2.2536E-2</v>
      </c>
      <c r="D18">
        <v>2.2536799999999999E-2</v>
      </c>
      <c r="E18">
        <v>7.4664500000000003E-3</v>
      </c>
      <c r="F18">
        <f t="shared" si="2"/>
        <v>3.2349652239243624E-2</v>
      </c>
      <c r="G18">
        <v>-2.2499999999999999E-2</v>
      </c>
      <c r="H18">
        <v>2.2100000000000002E-2</v>
      </c>
      <c r="I18">
        <v>7.1999999999999998E-3</v>
      </c>
      <c r="J18" s="5">
        <f t="shared" si="3"/>
        <v>3.8452754034608988E-4</v>
      </c>
      <c r="K18" s="5">
        <f t="shared" si="0"/>
        <v>-3.6000000000001309E-5</v>
      </c>
      <c r="L18" s="5">
        <f t="shared" si="0"/>
        <v>4.3679999999999761E-4</v>
      </c>
      <c r="M18" s="5">
        <f t="shared" si="4"/>
        <v>2.6645000000000054E-4</v>
      </c>
      <c r="N18">
        <v>800</v>
      </c>
      <c r="O18">
        <v>2.2476200000000002E-2</v>
      </c>
      <c r="P18">
        <f t="shared" si="5"/>
        <v>3.7620000000000015E-4</v>
      </c>
      <c r="Q18">
        <v>800</v>
      </c>
      <c r="R18">
        <v>2.27155E-2</v>
      </c>
      <c r="S18">
        <f t="shared" si="6"/>
        <v>6.1549999999999799E-4</v>
      </c>
      <c r="T18">
        <v>800</v>
      </c>
      <c r="U18">
        <v>2.2547999999999999E-2</v>
      </c>
      <c r="V18">
        <f t="shared" si="7"/>
        <v>4.4799999999999701E-4</v>
      </c>
    </row>
    <row r="19" spans="1:22">
      <c r="A19">
        <v>780</v>
      </c>
      <c r="B19">
        <f t="shared" si="1"/>
        <v>3.7313247717286689E-2</v>
      </c>
      <c r="C19">
        <v>-2.5686500000000001E-2</v>
      </c>
      <c r="D19">
        <v>2.56516E-2</v>
      </c>
      <c r="E19">
        <v>8.6300400000000003E-3</v>
      </c>
      <c r="F19">
        <f t="shared" si="2"/>
        <v>3.6868550283405507E-2</v>
      </c>
      <c r="G19">
        <v>-2.5600000000000001E-2</v>
      </c>
      <c r="H19">
        <v>2.52E-2</v>
      </c>
      <c r="I19">
        <v>8.3000000000000001E-3</v>
      </c>
      <c r="J19" s="5">
        <f t="shared" si="3"/>
        <v>4.4469743388118183E-4</v>
      </c>
      <c r="K19" s="5">
        <f t="shared" si="3"/>
        <v>-8.6499999999999772E-5</v>
      </c>
      <c r="L19" s="5">
        <f t="shared" ref="L19:L58" si="8">D19-H19</f>
        <v>4.5159999999999992E-4</v>
      </c>
      <c r="M19" s="5">
        <f t="shared" si="4"/>
        <v>3.3004000000000019E-4</v>
      </c>
      <c r="N19">
        <v>780</v>
      </c>
      <c r="O19">
        <v>2.56073E-2</v>
      </c>
      <c r="P19">
        <f t="shared" si="5"/>
        <v>4.0729999999999933E-4</v>
      </c>
      <c r="Q19">
        <v>780</v>
      </c>
      <c r="R19">
        <v>2.5888499999999998E-2</v>
      </c>
      <c r="S19">
        <f t="shared" si="6"/>
        <v>6.8849999999999814E-4</v>
      </c>
      <c r="T19">
        <v>780</v>
      </c>
      <c r="U19">
        <v>2.5689699999999999E-2</v>
      </c>
      <c r="V19">
        <f t="shared" si="7"/>
        <v>4.8969999999999916E-4</v>
      </c>
    </row>
    <row r="20" spans="1:22">
      <c r="A20">
        <v>760</v>
      </c>
      <c r="B20">
        <f t="shared" si="1"/>
        <v>4.2641944194758523E-2</v>
      </c>
      <c r="C20">
        <v>-2.9312600000000001E-2</v>
      </c>
      <c r="D20">
        <v>2.93268E-2</v>
      </c>
      <c r="E20">
        <v>9.9521699999999998E-3</v>
      </c>
      <c r="F20">
        <f t="shared" si="2"/>
        <v>4.2099049870513702E-2</v>
      </c>
      <c r="G20">
        <v>-2.92E-2</v>
      </c>
      <c r="H20">
        <v>2.8799999999999999E-2</v>
      </c>
      <c r="I20">
        <v>9.4999999999999998E-3</v>
      </c>
      <c r="J20" s="5">
        <f t="shared" si="3"/>
        <v>5.4289432424482059E-4</v>
      </c>
      <c r="K20" s="5">
        <f t="shared" si="3"/>
        <v>-1.1260000000000089E-4</v>
      </c>
      <c r="L20" s="5">
        <f t="shared" si="8"/>
        <v>5.2680000000000088E-4</v>
      </c>
      <c r="M20" s="5">
        <f t="shared" si="4"/>
        <v>4.5217E-4</v>
      </c>
      <c r="N20">
        <v>760</v>
      </c>
      <c r="O20">
        <v>2.9214799999999999E-2</v>
      </c>
      <c r="P20">
        <f t="shared" si="5"/>
        <v>4.1479999999999989E-4</v>
      </c>
      <c r="Q20">
        <v>760</v>
      </c>
      <c r="R20">
        <v>2.9545800000000001E-2</v>
      </c>
      <c r="S20">
        <f t="shared" si="6"/>
        <v>7.4580000000000132E-4</v>
      </c>
      <c r="T20">
        <v>760</v>
      </c>
      <c r="U20">
        <v>2.9309700000000001E-2</v>
      </c>
      <c r="V20">
        <f t="shared" si="7"/>
        <v>5.0970000000000182E-4</v>
      </c>
    </row>
    <row r="21" spans="1:22">
      <c r="A21">
        <v>740</v>
      </c>
      <c r="B21">
        <f t="shared" si="1"/>
        <v>4.8712214946458755E-2</v>
      </c>
      <c r="C21">
        <v>-3.3482900000000003E-2</v>
      </c>
      <c r="D21">
        <v>3.34647E-2</v>
      </c>
      <c r="E21">
        <v>1.1484299999999999E-2</v>
      </c>
      <c r="F21">
        <f t="shared" si="2"/>
        <v>4.8154854376272392E-2</v>
      </c>
      <c r="G21">
        <v>-3.3300000000000003E-2</v>
      </c>
      <c r="H21">
        <v>3.3000000000000002E-2</v>
      </c>
      <c r="I21">
        <v>1.0999999999999999E-2</v>
      </c>
      <c r="J21" s="5">
        <f t="shared" si="3"/>
        <v>5.573605701863632E-4</v>
      </c>
      <c r="K21" s="5">
        <f t="shared" si="3"/>
        <v>-1.8289999999999973E-4</v>
      </c>
      <c r="L21" s="5">
        <f t="shared" si="8"/>
        <v>4.6469999999999845E-4</v>
      </c>
      <c r="M21" s="5">
        <f t="shared" si="4"/>
        <v>4.8430000000000001E-4</v>
      </c>
      <c r="N21">
        <v>740</v>
      </c>
      <c r="O21">
        <v>3.3389799999999997E-2</v>
      </c>
      <c r="P21">
        <f t="shared" si="5"/>
        <v>3.8979999999999571E-4</v>
      </c>
      <c r="Q21">
        <v>740</v>
      </c>
      <c r="R21">
        <v>3.3766400000000002E-2</v>
      </c>
      <c r="S21">
        <f t="shared" si="6"/>
        <v>7.6640000000000041E-4</v>
      </c>
      <c r="T21">
        <v>740</v>
      </c>
      <c r="U21">
        <v>3.34997E-2</v>
      </c>
      <c r="V21">
        <f t="shared" si="7"/>
        <v>4.9969999999999876E-4</v>
      </c>
    </row>
    <row r="22" spans="1:22">
      <c r="A22">
        <v>720</v>
      </c>
      <c r="B22">
        <f t="shared" si="1"/>
        <v>5.5753653185957236E-2</v>
      </c>
      <c r="C22">
        <v>-3.8293300000000002E-2</v>
      </c>
      <c r="D22">
        <v>3.8263699999999998E-2</v>
      </c>
      <c r="E22">
        <v>1.3341E-2</v>
      </c>
      <c r="F22">
        <f t="shared" si="2"/>
        <v>5.517508495688974E-2</v>
      </c>
      <c r="G22">
        <v>-3.8100000000000002E-2</v>
      </c>
      <c r="H22">
        <v>3.78E-2</v>
      </c>
      <c r="I22">
        <v>1.2800000000000001E-2</v>
      </c>
      <c r="J22" s="5">
        <f t="shared" si="3"/>
        <v>5.7856822906749567E-4</v>
      </c>
      <c r="K22" s="5">
        <f t="shared" si="3"/>
        <v>-1.9330000000000042E-4</v>
      </c>
      <c r="L22" s="5">
        <f t="shared" si="8"/>
        <v>4.6369999999999745E-4</v>
      </c>
      <c r="M22" s="5">
        <f t="shared" si="4"/>
        <v>5.4099999999999981E-4</v>
      </c>
      <c r="N22">
        <v>720</v>
      </c>
      <c r="O22">
        <v>3.8165400000000002E-2</v>
      </c>
      <c r="P22">
        <f t="shared" si="5"/>
        <v>3.6540000000000183E-4</v>
      </c>
      <c r="Q22">
        <v>720</v>
      </c>
      <c r="R22">
        <v>3.8635799999999998E-2</v>
      </c>
      <c r="S22">
        <f t="shared" si="6"/>
        <v>8.3579999999999766E-4</v>
      </c>
      <c r="T22">
        <v>720</v>
      </c>
      <c r="U22">
        <v>3.8293199999999999E-2</v>
      </c>
      <c r="V22">
        <f t="shared" si="7"/>
        <v>4.9319999999999919E-4</v>
      </c>
    </row>
    <row r="23" spans="1:22">
      <c r="A23">
        <v>700</v>
      </c>
      <c r="B23">
        <f t="shared" si="1"/>
        <v>6.3887843248461598E-2</v>
      </c>
      <c r="C23">
        <v>-4.3835300000000001E-2</v>
      </c>
      <c r="D23">
        <v>4.3836899999999998E-2</v>
      </c>
      <c r="E23">
        <v>1.54418E-2</v>
      </c>
      <c r="F23">
        <f t="shared" si="2"/>
        <v>6.3297156334230373E-2</v>
      </c>
      <c r="G23">
        <v>-4.36E-2</v>
      </c>
      <c r="H23">
        <v>4.3400000000000001E-2</v>
      </c>
      <c r="I23">
        <v>1.49E-2</v>
      </c>
      <c r="J23" s="5">
        <f t="shared" si="3"/>
        <v>5.9068691423122544E-4</v>
      </c>
      <c r="K23" s="5">
        <f t="shared" si="3"/>
        <v>-2.3530000000000079E-4</v>
      </c>
      <c r="L23" s="5">
        <f t="shared" si="8"/>
        <v>4.3689999999999701E-4</v>
      </c>
      <c r="M23" s="5">
        <f t="shared" si="4"/>
        <v>5.4180000000000027E-4</v>
      </c>
      <c r="N23">
        <v>700</v>
      </c>
      <c r="O23">
        <v>4.3740000000000001E-2</v>
      </c>
      <c r="P23">
        <f t="shared" si="5"/>
        <v>3.4000000000000002E-4</v>
      </c>
      <c r="Q23">
        <v>700</v>
      </c>
      <c r="R23">
        <v>4.4285999999999999E-2</v>
      </c>
      <c r="S23">
        <f t="shared" si="6"/>
        <v>8.859999999999979E-4</v>
      </c>
      <c r="T23">
        <v>700</v>
      </c>
      <c r="U23">
        <v>4.3890199999999997E-2</v>
      </c>
      <c r="V23">
        <f t="shared" si="7"/>
        <v>4.9019999999999619E-4</v>
      </c>
    </row>
    <row r="24" spans="1:22">
      <c r="A24">
        <v>680</v>
      </c>
      <c r="B24">
        <f t="shared" si="1"/>
        <v>7.3439558083229231E-2</v>
      </c>
      <c r="C24">
        <v>-5.0357100000000002E-2</v>
      </c>
      <c r="D24">
        <v>5.0332799999999997E-2</v>
      </c>
      <c r="E24">
        <v>1.80039E-2</v>
      </c>
      <c r="F24">
        <f t="shared" si="2"/>
        <v>7.27514261028607E-2</v>
      </c>
      <c r="G24">
        <v>-0.05</v>
      </c>
      <c r="H24">
        <v>4.99E-2</v>
      </c>
      <c r="I24">
        <v>1.7399999999999999E-2</v>
      </c>
      <c r="J24" s="5">
        <f t="shared" si="3"/>
        <v>6.8813198036853096E-4</v>
      </c>
      <c r="K24" s="5">
        <f t="shared" si="3"/>
        <v>-3.5709999999999908E-4</v>
      </c>
      <c r="L24" s="5">
        <f t="shared" si="8"/>
        <v>4.3279999999999708E-4</v>
      </c>
      <c r="M24" s="5">
        <f t="shared" si="4"/>
        <v>6.0390000000000096E-4</v>
      </c>
      <c r="N24">
        <v>680</v>
      </c>
      <c r="O24">
        <v>5.0161999999999998E-2</v>
      </c>
      <c r="P24">
        <f t="shared" si="5"/>
        <v>2.6199999999999835E-4</v>
      </c>
      <c r="Q24">
        <v>680</v>
      </c>
      <c r="R24">
        <v>5.0847999999999997E-2</v>
      </c>
      <c r="S24">
        <f t="shared" si="6"/>
        <v>9.4799999999999746E-4</v>
      </c>
      <c r="T24">
        <v>680</v>
      </c>
      <c r="U24">
        <v>5.0339700000000001E-2</v>
      </c>
      <c r="V24">
        <f t="shared" si="7"/>
        <v>4.397000000000012E-4</v>
      </c>
    </row>
    <row r="25" spans="1:22">
      <c r="A25">
        <v>660</v>
      </c>
      <c r="B25">
        <f t="shared" si="1"/>
        <v>8.4534058078563817E-2</v>
      </c>
      <c r="C25">
        <v>-5.7900100000000003E-2</v>
      </c>
      <c r="D25">
        <v>5.7900100000000003E-2</v>
      </c>
      <c r="E25">
        <v>2.1003899999999999E-2</v>
      </c>
      <c r="F25">
        <f t="shared" si="2"/>
        <v>8.3768550184421836E-2</v>
      </c>
      <c r="G25">
        <v>-5.7500000000000002E-2</v>
      </c>
      <c r="H25">
        <v>5.74E-2</v>
      </c>
      <c r="I25">
        <v>2.0400000000000001E-2</v>
      </c>
      <c r="J25" s="5">
        <f t="shared" si="3"/>
        <v>7.6550789414198128E-4</v>
      </c>
      <c r="K25" s="5">
        <f t="shared" si="3"/>
        <v>-4.0010000000000046E-4</v>
      </c>
      <c r="L25" s="5">
        <f t="shared" si="8"/>
        <v>5.0010000000000332E-4</v>
      </c>
      <c r="M25" s="5">
        <f t="shared" si="4"/>
        <v>6.0389999999999749E-4</v>
      </c>
      <c r="N25">
        <v>660</v>
      </c>
      <c r="O25">
        <v>5.7669900000000003E-2</v>
      </c>
      <c r="P25">
        <f t="shared" si="5"/>
        <v>2.6990000000000347E-4</v>
      </c>
      <c r="Q25">
        <v>660</v>
      </c>
      <c r="R25">
        <v>5.8509100000000001E-2</v>
      </c>
      <c r="S25">
        <f t="shared" si="6"/>
        <v>1.1091000000000018E-3</v>
      </c>
      <c r="T25">
        <v>660</v>
      </c>
      <c r="U25">
        <v>5.7882599999999999E-2</v>
      </c>
      <c r="V25">
        <f t="shared" si="7"/>
        <v>4.825999999999997E-4</v>
      </c>
    </row>
    <row r="26" spans="1:22">
      <c r="A26">
        <v>640</v>
      </c>
      <c r="B26">
        <f t="shared" si="1"/>
        <v>9.7526561912639975E-2</v>
      </c>
      <c r="C26">
        <v>-6.6727700000000001E-2</v>
      </c>
      <c r="D26">
        <v>6.6683599999999996E-2</v>
      </c>
      <c r="E26">
        <v>2.47415E-2</v>
      </c>
      <c r="F26">
        <f t="shared" si="2"/>
        <v>9.6716751392920547E-2</v>
      </c>
      <c r="G26">
        <v>-6.6199999999999995E-2</v>
      </c>
      <c r="H26">
        <v>6.6299999999999998E-2</v>
      </c>
      <c r="I26">
        <v>2.4E-2</v>
      </c>
      <c r="J26" s="5">
        <f t="shared" si="3"/>
        <v>8.098105197194283E-4</v>
      </c>
      <c r="K26" s="5">
        <f t="shared" si="3"/>
        <v>-5.2770000000000594E-4</v>
      </c>
      <c r="L26" s="5">
        <f t="shared" si="8"/>
        <v>3.8359999999999783E-4</v>
      </c>
      <c r="M26" s="5">
        <f t="shared" si="4"/>
        <v>7.414999999999991E-4</v>
      </c>
      <c r="N26">
        <v>640</v>
      </c>
      <c r="O26">
        <v>6.6446000000000005E-2</v>
      </c>
      <c r="P26">
        <f t="shared" si="5"/>
        <v>1.4600000000000724E-4</v>
      </c>
      <c r="Q26">
        <v>640</v>
      </c>
      <c r="R26">
        <v>6.7424600000000001E-2</v>
      </c>
      <c r="S26">
        <f t="shared" si="6"/>
        <v>1.1246000000000034E-3</v>
      </c>
      <c r="T26">
        <v>640</v>
      </c>
      <c r="U26">
        <v>6.6703799999999994E-2</v>
      </c>
      <c r="V26">
        <f t="shared" si="7"/>
        <v>4.0379999999999583E-4</v>
      </c>
    </row>
    <row r="27" spans="1:22">
      <c r="A27">
        <v>620</v>
      </c>
      <c r="B27">
        <f t="shared" si="1"/>
        <v>0.11290606239113114</v>
      </c>
      <c r="C27">
        <v>-7.70985E-2</v>
      </c>
      <c r="D27">
        <v>7.7112100000000003E-2</v>
      </c>
      <c r="E27">
        <v>2.92801E-2</v>
      </c>
      <c r="F27">
        <f t="shared" si="2"/>
        <v>0.11205824378420357</v>
      </c>
      <c r="G27">
        <v>-7.6499999999999999E-2</v>
      </c>
      <c r="H27">
        <v>7.6799999999999993E-2</v>
      </c>
      <c r="I27">
        <v>2.8400000000000002E-2</v>
      </c>
      <c r="J27" s="5">
        <f t="shared" si="3"/>
        <v>8.4781860692757782E-4</v>
      </c>
      <c r="K27" s="5">
        <f t="shared" si="3"/>
        <v>-5.9850000000000181E-4</v>
      </c>
      <c r="L27" s="5">
        <f t="shared" si="8"/>
        <v>3.1210000000000959E-4</v>
      </c>
      <c r="M27" s="5">
        <f t="shared" si="4"/>
        <v>8.8009999999999824E-4</v>
      </c>
      <c r="N27">
        <v>620</v>
      </c>
      <c r="O27">
        <v>7.67896E-2</v>
      </c>
      <c r="P27">
        <f t="shared" si="5"/>
        <v>-1.0399999999993748E-5</v>
      </c>
      <c r="Q27">
        <v>620</v>
      </c>
      <c r="R27">
        <v>7.7984600000000001E-2</v>
      </c>
      <c r="S27">
        <f t="shared" si="6"/>
        <v>1.1846000000000079E-3</v>
      </c>
      <c r="T27">
        <v>620</v>
      </c>
      <c r="U27">
        <v>7.7106400000000005E-2</v>
      </c>
      <c r="V27">
        <f t="shared" si="7"/>
        <v>3.0640000000001222E-4</v>
      </c>
    </row>
    <row r="28" spans="1:22">
      <c r="A28">
        <v>600</v>
      </c>
      <c r="B28">
        <f t="shared" si="1"/>
        <v>0.13113773663126108</v>
      </c>
      <c r="C28">
        <v>-8.9452599999999993E-2</v>
      </c>
      <c r="D28">
        <v>8.9389899999999994E-2</v>
      </c>
      <c r="E28">
        <v>3.4709999999999998E-2</v>
      </c>
      <c r="F28">
        <f t="shared" si="2"/>
        <v>0.13021447692173094</v>
      </c>
      <c r="G28">
        <v>-8.8599999999999998E-2</v>
      </c>
      <c r="H28">
        <v>8.9200000000000002E-2</v>
      </c>
      <c r="I28">
        <v>3.39E-2</v>
      </c>
      <c r="J28" s="5">
        <f t="shared" si="3"/>
        <v>9.2325970953013869E-4</v>
      </c>
      <c r="K28" s="5">
        <f t="shared" si="3"/>
        <v>-8.5259999999999503E-4</v>
      </c>
      <c r="L28" s="5">
        <f t="shared" si="8"/>
        <v>1.8989999999999285E-4</v>
      </c>
      <c r="M28" s="5">
        <f t="shared" si="4"/>
        <v>8.0999999999999822E-4</v>
      </c>
      <c r="N28">
        <v>600</v>
      </c>
      <c r="O28">
        <v>8.8927000000000006E-2</v>
      </c>
      <c r="P28">
        <f t="shared" si="5"/>
        <v>-2.7299999999999547E-4</v>
      </c>
      <c r="Q28">
        <v>600</v>
      </c>
      <c r="R28">
        <v>9.0470499999999995E-2</v>
      </c>
      <c r="S28">
        <f t="shared" si="6"/>
        <v>1.2704999999999939E-3</v>
      </c>
      <c r="T28">
        <v>600</v>
      </c>
      <c r="U28">
        <v>8.93206E-2</v>
      </c>
      <c r="V28">
        <f t="shared" si="7"/>
        <v>1.2059999999999849E-4</v>
      </c>
    </row>
    <row r="29" spans="1:22">
      <c r="A29">
        <v>580</v>
      </c>
      <c r="B29">
        <f t="shared" si="1"/>
        <v>0.15288856667877423</v>
      </c>
      <c r="C29">
        <v>-0.10413</v>
      </c>
      <c r="D29">
        <v>0.104009</v>
      </c>
      <c r="E29">
        <v>4.1400300000000001E-2</v>
      </c>
      <c r="F29">
        <f t="shared" si="2"/>
        <v>0.15187188679936783</v>
      </c>
      <c r="G29">
        <v>-0.1031</v>
      </c>
      <c r="H29">
        <v>0.10390000000000001</v>
      </c>
      <c r="I29">
        <v>4.0500000000000001E-2</v>
      </c>
      <c r="J29" s="5">
        <f t="shared" si="3"/>
        <v>1.0166798794064014E-3</v>
      </c>
      <c r="K29" s="5">
        <f t="shared" si="3"/>
        <v>-1.0300000000000031E-3</v>
      </c>
      <c r="L29" s="5">
        <f t="shared" si="8"/>
        <v>1.0899999999999799E-4</v>
      </c>
      <c r="M29" s="5">
        <f t="shared" si="4"/>
        <v>9.0029999999999971E-4</v>
      </c>
      <c r="N29">
        <v>580</v>
      </c>
      <c r="O29">
        <v>0.10366499999999999</v>
      </c>
      <c r="P29">
        <f t="shared" si="5"/>
        <v>-2.3500000000001298E-4</v>
      </c>
      <c r="Q29">
        <v>580</v>
      </c>
      <c r="R29">
        <v>0.10537000000000001</v>
      </c>
      <c r="S29">
        <f t="shared" si="6"/>
        <v>1.4699999999999991E-3</v>
      </c>
      <c r="T29">
        <v>580</v>
      </c>
      <c r="U29">
        <v>0.10416300000000001</v>
      </c>
      <c r="V29">
        <f t="shared" si="7"/>
        <v>2.6299999999999935E-4</v>
      </c>
    </row>
    <row r="30" spans="1:22">
      <c r="A30">
        <v>560</v>
      </c>
      <c r="B30">
        <f t="shared" si="1"/>
        <v>0.17897663814308279</v>
      </c>
      <c r="C30">
        <v>-0.121516</v>
      </c>
      <c r="D30">
        <v>0.12167600000000001</v>
      </c>
      <c r="E30">
        <v>4.9612999999999997E-2</v>
      </c>
      <c r="F30">
        <f t="shared" si="2"/>
        <v>0.17802555996260763</v>
      </c>
      <c r="G30">
        <v>-0.1205</v>
      </c>
      <c r="H30">
        <v>0.1217</v>
      </c>
      <c r="I30">
        <v>4.8599999999999997E-2</v>
      </c>
      <c r="J30" s="5">
        <f t="shared" si="3"/>
        <v>9.5107818047515669E-4</v>
      </c>
      <c r="K30" s="5">
        <f t="shared" si="3"/>
        <v>-1.016000000000003E-3</v>
      </c>
      <c r="L30" s="5">
        <f t="shared" si="8"/>
        <v>-2.3999999999996247E-5</v>
      </c>
      <c r="M30" s="5">
        <f t="shared" si="4"/>
        <v>1.013E-3</v>
      </c>
      <c r="N30">
        <v>560</v>
      </c>
      <c r="O30">
        <v>0.121277</v>
      </c>
      <c r="P30">
        <f t="shared" si="5"/>
        <v>-4.230000000000067E-4</v>
      </c>
      <c r="Q30">
        <v>560</v>
      </c>
      <c r="R30">
        <v>0.123488</v>
      </c>
      <c r="S30">
        <f t="shared" si="6"/>
        <v>1.7879999999999979E-3</v>
      </c>
      <c r="T30">
        <v>560</v>
      </c>
      <c r="U30">
        <v>0.12191399999999999</v>
      </c>
      <c r="V30">
        <f t="shared" si="7"/>
        <v>2.1399999999999197E-4</v>
      </c>
    </row>
    <row r="31" spans="1:22">
      <c r="A31">
        <v>540</v>
      </c>
      <c r="B31">
        <f t="shared" si="1"/>
        <v>0.21033047073080019</v>
      </c>
      <c r="C31">
        <v>-0.14280499999999999</v>
      </c>
      <c r="D31">
        <v>0.14274899999999999</v>
      </c>
      <c r="E31">
        <v>5.8892800000000002E-2</v>
      </c>
      <c r="F31">
        <f t="shared" si="2"/>
        <v>0.20936869393488602</v>
      </c>
      <c r="G31">
        <v>-0.14149999999999999</v>
      </c>
      <c r="H31">
        <v>0.14299999999999999</v>
      </c>
      <c r="I31">
        <v>5.8000000000000003E-2</v>
      </c>
      <c r="J31" s="5">
        <f t="shared" si="3"/>
        <v>9.6177679591416543E-4</v>
      </c>
      <c r="K31" s="5">
        <f t="shared" si="3"/>
        <v>-1.3050000000000006E-3</v>
      </c>
      <c r="L31" s="5">
        <f t="shared" si="8"/>
        <v>-2.5100000000000122E-4</v>
      </c>
      <c r="M31" s="5">
        <f t="shared" si="4"/>
        <v>8.9279999999999915E-4</v>
      </c>
      <c r="N31">
        <v>540</v>
      </c>
      <c r="O31">
        <v>0.14211099999999999</v>
      </c>
      <c r="P31">
        <f t="shared" si="5"/>
        <v>-8.890000000000009E-4</v>
      </c>
      <c r="Q31">
        <v>540</v>
      </c>
      <c r="R31">
        <v>0.14510200000000001</v>
      </c>
      <c r="S31">
        <f t="shared" si="6"/>
        <v>2.1020000000000205E-3</v>
      </c>
      <c r="T31">
        <v>540</v>
      </c>
      <c r="U31">
        <v>0.14293400000000001</v>
      </c>
      <c r="V31">
        <f t="shared" si="7"/>
        <v>-6.5999999999982739E-5</v>
      </c>
    </row>
    <row r="32" spans="1:22">
      <c r="A32">
        <v>520</v>
      </c>
      <c r="B32">
        <f t="shared" si="1"/>
        <v>0.24842730558102907</v>
      </c>
      <c r="C32">
        <v>-0.16877300000000001</v>
      </c>
      <c r="D32">
        <v>0.16864299999999999</v>
      </c>
      <c r="E32">
        <v>6.9219500000000003E-2</v>
      </c>
      <c r="F32">
        <f t="shared" si="2"/>
        <v>0.24703629288021628</v>
      </c>
      <c r="G32">
        <v>-0.1671</v>
      </c>
      <c r="H32">
        <v>0.1686</v>
      </c>
      <c r="I32">
        <v>6.8400000000000002E-2</v>
      </c>
      <c r="J32" s="5">
        <f t="shared" si="3"/>
        <v>1.3910127008127937E-3</v>
      </c>
      <c r="K32" s="5">
        <f t="shared" si="3"/>
        <v>-1.6730000000000078E-3</v>
      </c>
      <c r="L32" s="5">
        <f t="shared" si="8"/>
        <v>4.2999999999987493E-5</v>
      </c>
      <c r="M32" s="5">
        <f t="shared" si="4"/>
        <v>8.1950000000000078E-4</v>
      </c>
      <c r="N32">
        <v>520</v>
      </c>
      <c r="O32">
        <v>0.16781199999999999</v>
      </c>
      <c r="P32">
        <f t="shared" si="5"/>
        <v>-7.8800000000001091E-4</v>
      </c>
      <c r="Q32">
        <v>520</v>
      </c>
      <c r="R32">
        <v>0.17133100000000001</v>
      </c>
      <c r="S32">
        <f t="shared" si="6"/>
        <v>2.7310000000000112E-3</v>
      </c>
      <c r="T32">
        <v>520</v>
      </c>
      <c r="U32">
        <v>0.16886899999999999</v>
      </c>
      <c r="V32">
        <f t="shared" si="7"/>
        <v>2.6899999999999147E-4</v>
      </c>
    </row>
    <row r="33" spans="1:22">
      <c r="A33">
        <v>500</v>
      </c>
      <c r="B33">
        <f t="shared" si="1"/>
        <v>0.29245898890205102</v>
      </c>
      <c r="C33">
        <v>-0.199185</v>
      </c>
      <c r="D33">
        <v>0.19894300000000001</v>
      </c>
      <c r="E33">
        <v>7.9241900000000004E-2</v>
      </c>
      <c r="F33">
        <f t="shared" si="2"/>
        <v>0.29115112914086388</v>
      </c>
      <c r="G33">
        <v>-0.19769999999999999</v>
      </c>
      <c r="H33">
        <v>0.1988</v>
      </c>
      <c r="I33">
        <v>7.85E-2</v>
      </c>
      <c r="J33" s="5">
        <f t="shared" si="3"/>
        <v>1.3078597611871356E-3</v>
      </c>
      <c r="K33" s="5">
        <f t="shared" si="3"/>
        <v>-1.4850000000000141E-3</v>
      </c>
      <c r="L33" s="5">
        <f t="shared" si="8"/>
        <v>1.4300000000000423E-4</v>
      </c>
      <c r="M33" s="5">
        <f t="shared" si="4"/>
        <v>7.4190000000000367E-4</v>
      </c>
      <c r="N33">
        <v>500</v>
      </c>
      <c r="O33">
        <v>0.19783600000000001</v>
      </c>
      <c r="P33">
        <f t="shared" si="5"/>
        <v>-9.6399999999999264E-4</v>
      </c>
      <c r="Q33">
        <v>500</v>
      </c>
      <c r="R33">
        <v>0.20241799999999999</v>
      </c>
      <c r="S33">
        <f t="shared" si="6"/>
        <v>3.6179999999999823E-3</v>
      </c>
      <c r="T33">
        <v>500</v>
      </c>
      <c r="U33">
        <v>0.19919000000000001</v>
      </c>
      <c r="V33">
        <f t="shared" si="7"/>
        <v>3.9000000000000146E-4</v>
      </c>
    </row>
    <row r="34" spans="1:22">
      <c r="A34">
        <v>480</v>
      </c>
      <c r="B34">
        <f t="shared" si="1"/>
        <v>0.34239682516927639</v>
      </c>
      <c r="C34">
        <v>-0.234569</v>
      </c>
      <c r="D34">
        <v>0.23397000000000001</v>
      </c>
      <c r="E34">
        <v>8.6434999999999998E-2</v>
      </c>
      <c r="F34">
        <f t="shared" si="2"/>
        <v>0.34109693636853439</v>
      </c>
      <c r="G34">
        <v>-0.2334</v>
      </c>
      <c r="H34">
        <v>0.2334</v>
      </c>
      <c r="I34">
        <v>8.5999999999999993E-2</v>
      </c>
      <c r="J34" s="5">
        <f t="shared" si="3"/>
        <v>1.2998888007419995E-3</v>
      </c>
      <c r="K34" s="5">
        <f t="shared" si="3"/>
        <v>-1.1690000000000034E-3</v>
      </c>
      <c r="L34" s="5">
        <f t="shared" si="8"/>
        <v>5.7000000000001494E-4</v>
      </c>
      <c r="M34" s="5">
        <f t="shared" si="4"/>
        <v>4.3500000000000483E-4</v>
      </c>
      <c r="N34">
        <v>480</v>
      </c>
      <c r="O34">
        <v>0.23294899999999999</v>
      </c>
      <c r="P34">
        <f t="shared" si="5"/>
        <v>-4.5100000000000695E-4</v>
      </c>
      <c r="Q34">
        <v>480</v>
      </c>
      <c r="R34">
        <v>0.23824300000000001</v>
      </c>
      <c r="S34">
        <f t="shared" si="6"/>
        <v>4.843000000000014E-3</v>
      </c>
      <c r="T34">
        <v>480</v>
      </c>
      <c r="U34">
        <v>0.23466699999999999</v>
      </c>
      <c r="V34">
        <f t="shared" si="7"/>
        <v>1.2669999999999904E-3</v>
      </c>
    </row>
    <row r="35" spans="1:22">
      <c r="A35">
        <v>460</v>
      </c>
      <c r="B35">
        <f t="shared" si="1"/>
        <v>0.394990754576661</v>
      </c>
      <c r="C35">
        <v>-0.27216800000000002</v>
      </c>
      <c r="D35">
        <v>0.27225100000000002</v>
      </c>
      <c r="E35">
        <v>8.8440199999999997E-2</v>
      </c>
      <c r="F35">
        <f t="shared" si="2"/>
        <v>0.39384820680053884</v>
      </c>
      <c r="G35">
        <v>-0.27250000000000002</v>
      </c>
      <c r="H35">
        <v>0.27039999999999997</v>
      </c>
      <c r="I35">
        <v>8.7999999999999995E-2</v>
      </c>
      <c r="J35" s="5">
        <f t="shared" si="3"/>
        <v>1.1425477761221603E-3</v>
      </c>
      <c r="K35" s="5">
        <f t="shared" si="3"/>
        <v>3.3199999999999896E-4</v>
      </c>
      <c r="L35" s="5">
        <f t="shared" si="8"/>
        <v>1.8510000000000471E-3</v>
      </c>
      <c r="M35" s="5">
        <f t="shared" si="4"/>
        <v>4.402000000000017E-4</v>
      </c>
      <c r="N35">
        <v>460</v>
      </c>
      <c r="O35">
        <v>0.27061400000000002</v>
      </c>
      <c r="P35">
        <f t="shared" si="5"/>
        <v>2.1400000000004749E-4</v>
      </c>
      <c r="Q35">
        <v>460</v>
      </c>
      <c r="R35">
        <v>0.277202</v>
      </c>
      <c r="S35">
        <f t="shared" si="6"/>
        <v>6.8020000000000302E-3</v>
      </c>
      <c r="T35">
        <v>460</v>
      </c>
      <c r="U35">
        <v>0.27273599999999998</v>
      </c>
      <c r="V35">
        <f t="shared" si="7"/>
        <v>2.3360000000000047E-3</v>
      </c>
    </row>
    <row r="36" spans="1:22">
      <c r="A36">
        <v>440</v>
      </c>
      <c r="B36">
        <f t="shared" si="1"/>
        <v>0.44532039322451877</v>
      </c>
      <c r="C36">
        <v>-0.30951400000000001</v>
      </c>
      <c r="D36">
        <v>0.30965999999999999</v>
      </c>
      <c r="E36">
        <v>8.1375799999999998E-2</v>
      </c>
      <c r="F36">
        <f t="shared" si="2"/>
        <v>0.44416233518838583</v>
      </c>
      <c r="G36">
        <v>-0.31090000000000001</v>
      </c>
      <c r="H36">
        <v>0.30640000000000001</v>
      </c>
      <c r="I36">
        <v>8.2100000000000006E-2</v>
      </c>
      <c r="J36" s="5">
        <f t="shared" si="3"/>
        <v>1.1580580361329473E-3</v>
      </c>
      <c r="K36" s="5">
        <f t="shared" si="3"/>
        <v>1.3859999999999983E-3</v>
      </c>
      <c r="L36" s="5">
        <f t="shared" si="8"/>
        <v>3.2599999999999851E-3</v>
      </c>
      <c r="M36" s="5">
        <f t="shared" si="4"/>
        <v>-7.2420000000000817E-4</v>
      </c>
      <c r="N36">
        <v>440</v>
      </c>
      <c r="O36">
        <v>0.30777399999999999</v>
      </c>
      <c r="P36">
        <f t="shared" si="5"/>
        <v>1.3739999999999863E-3</v>
      </c>
      <c r="Q36">
        <v>440</v>
      </c>
      <c r="R36">
        <v>0.31515399999999999</v>
      </c>
      <c r="S36">
        <f t="shared" si="6"/>
        <v>8.753999999999984E-3</v>
      </c>
      <c r="T36">
        <v>440</v>
      </c>
      <c r="U36">
        <v>0.31030200000000002</v>
      </c>
      <c r="V36">
        <f t="shared" si="7"/>
        <v>3.9020000000000166E-3</v>
      </c>
    </row>
    <row r="37" spans="1:22">
      <c r="A37">
        <v>420</v>
      </c>
      <c r="B37">
        <f t="shared" si="1"/>
        <v>0.48810999185967296</v>
      </c>
      <c r="C37">
        <v>-0.34181600000000001</v>
      </c>
      <c r="D37">
        <v>0.34167900000000001</v>
      </c>
      <c r="E37">
        <v>6.8327499999999999E-2</v>
      </c>
      <c r="F37">
        <f t="shared" si="2"/>
        <v>0.48691261022898141</v>
      </c>
      <c r="G37">
        <v>-0.34379999999999999</v>
      </c>
      <c r="H37">
        <v>0.3377</v>
      </c>
      <c r="I37">
        <v>6.9599999999999995E-2</v>
      </c>
      <c r="J37" s="5">
        <f t="shared" si="3"/>
        <v>1.1973816306915519E-3</v>
      </c>
      <c r="K37" s="5">
        <f t="shared" si="3"/>
        <v>1.9839999999999858E-3</v>
      </c>
      <c r="L37" s="5">
        <f t="shared" si="8"/>
        <v>3.9790000000000103E-3</v>
      </c>
      <c r="M37" s="5">
        <f t="shared" si="4"/>
        <v>-1.2724999999999959E-3</v>
      </c>
      <c r="N37">
        <v>420</v>
      </c>
      <c r="O37">
        <v>0.34002599999999999</v>
      </c>
      <c r="P37">
        <f t="shared" si="5"/>
        <v>2.3259999999999947E-3</v>
      </c>
      <c r="Q37">
        <v>420</v>
      </c>
      <c r="R37">
        <v>0.34826800000000002</v>
      </c>
      <c r="S37">
        <f t="shared" si="6"/>
        <v>1.0568000000000022E-2</v>
      </c>
      <c r="T37">
        <v>420</v>
      </c>
      <c r="U37">
        <v>0.342891</v>
      </c>
      <c r="V37">
        <f t="shared" si="7"/>
        <v>5.1910000000000012E-3</v>
      </c>
    </row>
    <row r="38" spans="1:22">
      <c r="A38">
        <v>400</v>
      </c>
      <c r="B38">
        <f t="shared" si="1"/>
        <v>0.52108855981189983</v>
      </c>
      <c r="C38">
        <v>-0.36662499999999998</v>
      </c>
      <c r="D38">
        <v>0.36644500000000002</v>
      </c>
      <c r="E38">
        <v>5.3267799999999997E-2</v>
      </c>
      <c r="F38">
        <f t="shared" si="2"/>
        <v>0.51940933761340868</v>
      </c>
      <c r="G38">
        <v>-0.36859999999999998</v>
      </c>
      <c r="H38">
        <v>0.3619</v>
      </c>
      <c r="I38">
        <v>5.4300000000000001E-2</v>
      </c>
      <c r="J38" s="5">
        <f t="shared" si="3"/>
        <v>1.6792221984911482E-3</v>
      </c>
      <c r="K38" s="5">
        <f t="shared" si="3"/>
        <v>1.9750000000000045E-3</v>
      </c>
      <c r="L38" s="5">
        <f t="shared" si="8"/>
        <v>4.5450000000000212E-3</v>
      </c>
      <c r="M38" s="5">
        <f t="shared" si="4"/>
        <v>-1.0322000000000039E-3</v>
      </c>
      <c r="N38">
        <v>400</v>
      </c>
      <c r="O38">
        <v>0.36456699999999997</v>
      </c>
      <c r="P38">
        <f t="shared" si="5"/>
        <v>2.6669999999999749E-3</v>
      </c>
      <c r="Q38">
        <v>400</v>
      </c>
      <c r="R38">
        <v>0.37323000000000001</v>
      </c>
      <c r="S38">
        <f t="shared" si="6"/>
        <v>1.1330000000000007E-2</v>
      </c>
      <c r="T38">
        <v>400</v>
      </c>
      <c r="U38">
        <v>0.36762899999999998</v>
      </c>
      <c r="V38">
        <f t="shared" si="7"/>
        <v>5.7289999999999841E-3</v>
      </c>
    </row>
    <row r="39" spans="1:22">
      <c r="A39">
        <v>380</v>
      </c>
      <c r="B39">
        <f t="shared" si="1"/>
        <v>0.54469132471075765</v>
      </c>
      <c r="C39">
        <v>-0.38412499999999999</v>
      </c>
      <c r="D39">
        <v>0.38419300000000001</v>
      </c>
      <c r="E39">
        <v>3.9145399999999997E-2</v>
      </c>
      <c r="F39">
        <f t="shared" si="2"/>
        <v>0.54244725089173418</v>
      </c>
      <c r="G39">
        <v>-0.38569999999999999</v>
      </c>
      <c r="H39">
        <v>0.37930000000000003</v>
      </c>
      <c r="I39">
        <v>4.02E-2</v>
      </c>
      <c r="J39" s="5">
        <f t="shared" si="3"/>
        <v>2.2440738190234732E-3</v>
      </c>
      <c r="K39" s="5">
        <f t="shared" si="3"/>
        <v>1.5749999999999931E-3</v>
      </c>
      <c r="L39" s="5">
        <f t="shared" si="8"/>
        <v>4.8929999999999807E-3</v>
      </c>
      <c r="M39" s="5">
        <f t="shared" si="4"/>
        <v>-1.0546000000000028E-3</v>
      </c>
      <c r="N39">
        <v>380</v>
      </c>
      <c r="O39">
        <v>0.38155099999999997</v>
      </c>
      <c r="P39">
        <f t="shared" si="5"/>
        <v>2.2509999999999475E-3</v>
      </c>
      <c r="Q39">
        <v>380</v>
      </c>
      <c r="R39">
        <v>0.39084400000000002</v>
      </c>
      <c r="S39">
        <f t="shared" si="6"/>
        <v>1.1543999999999999E-2</v>
      </c>
      <c r="T39">
        <v>380</v>
      </c>
      <c r="U39">
        <v>0.38464300000000001</v>
      </c>
      <c r="V39">
        <f t="shared" si="7"/>
        <v>5.3429999999999866E-3</v>
      </c>
    </row>
    <row r="40" spans="1:22">
      <c r="A40">
        <v>360</v>
      </c>
      <c r="B40">
        <f t="shared" si="1"/>
        <v>0.56080575972256208</v>
      </c>
      <c r="C40">
        <v>-0.39604</v>
      </c>
      <c r="D40">
        <v>0.39604699999999998</v>
      </c>
      <c r="E40">
        <v>2.8323000000000001E-2</v>
      </c>
      <c r="F40">
        <f t="shared" si="2"/>
        <v>0.558408712324584</v>
      </c>
      <c r="G40">
        <v>-0.3972</v>
      </c>
      <c r="H40">
        <v>0.39140000000000003</v>
      </c>
      <c r="I40">
        <v>2.93E-2</v>
      </c>
      <c r="J40" s="5">
        <f t="shared" si="3"/>
        <v>2.3970473979780804E-3</v>
      </c>
      <c r="K40" s="5">
        <f t="shared" si="3"/>
        <v>1.1599999999999944E-3</v>
      </c>
      <c r="L40" s="5">
        <f t="shared" si="8"/>
        <v>4.6469999999999567E-3</v>
      </c>
      <c r="M40" s="5">
        <f t="shared" si="4"/>
        <v>-9.769999999999987E-4</v>
      </c>
      <c r="N40">
        <v>360</v>
      </c>
      <c r="O40">
        <v>0.39354099999999997</v>
      </c>
      <c r="P40">
        <f t="shared" si="5"/>
        <v>2.1409999999999485E-3</v>
      </c>
      <c r="Q40">
        <v>360</v>
      </c>
      <c r="R40">
        <v>0.40285599999999999</v>
      </c>
      <c r="S40">
        <f t="shared" si="6"/>
        <v>1.1455999999999966E-2</v>
      </c>
      <c r="T40">
        <v>360</v>
      </c>
      <c r="U40">
        <v>0.39655499999999999</v>
      </c>
      <c r="V40">
        <f t="shared" si="7"/>
        <v>5.1549999999999652E-3</v>
      </c>
    </row>
    <row r="41" spans="1:22">
      <c r="A41">
        <v>340</v>
      </c>
      <c r="B41">
        <f t="shared" si="1"/>
        <v>0.57258343971812531</v>
      </c>
      <c r="C41">
        <v>-0.40460400000000002</v>
      </c>
      <c r="D41">
        <v>0.404617</v>
      </c>
      <c r="E41">
        <v>2.0796200000000001E-2</v>
      </c>
      <c r="F41">
        <f t="shared" si="2"/>
        <v>0.56970892568047415</v>
      </c>
      <c r="G41">
        <v>-0.40510000000000002</v>
      </c>
      <c r="H41">
        <v>0.4</v>
      </c>
      <c r="I41">
        <v>2.1499999999999998E-2</v>
      </c>
      <c r="J41" s="5">
        <f t="shared" si="3"/>
        <v>2.8745140376511547E-3</v>
      </c>
      <c r="K41" s="5">
        <f t="shared" si="3"/>
        <v>4.9599999999999644E-4</v>
      </c>
      <c r="L41" s="5">
        <f t="shared" si="8"/>
        <v>4.6169999999999822E-3</v>
      </c>
      <c r="M41" s="5">
        <f t="shared" si="4"/>
        <v>-7.0379999999999748E-4</v>
      </c>
      <c r="N41">
        <v>340</v>
      </c>
      <c r="O41">
        <v>0.40205000000000002</v>
      </c>
      <c r="P41">
        <f t="shared" si="5"/>
        <v>2.0499999999999963E-3</v>
      </c>
      <c r="Q41">
        <v>340</v>
      </c>
      <c r="R41">
        <v>0.41120400000000001</v>
      </c>
      <c r="S41">
        <f t="shared" si="6"/>
        <v>1.1203999999999992E-2</v>
      </c>
      <c r="T41">
        <v>340</v>
      </c>
      <c r="U41">
        <v>0.40490999999999999</v>
      </c>
      <c r="V41">
        <f t="shared" si="7"/>
        <v>4.9099999999999699E-3</v>
      </c>
    </row>
    <row r="42" spans="1:22">
      <c r="A42">
        <v>320</v>
      </c>
      <c r="B42">
        <f t="shared" si="1"/>
        <v>0.58125112430924375</v>
      </c>
      <c r="C42">
        <v>-0.41092200000000001</v>
      </c>
      <c r="D42">
        <v>0.410802</v>
      </c>
      <c r="E42">
        <v>1.54174E-2</v>
      </c>
      <c r="F42">
        <f t="shared" si="2"/>
        <v>0.57808666305321388</v>
      </c>
      <c r="G42">
        <v>-0.41089999999999999</v>
      </c>
      <c r="H42">
        <v>0.40629999999999999</v>
      </c>
      <c r="I42">
        <v>1.6299999999999999E-2</v>
      </c>
      <c r="J42" s="5">
        <f t="shared" si="3"/>
        <v>3.1644612560298713E-3</v>
      </c>
      <c r="K42" s="5">
        <f t="shared" si="3"/>
        <v>-2.2000000000022002E-5</v>
      </c>
      <c r="L42" s="5">
        <f t="shared" si="8"/>
        <v>4.502000000000006E-3</v>
      </c>
      <c r="M42" s="5">
        <f t="shared" si="4"/>
        <v>-8.8259999999999901E-4</v>
      </c>
      <c r="N42">
        <v>320</v>
      </c>
      <c r="O42">
        <v>0.40818900000000002</v>
      </c>
      <c r="P42">
        <f t="shared" si="5"/>
        <v>1.8890000000000295E-3</v>
      </c>
      <c r="Q42">
        <v>320</v>
      </c>
      <c r="R42">
        <v>0.41725200000000001</v>
      </c>
      <c r="S42">
        <f t="shared" si="6"/>
        <v>1.0952000000000017E-2</v>
      </c>
      <c r="T42">
        <v>320</v>
      </c>
      <c r="U42">
        <v>0.41087800000000002</v>
      </c>
      <c r="V42">
        <f t="shared" si="7"/>
        <v>4.5780000000000265E-3</v>
      </c>
    </row>
    <row r="43" spans="1:22">
      <c r="A43">
        <v>300</v>
      </c>
      <c r="B43">
        <f t="shared" si="1"/>
        <v>0.58791020528275406</v>
      </c>
      <c r="C43">
        <v>-0.41566700000000001</v>
      </c>
      <c r="D43">
        <v>0.41559699999999999</v>
      </c>
      <c r="E43">
        <v>1.17681E-2</v>
      </c>
      <c r="F43">
        <f t="shared" si="2"/>
        <v>0.58456963657035765</v>
      </c>
      <c r="G43">
        <v>-0.41539999999999999</v>
      </c>
      <c r="H43">
        <v>0.41110000000000002</v>
      </c>
      <c r="I43">
        <v>1.2699999999999999E-2</v>
      </c>
      <c r="J43" s="5">
        <f t="shared" si="3"/>
        <v>3.3405687123964078E-3</v>
      </c>
      <c r="K43" s="5">
        <f t="shared" si="3"/>
        <v>-2.6700000000001722E-4</v>
      </c>
      <c r="L43" s="5">
        <f t="shared" si="8"/>
        <v>4.4969999999999732E-3</v>
      </c>
      <c r="M43" s="5">
        <f t="shared" si="4"/>
        <v>-9.318999999999994E-4</v>
      </c>
      <c r="N43">
        <v>300</v>
      </c>
      <c r="O43">
        <v>0.413045</v>
      </c>
      <c r="P43">
        <f t="shared" si="5"/>
        <v>1.9449999999999745E-3</v>
      </c>
      <c r="Q43">
        <v>300</v>
      </c>
      <c r="R43">
        <v>0.42184700000000003</v>
      </c>
      <c r="S43">
        <f t="shared" si="6"/>
        <v>1.0747000000000007E-2</v>
      </c>
      <c r="T43">
        <v>300</v>
      </c>
      <c r="U43">
        <v>0.41555900000000001</v>
      </c>
      <c r="V43">
        <f t="shared" si="7"/>
        <v>4.4589999999999907E-3</v>
      </c>
    </row>
    <row r="44" spans="1:22">
      <c r="A44">
        <v>280</v>
      </c>
      <c r="B44">
        <f t="shared" si="1"/>
        <v>0.59317337551617233</v>
      </c>
      <c r="C44">
        <v>-0.419402</v>
      </c>
      <c r="D44">
        <v>0.41936899999999999</v>
      </c>
      <c r="E44">
        <v>9.2875000000000006E-3</v>
      </c>
      <c r="F44">
        <f t="shared" si="2"/>
        <v>0.5897523971973323</v>
      </c>
      <c r="G44">
        <v>-0.41909999999999997</v>
      </c>
      <c r="H44">
        <v>0.4148</v>
      </c>
      <c r="I44">
        <v>1.0200000000000001E-2</v>
      </c>
      <c r="J44" s="5">
        <f t="shared" si="3"/>
        <v>3.4209783188400289E-3</v>
      </c>
      <c r="K44" s="5">
        <f t="shared" si="3"/>
        <v>-3.0200000000002447E-4</v>
      </c>
      <c r="L44" s="5">
        <f t="shared" si="8"/>
        <v>4.5689999999999897E-3</v>
      </c>
      <c r="M44" s="5">
        <f t="shared" si="4"/>
        <v>-9.1250000000000012E-4</v>
      </c>
      <c r="N44">
        <v>280</v>
      </c>
      <c r="O44">
        <v>0.416854</v>
      </c>
      <c r="P44">
        <f t="shared" si="5"/>
        <v>2.0540000000000003E-3</v>
      </c>
      <c r="Q44">
        <v>280</v>
      </c>
      <c r="R44">
        <v>0.42549999999999999</v>
      </c>
      <c r="S44">
        <f t="shared" si="6"/>
        <v>1.0699999999999987E-2</v>
      </c>
      <c r="T44">
        <v>280</v>
      </c>
      <c r="U44">
        <v>0.419213</v>
      </c>
      <c r="V44">
        <f t="shared" si="7"/>
        <v>4.4130000000000003E-3</v>
      </c>
    </row>
    <row r="45" spans="1:22">
      <c r="A45">
        <v>260</v>
      </c>
      <c r="B45">
        <f t="shared" si="1"/>
        <v>0.59748651273915798</v>
      </c>
      <c r="C45">
        <v>-0.42247499999999999</v>
      </c>
      <c r="D45">
        <v>0.42243199999999997</v>
      </c>
      <c r="E45">
        <v>7.4975099999999998E-3</v>
      </c>
      <c r="F45">
        <f t="shared" si="2"/>
        <v>0.59382618669102161</v>
      </c>
      <c r="G45">
        <v>-0.42199999999999999</v>
      </c>
      <c r="H45">
        <v>0.41770000000000002</v>
      </c>
      <c r="I45">
        <v>8.5000000000000006E-3</v>
      </c>
      <c r="J45" s="5">
        <f t="shared" si="3"/>
        <v>3.6603260481363753E-3</v>
      </c>
      <c r="K45" s="5">
        <f t="shared" si="3"/>
        <v>-4.750000000000032E-4</v>
      </c>
      <c r="L45" s="5">
        <f t="shared" si="8"/>
        <v>4.7319999999999585E-3</v>
      </c>
      <c r="M45" s="5">
        <f t="shared" si="4"/>
        <v>-1.0024900000000008E-3</v>
      </c>
      <c r="N45">
        <v>260</v>
      </c>
      <c r="O45">
        <v>0.42008800000000002</v>
      </c>
      <c r="P45">
        <f t="shared" si="5"/>
        <v>2.3880000000000012E-3</v>
      </c>
      <c r="Q45">
        <v>260</v>
      </c>
      <c r="R45">
        <v>0.42849799999999999</v>
      </c>
      <c r="S45">
        <f t="shared" si="6"/>
        <v>1.0797999999999974E-2</v>
      </c>
      <c r="T45">
        <v>260</v>
      </c>
      <c r="U45">
        <v>0.42230299999999998</v>
      </c>
      <c r="V45">
        <f t="shared" si="7"/>
        <v>4.6029999999999682E-3</v>
      </c>
    </row>
    <row r="46" spans="1:22">
      <c r="A46">
        <v>240</v>
      </c>
      <c r="B46">
        <f t="shared" si="1"/>
        <v>0.60109781313865462</v>
      </c>
      <c r="C46">
        <v>-0.425035</v>
      </c>
      <c r="D46">
        <v>0.42500100000000002</v>
      </c>
      <c r="E46">
        <v>6.1627699999999997E-3</v>
      </c>
      <c r="F46">
        <f t="shared" si="2"/>
        <v>0.59734423074137077</v>
      </c>
      <c r="G46">
        <v>-0.42449999999999999</v>
      </c>
      <c r="H46">
        <v>0.42020000000000002</v>
      </c>
      <c r="I46">
        <v>7.1999999999999998E-3</v>
      </c>
      <c r="J46" s="5">
        <f t="shared" si="3"/>
        <v>3.75358239728385E-3</v>
      </c>
      <c r="K46" s="5">
        <f t="shared" si="3"/>
        <v>-5.3500000000000769E-4</v>
      </c>
      <c r="L46" s="5">
        <f t="shared" si="8"/>
        <v>4.8009999999999997E-3</v>
      </c>
      <c r="M46" s="5">
        <f t="shared" si="4"/>
        <v>-1.0372300000000001E-3</v>
      </c>
      <c r="N46">
        <v>240</v>
      </c>
      <c r="O46">
        <v>0.42282999999999998</v>
      </c>
      <c r="P46">
        <f t="shared" si="5"/>
        <v>2.6299999999999657E-3</v>
      </c>
      <c r="Q46">
        <v>240</v>
      </c>
      <c r="R46">
        <v>0.43102600000000002</v>
      </c>
      <c r="S46">
        <f t="shared" si="6"/>
        <v>1.0826000000000002E-2</v>
      </c>
      <c r="T46">
        <v>240</v>
      </c>
      <c r="U46">
        <v>0.42491400000000001</v>
      </c>
      <c r="V46">
        <f t="shared" si="7"/>
        <v>4.713999999999996E-3</v>
      </c>
    </row>
    <row r="47" spans="1:22">
      <c r="A47">
        <v>220</v>
      </c>
      <c r="B47">
        <f t="shared" si="1"/>
        <v>0.60409301771885726</v>
      </c>
      <c r="C47">
        <v>-0.42716500000000002</v>
      </c>
      <c r="D47">
        <v>0.42712099999999997</v>
      </c>
      <c r="E47">
        <v>5.10766E-3</v>
      </c>
      <c r="F47">
        <f t="shared" si="2"/>
        <v>0.60030339829123069</v>
      </c>
      <c r="G47">
        <v>-0.42670000000000002</v>
      </c>
      <c r="H47">
        <v>0.42220000000000002</v>
      </c>
      <c r="I47">
        <v>6.1999999999999998E-3</v>
      </c>
      <c r="J47" s="5">
        <f t="shared" si="3"/>
        <v>3.7896194276265671E-3</v>
      </c>
      <c r="K47" s="5">
        <f t="shared" si="3"/>
        <v>-4.649999999999932E-4</v>
      </c>
      <c r="L47" s="5">
        <f t="shared" si="8"/>
        <v>4.9209999999999532E-3</v>
      </c>
      <c r="M47" s="5">
        <f t="shared" si="4"/>
        <v>-1.0923399999999998E-3</v>
      </c>
      <c r="N47">
        <v>220</v>
      </c>
      <c r="O47">
        <v>0.42516599999999999</v>
      </c>
      <c r="P47">
        <f t="shared" si="5"/>
        <v>2.9659999999999687E-3</v>
      </c>
      <c r="Q47">
        <v>220</v>
      </c>
      <c r="R47">
        <v>0.43317099999999997</v>
      </c>
      <c r="S47">
        <f t="shared" si="6"/>
        <v>1.0970999999999953E-2</v>
      </c>
      <c r="T47">
        <v>220</v>
      </c>
      <c r="U47">
        <v>0.42713099999999998</v>
      </c>
      <c r="V47">
        <f t="shared" si="7"/>
        <v>4.9309999999999632E-3</v>
      </c>
    </row>
    <row r="48" spans="1:22">
      <c r="A48">
        <v>200</v>
      </c>
      <c r="B48">
        <f t="shared" si="1"/>
        <v>0.60660850540150524</v>
      </c>
      <c r="C48">
        <v>-0.42893700000000001</v>
      </c>
      <c r="D48">
        <v>0.42891600000000002</v>
      </c>
      <c r="E48">
        <v>4.2419099999999998E-3</v>
      </c>
      <c r="F48">
        <f t="shared" si="2"/>
        <v>0.60284187810735246</v>
      </c>
      <c r="G48">
        <v>-0.42859999999999998</v>
      </c>
      <c r="H48">
        <v>0.4239</v>
      </c>
      <c r="I48">
        <v>5.4000000000000003E-3</v>
      </c>
      <c r="J48" s="5">
        <f t="shared" si="3"/>
        <v>3.7666272941527801E-3</v>
      </c>
      <c r="K48" s="5">
        <f t="shared" si="3"/>
        <v>-3.3700000000003172E-4</v>
      </c>
      <c r="L48" s="5">
        <f t="shared" si="8"/>
        <v>5.0160000000000204E-3</v>
      </c>
      <c r="M48" s="5">
        <f t="shared" si="4"/>
        <v>-1.1580900000000005E-3</v>
      </c>
      <c r="N48">
        <v>200</v>
      </c>
      <c r="O48">
        <v>0.42716300000000001</v>
      </c>
      <c r="P48">
        <f t="shared" si="5"/>
        <v>3.2630000000000159E-3</v>
      </c>
      <c r="Q48">
        <v>200</v>
      </c>
      <c r="R48">
        <v>0.43500899999999998</v>
      </c>
      <c r="S48">
        <f t="shared" si="6"/>
        <v>1.110899999999998E-2</v>
      </c>
      <c r="T48">
        <v>200</v>
      </c>
      <c r="U48">
        <v>0.42902200000000001</v>
      </c>
      <c r="V48">
        <f t="shared" si="7"/>
        <v>5.1220000000000154E-3</v>
      </c>
    </row>
    <row r="49" spans="1:22">
      <c r="A49">
        <v>180</v>
      </c>
      <c r="B49">
        <f t="shared" si="1"/>
        <v>0.60871466918660799</v>
      </c>
      <c r="C49">
        <v>-0.43042900000000001</v>
      </c>
      <c r="D49">
        <v>0.43040899999999999</v>
      </c>
      <c r="E49">
        <v>3.5379600000000001E-3</v>
      </c>
      <c r="F49">
        <f t="shared" si="2"/>
        <v>0.60502833817929558</v>
      </c>
      <c r="G49">
        <v>-0.43020000000000003</v>
      </c>
      <c r="H49">
        <v>0.4254</v>
      </c>
      <c r="I49">
        <v>4.7000000000000002E-3</v>
      </c>
      <c r="J49" s="5">
        <f t="shared" si="3"/>
        <v>3.6863310073124156E-3</v>
      </c>
      <c r="K49" s="5">
        <f t="shared" si="3"/>
        <v>-2.2899999999997922E-4</v>
      </c>
      <c r="L49" s="5">
        <f t="shared" si="8"/>
        <v>5.0089999999999857E-3</v>
      </c>
      <c r="M49" s="5">
        <f t="shared" si="4"/>
        <v>-1.16204E-3</v>
      </c>
      <c r="N49">
        <v>180</v>
      </c>
      <c r="O49">
        <v>0.42888799999999999</v>
      </c>
      <c r="P49">
        <f t="shared" si="5"/>
        <v>3.4879999999999911E-3</v>
      </c>
      <c r="Q49">
        <v>180</v>
      </c>
      <c r="R49">
        <v>0.43657099999999999</v>
      </c>
      <c r="S49">
        <f t="shared" si="6"/>
        <v>1.1170999999999986E-2</v>
      </c>
      <c r="T49">
        <v>180</v>
      </c>
      <c r="U49">
        <v>0.43064799999999998</v>
      </c>
      <c r="V49">
        <f t="shared" si="7"/>
        <v>5.2479999999999749E-3</v>
      </c>
    </row>
    <row r="50" spans="1:22">
      <c r="A50">
        <v>160</v>
      </c>
      <c r="B50">
        <f t="shared" si="1"/>
        <v>0.61048208349979294</v>
      </c>
      <c r="C50">
        <v>-0.43168200000000001</v>
      </c>
      <c r="D50">
        <v>0.43165999999999999</v>
      </c>
      <c r="E50">
        <v>2.9444100000000002E-3</v>
      </c>
      <c r="F50">
        <f t="shared" si="2"/>
        <v>0.60693431275550724</v>
      </c>
      <c r="G50">
        <v>-0.43169999999999997</v>
      </c>
      <c r="H50">
        <v>0.42659999999999998</v>
      </c>
      <c r="I50">
        <v>4.1000000000000003E-3</v>
      </c>
      <c r="J50" s="5">
        <f t="shared" si="3"/>
        <v>3.5477707442856943E-3</v>
      </c>
      <c r="K50" s="5">
        <f t="shared" si="3"/>
        <v>1.799999999996249E-5</v>
      </c>
      <c r="L50" s="5">
        <f t="shared" si="8"/>
        <v>5.0600000000000089E-3</v>
      </c>
      <c r="M50" s="5">
        <f t="shared" si="4"/>
        <v>-1.1555900000000002E-3</v>
      </c>
      <c r="N50">
        <v>160</v>
      </c>
      <c r="O50">
        <v>0.43032900000000002</v>
      </c>
      <c r="P50">
        <f t="shared" si="5"/>
        <v>3.7290000000000378E-3</v>
      </c>
      <c r="Q50">
        <v>160</v>
      </c>
      <c r="R50">
        <v>0.43790600000000002</v>
      </c>
      <c r="S50">
        <f t="shared" si="6"/>
        <v>1.1306000000000038E-2</v>
      </c>
      <c r="T50">
        <v>160</v>
      </c>
      <c r="U50">
        <v>0.432004</v>
      </c>
      <c r="V50">
        <f t="shared" si="7"/>
        <v>5.4040000000000199E-3</v>
      </c>
    </row>
    <row r="51" spans="1:22">
      <c r="A51">
        <v>140</v>
      </c>
      <c r="B51">
        <f t="shared" si="1"/>
        <v>0.61194568171795283</v>
      </c>
      <c r="C51">
        <v>-0.43271799999999999</v>
      </c>
      <c r="D51">
        <v>0.432697</v>
      </c>
      <c r="E51">
        <v>2.4405E-3</v>
      </c>
      <c r="F51">
        <f t="shared" si="2"/>
        <v>0.60848672130129511</v>
      </c>
      <c r="G51">
        <v>-0.43280000000000002</v>
      </c>
      <c r="H51">
        <v>0.42770000000000002</v>
      </c>
      <c r="I51">
        <v>3.5999999999999999E-3</v>
      </c>
      <c r="J51" s="5">
        <f t="shared" si="3"/>
        <v>3.4589604166577193E-3</v>
      </c>
      <c r="K51" s="5">
        <f t="shared" si="3"/>
        <v>8.2000000000026496E-5</v>
      </c>
      <c r="L51" s="5">
        <f t="shared" si="8"/>
        <v>4.9969999999999737E-3</v>
      </c>
      <c r="M51" s="5">
        <f t="shared" si="4"/>
        <v>-1.1594999999999999E-3</v>
      </c>
      <c r="N51">
        <v>140</v>
      </c>
      <c r="O51">
        <v>0.43152299999999999</v>
      </c>
      <c r="P51">
        <f t="shared" si="5"/>
        <v>3.8229999999999653E-3</v>
      </c>
      <c r="Q51">
        <v>140</v>
      </c>
      <c r="R51">
        <v>0.439023</v>
      </c>
      <c r="S51">
        <f t="shared" si="6"/>
        <v>1.1322999999999972E-2</v>
      </c>
      <c r="T51">
        <v>140</v>
      </c>
      <c r="U51">
        <v>0.43312400000000001</v>
      </c>
      <c r="V51">
        <f t="shared" si="7"/>
        <v>5.4239999999999844E-3</v>
      </c>
    </row>
    <row r="52" spans="1:22">
      <c r="A52">
        <v>120</v>
      </c>
      <c r="B52">
        <f t="shared" si="1"/>
        <v>0.61316233007558651</v>
      </c>
      <c r="C52">
        <v>-0.43357600000000002</v>
      </c>
      <c r="D52">
        <v>0.433562</v>
      </c>
      <c r="E52">
        <v>1.9716500000000001E-3</v>
      </c>
      <c r="F52">
        <f t="shared" si="2"/>
        <v>0.60968782175798786</v>
      </c>
      <c r="G52">
        <v>-0.43380000000000002</v>
      </c>
      <c r="H52">
        <v>0.4284</v>
      </c>
      <c r="I52">
        <v>3.2000000000000002E-3</v>
      </c>
      <c r="J52" s="5">
        <f t="shared" si="3"/>
        <v>3.4745083175986569E-3</v>
      </c>
      <c r="K52" s="5">
        <f t="shared" si="3"/>
        <v>2.2400000000000198E-4</v>
      </c>
      <c r="L52" s="5">
        <f t="shared" si="8"/>
        <v>5.1619999999999999E-3</v>
      </c>
      <c r="M52" s="5">
        <f t="shared" si="4"/>
        <v>-1.22835E-3</v>
      </c>
      <c r="N52">
        <v>120</v>
      </c>
      <c r="O52">
        <v>0.43250899999999998</v>
      </c>
      <c r="P52">
        <f t="shared" si="5"/>
        <v>4.1089999999999738E-3</v>
      </c>
      <c r="Q52">
        <v>120</v>
      </c>
      <c r="R52">
        <v>0.43994899999999998</v>
      </c>
      <c r="S52">
        <f t="shared" si="6"/>
        <v>1.1548999999999976E-2</v>
      </c>
      <c r="T52">
        <v>120</v>
      </c>
      <c r="U52">
        <v>0.43404300000000001</v>
      </c>
      <c r="V52">
        <f t="shared" si="7"/>
        <v>5.6430000000000091E-3</v>
      </c>
    </row>
    <row r="53" spans="1:22">
      <c r="A53">
        <v>100</v>
      </c>
      <c r="B53">
        <f t="shared" si="1"/>
        <v>0.61413486398068762</v>
      </c>
      <c r="C53">
        <v>-0.43426999999999999</v>
      </c>
      <c r="D53">
        <v>0.43424499999999999</v>
      </c>
      <c r="E53">
        <v>1.57424E-3</v>
      </c>
      <c r="F53">
        <f t="shared" si="2"/>
        <v>0.61067667386269142</v>
      </c>
      <c r="G53">
        <v>-0.43459999999999999</v>
      </c>
      <c r="H53">
        <v>0.42899999999999999</v>
      </c>
      <c r="I53">
        <v>2.8E-3</v>
      </c>
      <c r="J53" s="5">
        <f t="shared" si="3"/>
        <v>3.458190117996196E-3</v>
      </c>
      <c r="K53" s="5">
        <f t="shared" si="3"/>
        <v>3.2999999999999696E-4</v>
      </c>
      <c r="L53" s="5">
        <f t="shared" si="8"/>
        <v>5.2449999999999997E-3</v>
      </c>
      <c r="M53" s="5">
        <f t="shared" si="4"/>
        <v>-1.22576E-3</v>
      </c>
      <c r="N53">
        <v>100</v>
      </c>
      <c r="O53">
        <v>0.43329800000000002</v>
      </c>
      <c r="P53">
        <f t="shared" si="5"/>
        <v>4.298000000000024E-3</v>
      </c>
      <c r="Q53">
        <v>100</v>
      </c>
      <c r="R53">
        <v>0.44069000000000003</v>
      </c>
      <c r="S53">
        <f t="shared" si="6"/>
        <v>1.1690000000000034E-2</v>
      </c>
      <c r="T53">
        <v>100</v>
      </c>
      <c r="U53">
        <v>0.43477500000000002</v>
      </c>
      <c r="V53">
        <f t="shared" si="7"/>
        <v>5.7750000000000301E-3</v>
      </c>
    </row>
    <row r="54" spans="1:22">
      <c r="A54">
        <v>80</v>
      </c>
      <c r="B54">
        <f t="shared" si="1"/>
        <v>0.61489558980805314</v>
      </c>
      <c r="C54">
        <v>-0.434803</v>
      </c>
      <c r="D54">
        <v>0.43478899999999998</v>
      </c>
      <c r="E54">
        <v>1.2095599999999999E-3</v>
      </c>
      <c r="F54">
        <f t="shared" si="2"/>
        <v>0.61138205730950268</v>
      </c>
      <c r="G54">
        <v>-0.43509999999999999</v>
      </c>
      <c r="H54">
        <v>0.42949999999999999</v>
      </c>
      <c r="I54">
        <v>2.3999999999999998E-3</v>
      </c>
      <c r="J54" s="5">
        <f t="shared" si="3"/>
        <v>3.5135324985504646E-3</v>
      </c>
      <c r="K54" s="5">
        <f t="shared" si="3"/>
        <v>2.9699999999999172E-4</v>
      </c>
      <c r="L54" s="5">
        <f t="shared" si="8"/>
        <v>5.2889999999999882E-3</v>
      </c>
      <c r="M54" s="5">
        <f t="shared" si="4"/>
        <v>-1.1904399999999999E-3</v>
      </c>
      <c r="N54">
        <v>80</v>
      </c>
      <c r="O54">
        <v>0.43389100000000003</v>
      </c>
      <c r="P54">
        <f t="shared" si="5"/>
        <v>4.3910000000000338E-3</v>
      </c>
      <c r="Q54">
        <v>80</v>
      </c>
      <c r="R54">
        <v>0.44126700000000002</v>
      </c>
      <c r="S54">
        <f t="shared" si="6"/>
        <v>1.1767000000000027E-2</v>
      </c>
      <c r="T54">
        <v>80</v>
      </c>
      <c r="U54">
        <v>0.43532100000000001</v>
      </c>
      <c r="V54">
        <f t="shared" si="7"/>
        <v>5.8210000000000206E-3</v>
      </c>
    </row>
    <row r="55" spans="1:22">
      <c r="A55">
        <v>60</v>
      </c>
      <c r="B55">
        <f t="shared" si="1"/>
        <v>0.61546070454876778</v>
      </c>
      <c r="C55">
        <v>-0.43520500000000001</v>
      </c>
      <c r="D55">
        <v>0.43518699999999999</v>
      </c>
      <c r="E55">
        <v>8.7284000000000005E-4</v>
      </c>
      <c r="F55">
        <f t="shared" si="2"/>
        <v>0.61201779385896948</v>
      </c>
      <c r="G55">
        <v>-0.43559999999999999</v>
      </c>
      <c r="H55">
        <v>0.4299</v>
      </c>
      <c r="I55">
        <v>2.0999999999999999E-3</v>
      </c>
      <c r="J55" s="5">
        <f t="shared" si="3"/>
        <v>3.4429106897982953E-3</v>
      </c>
      <c r="K55" s="5">
        <f t="shared" si="3"/>
        <v>3.949999999999787E-4</v>
      </c>
      <c r="L55" s="5">
        <f t="shared" si="8"/>
        <v>5.2869999999999862E-3</v>
      </c>
      <c r="M55" s="5">
        <f t="shared" si="4"/>
        <v>-1.2271599999999997E-3</v>
      </c>
      <c r="N55">
        <v>60</v>
      </c>
      <c r="O55">
        <v>0.43433899999999998</v>
      </c>
      <c r="P55">
        <f t="shared" si="5"/>
        <v>4.4389999999999707E-3</v>
      </c>
      <c r="Q55">
        <v>60</v>
      </c>
      <c r="R55">
        <v>0.44169799999999998</v>
      </c>
      <c r="S55">
        <f t="shared" si="6"/>
        <v>1.1797999999999975E-2</v>
      </c>
      <c r="T55">
        <v>60</v>
      </c>
      <c r="U55">
        <v>0.435728</v>
      </c>
      <c r="V55">
        <f t="shared" si="7"/>
        <v>5.8279999999999998E-3</v>
      </c>
    </row>
    <row r="56" spans="1:22">
      <c r="A56">
        <v>40</v>
      </c>
      <c r="B56">
        <f t="shared" si="1"/>
        <v>0.61584430263078527</v>
      </c>
      <c r="C56">
        <v>-0.43547799999999998</v>
      </c>
      <c r="D56">
        <v>0.43545699999999998</v>
      </c>
      <c r="E56">
        <v>5.6369299999999998E-4</v>
      </c>
      <c r="F56">
        <f t="shared" si="2"/>
        <v>0.61251226926486957</v>
      </c>
      <c r="G56">
        <v>-0.436</v>
      </c>
      <c r="H56">
        <v>0.43020000000000003</v>
      </c>
      <c r="I56">
        <v>1.8E-3</v>
      </c>
      <c r="J56" s="5">
        <f t="shared" si="3"/>
        <v>3.3320333659156987E-3</v>
      </c>
      <c r="K56" s="5">
        <f t="shared" si="3"/>
        <v>5.2200000000002245E-4</v>
      </c>
      <c r="L56" s="5">
        <f t="shared" si="8"/>
        <v>5.2569999999999562E-3</v>
      </c>
      <c r="M56" s="5">
        <f t="shared" si="4"/>
        <v>-1.2363069999999999E-3</v>
      </c>
      <c r="N56">
        <v>40</v>
      </c>
      <c r="O56">
        <v>0.43463200000000002</v>
      </c>
      <c r="P56">
        <f t="shared" si="5"/>
        <v>4.4319999999999915E-3</v>
      </c>
      <c r="Q56">
        <v>40</v>
      </c>
      <c r="R56">
        <v>0.44198999999999999</v>
      </c>
      <c r="S56">
        <f t="shared" si="6"/>
        <v>1.1789999999999967E-2</v>
      </c>
      <c r="T56">
        <v>40</v>
      </c>
      <c r="U56">
        <v>0.43599300000000002</v>
      </c>
      <c r="V56">
        <f t="shared" si="7"/>
        <v>5.7929999999999926E-3</v>
      </c>
    </row>
    <row r="57" spans="1:22">
      <c r="A57">
        <v>20</v>
      </c>
      <c r="B57">
        <f t="shared" si="1"/>
        <v>0.61607532981476631</v>
      </c>
      <c r="C57">
        <v>-0.435643</v>
      </c>
      <c r="D57">
        <v>0.43561899999999998</v>
      </c>
      <c r="E57">
        <v>2.7458400000000003E-4</v>
      </c>
      <c r="F57">
        <f t="shared" si="2"/>
        <v>0.61286453641893812</v>
      </c>
      <c r="G57">
        <v>-0.43619999999999998</v>
      </c>
      <c r="H57">
        <v>0.43049999999999999</v>
      </c>
      <c r="I57">
        <v>1.5E-3</v>
      </c>
      <c r="J57" s="5">
        <f t="shared" si="3"/>
        <v>3.2107933958281931E-3</v>
      </c>
      <c r="K57" s="5">
        <f t="shared" si="3"/>
        <v>5.5699999999997418E-4</v>
      </c>
      <c r="L57" s="5">
        <f t="shared" si="8"/>
        <v>5.1189999999999847E-3</v>
      </c>
      <c r="M57" s="5">
        <f t="shared" si="4"/>
        <v>-1.225416E-3</v>
      </c>
      <c r="N57">
        <v>20</v>
      </c>
      <c r="O57">
        <v>0.434809</v>
      </c>
      <c r="P57">
        <f t="shared" si="5"/>
        <v>4.3090000000000073E-3</v>
      </c>
      <c r="Q57">
        <v>20</v>
      </c>
      <c r="R57">
        <v>0.44216</v>
      </c>
      <c r="S57">
        <f t="shared" si="6"/>
        <v>1.1660000000000004E-2</v>
      </c>
      <c r="T57">
        <v>20</v>
      </c>
      <c r="U57">
        <v>0.43614999999999998</v>
      </c>
      <c r="V57">
        <f t="shared" si="7"/>
        <v>5.6499999999999884E-3</v>
      </c>
    </row>
    <row r="58" spans="1:22">
      <c r="A58">
        <v>0</v>
      </c>
      <c r="B58">
        <f t="shared" si="1"/>
        <v>0.61614315077261061</v>
      </c>
      <c r="C58">
        <v>-0.43568800000000002</v>
      </c>
      <c r="D58">
        <v>0.43567</v>
      </c>
      <c r="E58">
        <v>1.22521E-20</v>
      </c>
      <c r="F58">
        <f t="shared" si="2"/>
        <v>0.6130766754656386</v>
      </c>
      <c r="G58">
        <v>-0.43640000000000001</v>
      </c>
      <c r="H58">
        <v>0.43059999999999998</v>
      </c>
      <c r="I58">
        <v>1.2999999999999999E-3</v>
      </c>
      <c r="J58" s="5">
        <f t="shared" si="3"/>
        <v>3.0664753069720163E-3</v>
      </c>
      <c r="K58" s="5">
        <f t="shared" si="3"/>
        <v>7.1199999999999042E-4</v>
      </c>
      <c r="L58" s="5">
        <f t="shared" si="8"/>
        <v>5.0700000000000189E-3</v>
      </c>
      <c r="M58" s="5">
        <f t="shared" si="4"/>
        <v>-1.2999999999999999E-3</v>
      </c>
      <c r="N58">
        <v>0</v>
      </c>
      <c r="O58">
        <v>0.43485800000000002</v>
      </c>
      <c r="P58">
        <f t="shared" si="5"/>
        <v>4.2580000000000395E-3</v>
      </c>
      <c r="Q58">
        <v>0</v>
      </c>
      <c r="R58">
        <v>0.44221300000000002</v>
      </c>
      <c r="S58">
        <f t="shared" si="6"/>
        <v>1.161300000000004E-2</v>
      </c>
      <c r="T58">
        <v>0</v>
      </c>
      <c r="U58">
        <v>0.436195</v>
      </c>
      <c r="V58">
        <f t="shared" si="7"/>
        <v>5.5950000000000166E-3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opLeftCell="A19" workbookViewId="0">
      <selection activeCell="X28" sqref="X28"/>
    </sheetView>
  </sheetViews>
  <sheetFormatPr baseColWidth="12" defaultColWidth="8.83203125" defaultRowHeight="17" x14ac:dyDescent="0"/>
  <sheetData>
    <row r="1" spans="1:22">
      <c r="J1" t="s">
        <v>129</v>
      </c>
    </row>
    <row r="2" spans="1:22">
      <c r="B2" t="s">
        <v>121</v>
      </c>
      <c r="C2" t="s">
        <v>122</v>
      </c>
      <c r="D2" t="s">
        <v>123</v>
      </c>
      <c r="E2" t="s">
        <v>124</v>
      </c>
      <c r="F2" t="s">
        <v>128</v>
      </c>
      <c r="G2" t="s">
        <v>125</v>
      </c>
      <c r="H2" t="s">
        <v>126</v>
      </c>
      <c r="I2" t="s">
        <v>127</v>
      </c>
      <c r="J2" t="s">
        <v>130</v>
      </c>
      <c r="K2" t="s">
        <v>131</v>
      </c>
      <c r="L2" t="s">
        <v>132</v>
      </c>
      <c r="M2" t="s">
        <v>133</v>
      </c>
      <c r="N2" t="s">
        <v>171</v>
      </c>
      <c r="O2" t="s">
        <v>172</v>
      </c>
      <c r="Q2" t="s">
        <v>174</v>
      </c>
      <c r="T2" t="s">
        <v>179</v>
      </c>
    </row>
    <row r="3" spans="1:22">
      <c r="A3">
        <v>1100</v>
      </c>
      <c r="B3">
        <f>SQRT(C3^2+D3^2+E3^2)</f>
        <v>1.0430489349503214E-2</v>
      </c>
      <c r="C3">
        <v>-6.8417399999999998E-3</v>
      </c>
      <c r="D3">
        <v>6.8225600000000001E-3</v>
      </c>
      <c r="E3">
        <v>3.9291700000000001E-3</v>
      </c>
      <c r="F3">
        <f>SQRT(G3^2+H3^2+I3^2)</f>
        <v>9.9206854601887259E-3</v>
      </c>
      <c r="G3">
        <v>-6.4999999999999997E-3</v>
      </c>
      <c r="H3">
        <v>6.4000000000000003E-3</v>
      </c>
      <c r="I3">
        <v>3.8999999999999998E-3</v>
      </c>
      <c r="J3" s="12">
        <f>F3-B3</f>
        <v>-5.0980388931448802E-4</v>
      </c>
      <c r="K3" s="12">
        <f t="shared" ref="K3:M3" si="0">G3-C3</f>
        <v>3.417400000000001E-4</v>
      </c>
      <c r="L3" s="12">
        <f t="shared" si="0"/>
        <v>-4.2255999999999978E-4</v>
      </c>
      <c r="M3" s="12">
        <f t="shared" si="0"/>
        <v>-2.9170000000000237E-5</v>
      </c>
      <c r="N3">
        <v>1100</v>
      </c>
      <c r="O3">
        <v>6.9711800000000004E-3</v>
      </c>
      <c r="P3">
        <f>O3-H3</f>
        <v>5.7118000000000013E-4</v>
      </c>
      <c r="Q3">
        <v>1100</v>
      </c>
      <c r="R3">
        <v>7.0017400000000002E-3</v>
      </c>
      <c r="S3">
        <f>R3-H3</f>
        <v>6.0173999999999991E-4</v>
      </c>
      <c r="T3">
        <v>1100</v>
      </c>
      <c r="U3">
        <v>6.9894500000000004E-3</v>
      </c>
      <c r="V3">
        <f>U3-H3</f>
        <v>5.8945000000000004E-4</v>
      </c>
    </row>
    <row r="4" spans="1:22">
      <c r="A4">
        <v>1080</v>
      </c>
      <c r="B4">
        <f t="shared" ref="B4:B58" si="1">SQRT(C4^2+D4^2+E4^2)</f>
        <v>1.1643862734629777E-2</v>
      </c>
      <c r="C4">
        <v>-7.6204599999999999E-3</v>
      </c>
      <c r="D4">
        <v>7.5997699999999996E-3</v>
      </c>
      <c r="E4">
        <v>4.4442800000000001E-3</v>
      </c>
      <c r="F4">
        <f t="shared" ref="F4:F58" si="2">SQRT(G4^2+H4^2+I4^2)</f>
        <v>1.1157508682497182E-2</v>
      </c>
      <c r="G4">
        <v>-7.3000000000000001E-3</v>
      </c>
      <c r="H4">
        <v>7.1999999999999998E-3</v>
      </c>
      <c r="I4">
        <v>4.4000000000000003E-3</v>
      </c>
      <c r="J4" s="12">
        <f t="shared" ref="J4:J58" si="3">F4-B4</f>
        <v>-4.8635405213259472E-4</v>
      </c>
      <c r="K4" s="12">
        <f t="shared" ref="K4:K58" si="4">G4-C4</f>
        <v>3.2045999999999984E-4</v>
      </c>
      <c r="L4" s="12">
        <f t="shared" ref="L4:L58" si="5">H4-D4</f>
        <v>-3.9976999999999981E-4</v>
      </c>
      <c r="M4" s="12">
        <f t="shared" ref="M4:M58" si="6">I4-E4</f>
        <v>-4.427999999999984E-5</v>
      </c>
      <c r="N4">
        <v>1080</v>
      </c>
      <c r="O4">
        <v>7.7351900000000003E-3</v>
      </c>
      <c r="P4">
        <f t="shared" ref="P4:P58" si="7">O4-H4</f>
        <v>5.3519000000000049E-4</v>
      </c>
      <c r="Q4">
        <v>1080</v>
      </c>
      <c r="R4">
        <v>7.8138099999999992E-3</v>
      </c>
      <c r="S4">
        <f t="shared" ref="S4:S58" si="8">R4-H4</f>
        <v>6.1380999999999936E-4</v>
      </c>
      <c r="T4">
        <v>1080</v>
      </c>
      <c r="U4">
        <v>7.7560600000000004E-3</v>
      </c>
      <c r="V4">
        <f t="shared" ref="V4:V58" si="9">U4-H4</f>
        <v>5.5606000000000058E-4</v>
      </c>
    </row>
    <row r="5" spans="1:22">
      <c r="A5">
        <v>1060</v>
      </c>
      <c r="B5">
        <f t="shared" si="1"/>
        <v>1.3019484636628286E-2</v>
      </c>
      <c r="C5">
        <v>-8.5015300000000002E-3</v>
      </c>
      <c r="D5">
        <v>8.4791599999999995E-3</v>
      </c>
      <c r="E5">
        <v>5.0333699999999997E-3</v>
      </c>
      <c r="F5">
        <f t="shared" si="2"/>
        <v>1.2563836993530281E-2</v>
      </c>
      <c r="G5">
        <v>-8.2000000000000007E-3</v>
      </c>
      <c r="H5">
        <v>8.0999999999999996E-3</v>
      </c>
      <c r="I5">
        <v>5.0000000000000001E-3</v>
      </c>
      <c r="J5" s="12">
        <f t="shared" si="3"/>
        <v>-4.556476430980054E-4</v>
      </c>
      <c r="K5" s="12">
        <f t="shared" si="4"/>
        <v>3.0152999999999951E-4</v>
      </c>
      <c r="L5" s="12">
        <f t="shared" si="5"/>
        <v>-3.7915999999999991E-4</v>
      </c>
      <c r="M5" s="12">
        <f t="shared" si="6"/>
        <v>-3.3369999999999581E-5</v>
      </c>
      <c r="N5">
        <v>1060</v>
      </c>
      <c r="O5">
        <v>8.6091799999999993E-3</v>
      </c>
      <c r="P5">
        <f t="shared" si="7"/>
        <v>5.091799999999997E-4</v>
      </c>
      <c r="Q5">
        <v>1060</v>
      </c>
      <c r="R5">
        <v>8.6477199999999994E-3</v>
      </c>
      <c r="S5">
        <f t="shared" si="8"/>
        <v>5.477199999999998E-4</v>
      </c>
      <c r="T5">
        <v>1060</v>
      </c>
      <c r="U5">
        <v>8.6330299999999999E-3</v>
      </c>
      <c r="V5">
        <f t="shared" si="9"/>
        <v>5.3303000000000031E-4</v>
      </c>
    </row>
    <row r="6" spans="1:22">
      <c r="A6">
        <v>1040</v>
      </c>
      <c r="B6">
        <f t="shared" si="1"/>
        <v>1.4584137358990416E-2</v>
      </c>
      <c r="C6">
        <v>-9.4977499999999992E-3</v>
      </c>
      <c r="D6">
        <v>9.4790299999999994E-3</v>
      </c>
      <c r="E6">
        <v>5.7129499999999996E-3</v>
      </c>
      <c r="F6">
        <f t="shared" si="2"/>
        <v>1.41E-2</v>
      </c>
      <c r="G6">
        <v>-9.1999999999999998E-3</v>
      </c>
      <c r="H6">
        <v>9.1000000000000004E-3</v>
      </c>
      <c r="I6">
        <v>5.5999999999999999E-3</v>
      </c>
      <c r="J6" s="12">
        <f t="shared" si="3"/>
        <v>-4.8413735899041632E-4</v>
      </c>
      <c r="K6" s="12">
        <f t="shared" si="4"/>
        <v>2.977499999999994E-4</v>
      </c>
      <c r="L6" s="12">
        <f t="shared" si="5"/>
        <v>-3.7902999999999895E-4</v>
      </c>
      <c r="M6" s="12">
        <f t="shared" si="6"/>
        <v>-1.1294999999999968E-4</v>
      </c>
      <c r="N6">
        <v>1040</v>
      </c>
      <c r="O6">
        <v>9.5983700000000002E-3</v>
      </c>
      <c r="P6">
        <f t="shared" si="7"/>
        <v>4.9836999999999972E-4</v>
      </c>
      <c r="Q6">
        <v>1040</v>
      </c>
      <c r="R6">
        <v>9.6477999999999998E-3</v>
      </c>
      <c r="S6">
        <f t="shared" si="8"/>
        <v>5.4779999999999933E-4</v>
      </c>
      <c r="T6">
        <v>1040</v>
      </c>
      <c r="U6">
        <v>9.62557E-3</v>
      </c>
      <c r="V6">
        <f t="shared" si="9"/>
        <v>5.2556999999999951E-4</v>
      </c>
    </row>
    <row r="7" spans="1:22">
      <c r="A7">
        <v>1020</v>
      </c>
      <c r="B7">
        <f t="shared" si="1"/>
        <v>1.6351058767248069E-2</v>
      </c>
      <c r="C7">
        <v>-1.0622899999999999E-2</v>
      </c>
      <c r="D7">
        <v>1.06044E-2</v>
      </c>
      <c r="E7">
        <v>6.4852E-3</v>
      </c>
      <c r="F7">
        <f t="shared" si="2"/>
        <v>1.5845819637999168E-2</v>
      </c>
      <c r="G7">
        <v>-1.03E-2</v>
      </c>
      <c r="H7">
        <v>1.0200000000000001E-2</v>
      </c>
      <c r="I7">
        <v>6.4000000000000003E-3</v>
      </c>
      <c r="J7" s="12">
        <f t="shared" si="3"/>
        <v>-5.0523912924890085E-4</v>
      </c>
      <c r="K7" s="12">
        <f t="shared" si="4"/>
        <v>3.2289999999999923E-4</v>
      </c>
      <c r="L7" s="12">
        <f t="shared" si="5"/>
        <v>-4.043999999999992E-4</v>
      </c>
      <c r="M7" s="12">
        <f t="shared" si="6"/>
        <v>-8.5199999999999686E-5</v>
      </c>
      <c r="N7">
        <v>1020</v>
      </c>
      <c r="O7">
        <v>1.0709E-2</v>
      </c>
      <c r="P7">
        <f t="shared" si="7"/>
        <v>5.0899999999999904E-4</v>
      </c>
      <c r="Q7">
        <v>1020</v>
      </c>
      <c r="R7">
        <v>1.07709E-2</v>
      </c>
      <c r="S7">
        <f t="shared" si="8"/>
        <v>5.7089999999999919E-4</v>
      </c>
      <c r="T7">
        <v>1020</v>
      </c>
      <c r="U7">
        <v>1.074E-2</v>
      </c>
      <c r="V7">
        <f t="shared" si="9"/>
        <v>5.3999999999999881E-4</v>
      </c>
    </row>
    <row r="8" spans="1:22">
      <c r="A8">
        <v>1000</v>
      </c>
      <c r="B8">
        <f t="shared" si="1"/>
        <v>1.8365488640896543E-2</v>
      </c>
      <c r="C8">
        <v>-1.19095E-2</v>
      </c>
      <c r="D8">
        <v>1.18846E-2</v>
      </c>
      <c r="E8">
        <v>7.3628299999999999E-3</v>
      </c>
      <c r="F8">
        <f t="shared" si="2"/>
        <v>1.7850770291502827E-2</v>
      </c>
      <c r="G8">
        <v>-1.1599999999999999E-2</v>
      </c>
      <c r="H8">
        <v>1.15E-2</v>
      </c>
      <c r="I8">
        <v>7.1999999999999998E-3</v>
      </c>
      <c r="J8" s="12">
        <f t="shared" si="3"/>
        <v>-5.1471834939371616E-4</v>
      </c>
      <c r="K8" s="12">
        <f t="shared" si="4"/>
        <v>3.0950000000000075E-4</v>
      </c>
      <c r="L8" s="12">
        <f t="shared" si="5"/>
        <v>-3.8460000000000057E-4</v>
      </c>
      <c r="M8" s="12">
        <f t="shared" si="6"/>
        <v>-1.6283000000000009E-4</v>
      </c>
      <c r="N8">
        <v>1000</v>
      </c>
      <c r="O8">
        <v>1.1975E-2</v>
      </c>
      <c r="P8">
        <f t="shared" si="7"/>
        <v>4.7499999999999973E-4</v>
      </c>
      <c r="Q8">
        <v>1000</v>
      </c>
      <c r="R8">
        <v>1.19598E-2</v>
      </c>
      <c r="S8">
        <f t="shared" si="8"/>
        <v>4.5979999999999979E-4</v>
      </c>
      <c r="T8">
        <v>1000</v>
      </c>
      <c r="U8">
        <v>1.2010099999999999E-2</v>
      </c>
      <c r="V8">
        <f t="shared" si="9"/>
        <v>5.1009999999999944E-4</v>
      </c>
    </row>
    <row r="9" spans="1:22">
      <c r="A9">
        <v>980</v>
      </c>
      <c r="B9">
        <f t="shared" si="1"/>
        <v>2.0659322296292783E-2</v>
      </c>
      <c r="C9">
        <v>-1.33618E-2</v>
      </c>
      <c r="D9">
        <v>1.3343300000000001E-2</v>
      </c>
      <c r="E9">
        <v>8.3801099999999996E-3</v>
      </c>
      <c r="F9">
        <f t="shared" si="2"/>
        <v>2.0130573762314873E-2</v>
      </c>
      <c r="G9">
        <v>-1.2999999999999999E-2</v>
      </c>
      <c r="H9">
        <v>1.2999999999999999E-2</v>
      </c>
      <c r="I9">
        <v>8.2000000000000007E-3</v>
      </c>
      <c r="J9" s="12">
        <f t="shared" si="3"/>
        <v>-5.2874853397790952E-4</v>
      </c>
      <c r="K9" s="12">
        <f t="shared" si="4"/>
        <v>3.6180000000000066E-4</v>
      </c>
      <c r="L9" s="12">
        <f t="shared" si="5"/>
        <v>-3.4330000000000124E-4</v>
      </c>
      <c r="M9" s="12">
        <f t="shared" si="6"/>
        <v>-1.8010999999999895E-4</v>
      </c>
      <c r="N9">
        <v>980</v>
      </c>
      <c r="O9">
        <v>1.3428000000000001E-2</v>
      </c>
      <c r="P9">
        <f t="shared" si="7"/>
        <v>4.280000000000013E-4</v>
      </c>
      <c r="Q9">
        <v>980</v>
      </c>
      <c r="R9">
        <v>1.3528200000000001E-2</v>
      </c>
      <c r="S9">
        <f t="shared" si="8"/>
        <v>5.2820000000000124E-4</v>
      </c>
      <c r="T9">
        <v>980</v>
      </c>
      <c r="U9">
        <v>1.34681E-2</v>
      </c>
      <c r="V9">
        <f t="shared" si="9"/>
        <v>4.6810000000000081E-4</v>
      </c>
    </row>
    <row r="10" spans="1:22">
      <c r="A10">
        <v>960</v>
      </c>
      <c r="B10">
        <f t="shared" si="1"/>
        <v>2.3277775935428194E-2</v>
      </c>
      <c r="C10">
        <v>-1.5022000000000001E-2</v>
      </c>
      <c r="D10">
        <v>1.49975E-2</v>
      </c>
      <c r="E10">
        <v>9.5534999999999995E-3</v>
      </c>
      <c r="F10">
        <f t="shared" si="2"/>
        <v>2.2751043932092433E-2</v>
      </c>
      <c r="G10">
        <v>-1.47E-2</v>
      </c>
      <c r="H10">
        <v>1.46E-2</v>
      </c>
      <c r="I10">
        <v>9.4000000000000004E-3</v>
      </c>
      <c r="J10" s="12">
        <f t="shared" si="3"/>
        <v>-5.2673200333576073E-4</v>
      </c>
      <c r="K10" s="12">
        <f t="shared" si="4"/>
        <v>3.220000000000011E-4</v>
      </c>
      <c r="L10" s="12">
        <f t="shared" si="5"/>
        <v>-3.9750000000000028E-4</v>
      </c>
      <c r="M10" s="12">
        <f t="shared" si="6"/>
        <v>-1.5349999999999912E-4</v>
      </c>
      <c r="N10">
        <v>960</v>
      </c>
      <c r="O10">
        <v>1.5070800000000001E-2</v>
      </c>
      <c r="P10">
        <f t="shared" si="7"/>
        <v>4.7080000000000038E-4</v>
      </c>
      <c r="Q10">
        <v>960</v>
      </c>
      <c r="R10">
        <v>1.51796E-2</v>
      </c>
      <c r="S10">
        <f t="shared" si="8"/>
        <v>5.7959999999999956E-4</v>
      </c>
      <c r="T10">
        <v>960</v>
      </c>
      <c r="U10">
        <v>1.51164E-2</v>
      </c>
      <c r="V10">
        <f t="shared" si="9"/>
        <v>5.1640000000000019E-4</v>
      </c>
    </row>
    <row r="11" spans="1:22">
      <c r="A11">
        <v>940</v>
      </c>
      <c r="B11">
        <f t="shared" si="1"/>
        <v>2.6252002297158211E-2</v>
      </c>
      <c r="C11">
        <v>-1.69061E-2</v>
      </c>
      <c r="D11">
        <v>1.68752E-2</v>
      </c>
      <c r="E11">
        <v>1.08894E-2</v>
      </c>
      <c r="F11">
        <f t="shared" si="2"/>
        <v>2.5735189915755432E-2</v>
      </c>
      <c r="G11">
        <v>-1.6500000000000001E-2</v>
      </c>
      <c r="H11">
        <v>1.66E-2</v>
      </c>
      <c r="I11">
        <v>1.0699999999999999E-2</v>
      </c>
      <c r="J11" s="12">
        <f t="shared" si="3"/>
        <v>-5.1681238140277933E-4</v>
      </c>
      <c r="K11" s="12">
        <f t="shared" si="4"/>
        <v>4.0609999999999952E-4</v>
      </c>
      <c r="L11" s="12">
        <f t="shared" si="5"/>
        <v>-2.7519999999999975E-4</v>
      </c>
      <c r="M11" s="12">
        <f t="shared" si="6"/>
        <v>-1.8940000000000103E-4</v>
      </c>
      <c r="N11">
        <v>940</v>
      </c>
      <c r="O11">
        <v>1.6938700000000001E-2</v>
      </c>
      <c r="P11">
        <f t="shared" si="7"/>
        <v>3.3870000000000081E-4</v>
      </c>
      <c r="Q11">
        <v>940</v>
      </c>
      <c r="R11">
        <v>1.7059899999999999E-2</v>
      </c>
      <c r="S11">
        <f t="shared" si="8"/>
        <v>4.598999999999992E-4</v>
      </c>
      <c r="T11">
        <v>940</v>
      </c>
      <c r="U11">
        <v>1.6990499999999999E-2</v>
      </c>
      <c r="V11">
        <f t="shared" si="9"/>
        <v>3.9049999999999849E-4</v>
      </c>
    </row>
    <row r="12" spans="1:22">
      <c r="A12">
        <v>920</v>
      </c>
      <c r="B12">
        <f t="shared" si="1"/>
        <v>2.9643431178762013E-2</v>
      </c>
      <c r="C12">
        <v>-1.9044599999999998E-2</v>
      </c>
      <c r="D12">
        <v>1.90145E-2</v>
      </c>
      <c r="E12">
        <v>1.24292E-2</v>
      </c>
      <c r="F12">
        <f t="shared" si="2"/>
        <v>2.9124216727664971E-2</v>
      </c>
      <c r="G12">
        <v>-1.8700000000000001E-2</v>
      </c>
      <c r="H12">
        <v>1.8700000000000001E-2</v>
      </c>
      <c r="I12">
        <v>1.2200000000000001E-2</v>
      </c>
      <c r="J12" s="12">
        <f t="shared" si="3"/>
        <v>-5.1921445109704215E-4</v>
      </c>
      <c r="K12" s="12">
        <f t="shared" si="4"/>
        <v>3.4459999999999699E-4</v>
      </c>
      <c r="L12" s="12">
        <f t="shared" si="5"/>
        <v>-3.1449999999999881E-4</v>
      </c>
      <c r="M12" s="12">
        <f t="shared" si="6"/>
        <v>-2.2919999999999885E-4</v>
      </c>
      <c r="N12">
        <v>920</v>
      </c>
      <c r="O12">
        <v>1.9062300000000001E-2</v>
      </c>
      <c r="P12">
        <f t="shared" si="7"/>
        <v>3.6229999999999943E-4</v>
      </c>
      <c r="Q12">
        <v>920</v>
      </c>
      <c r="R12">
        <v>1.9210499999999998E-2</v>
      </c>
      <c r="S12">
        <f t="shared" si="8"/>
        <v>5.1049999999999707E-4</v>
      </c>
      <c r="T12">
        <v>920</v>
      </c>
      <c r="U12">
        <v>1.9121099999999999E-2</v>
      </c>
      <c r="V12">
        <f t="shared" si="9"/>
        <v>4.2109999999999717E-4</v>
      </c>
    </row>
    <row r="13" spans="1:22">
      <c r="A13">
        <v>900</v>
      </c>
      <c r="B13">
        <f t="shared" si="1"/>
        <v>3.3521246240854473E-2</v>
      </c>
      <c r="C13">
        <v>-2.1496500000000002E-2</v>
      </c>
      <c r="D13">
        <v>2.1452700000000002E-2</v>
      </c>
      <c r="E13">
        <v>1.4189999999999999E-2</v>
      </c>
      <c r="F13">
        <f t="shared" si="2"/>
        <v>3.2982722749948949E-2</v>
      </c>
      <c r="G13">
        <v>-2.1100000000000001E-2</v>
      </c>
      <c r="H13">
        <v>2.12E-2</v>
      </c>
      <c r="I13">
        <v>1.3899999999999999E-2</v>
      </c>
      <c r="J13" s="12">
        <f t="shared" si="3"/>
        <v>-5.3852349090552365E-4</v>
      </c>
      <c r="K13" s="12">
        <f t="shared" si="4"/>
        <v>3.9650000000000102E-4</v>
      </c>
      <c r="L13" s="12">
        <f t="shared" si="5"/>
        <v>-2.5270000000000153E-4</v>
      </c>
      <c r="M13" s="12">
        <f t="shared" si="6"/>
        <v>-2.9000000000000033E-4</v>
      </c>
      <c r="N13">
        <v>900</v>
      </c>
      <c r="O13">
        <v>2.14915E-2</v>
      </c>
      <c r="P13">
        <f t="shared" si="7"/>
        <v>2.9150000000000009E-4</v>
      </c>
      <c r="Q13">
        <v>900</v>
      </c>
      <c r="R13">
        <v>2.1668099999999999E-2</v>
      </c>
      <c r="S13">
        <f t="shared" si="8"/>
        <v>4.6809999999999907E-4</v>
      </c>
      <c r="T13">
        <v>900</v>
      </c>
      <c r="U13">
        <v>2.1558299999999999E-2</v>
      </c>
      <c r="V13">
        <f t="shared" si="9"/>
        <v>3.582999999999989E-4</v>
      </c>
    </row>
    <row r="14" spans="1:22">
      <c r="A14">
        <v>880</v>
      </c>
      <c r="B14">
        <f t="shared" si="1"/>
        <v>3.7948987014411857E-2</v>
      </c>
      <c r="C14">
        <v>-2.4278299999999999E-2</v>
      </c>
      <c r="D14">
        <v>2.4243299999999999E-2</v>
      </c>
      <c r="E14">
        <v>1.6215799999999999E-2</v>
      </c>
      <c r="F14">
        <f t="shared" si="2"/>
        <v>3.7353045391239521E-2</v>
      </c>
      <c r="G14">
        <v>-2.3800000000000002E-2</v>
      </c>
      <c r="H14">
        <v>2.4E-2</v>
      </c>
      <c r="I14">
        <v>1.5900000000000001E-2</v>
      </c>
      <c r="J14" s="12">
        <f t="shared" si="3"/>
        <v>-5.9594162317233579E-4</v>
      </c>
      <c r="K14" s="12">
        <f t="shared" si="4"/>
        <v>4.7829999999999748E-4</v>
      </c>
      <c r="L14" s="12">
        <f t="shared" si="5"/>
        <v>-2.4329999999999838E-4</v>
      </c>
      <c r="M14" s="12">
        <f t="shared" si="6"/>
        <v>-3.1579999999999803E-4</v>
      </c>
      <c r="N14">
        <v>880</v>
      </c>
      <c r="O14">
        <v>2.4277199999999999E-2</v>
      </c>
      <c r="P14">
        <f t="shared" si="7"/>
        <v>2.7719999999999828E-4</v>
      </c>
      <c r="Q14">
        <v>880</v>
      </c>
      <c r="R14">
        <v>2.4472899999999999E-2</v>
      </c>
      <c r="S14">
        <f t="shared" si="8"/>
        <v>4.7289999999999832E-4</v>
      </c>
      <c r="T14">
        <v>880</v>
      </c>
      <c r="U14">
        <v>2.43529E-2</v>
      </c>
      <c r="V14">
        <f t="shared" si="9"/>
        <v>3.5289999999999974E-4</v>
      </c>
    </row>
    <row r="15" spans="1:22">
      <c r="A15">
        <v>860</v>
      </c>
      <c r="B15">
        <f t="shared" si="1"/>
        <v>4.3034491477069878E-2</v>
      </c>
      <c r="C15">
        <v>-2.7483299999999999E-2</v>
      </c>
      <c r="D15">
        <v>2.7436800000000001E-2</v>
      </c>
      <c r="E15">
        <v>1.8543400000000002E-2</v>
      </c>
      <c r="F15">
        <f t="shared" si="2"/>
        <v>4.2491528567468601E-2</v>
      </c>
      <c r="G15">
        <v>-2.7E-2</v>
      </c>
      <c r="H15">
        <v>2.7300000000000001E-2</v>
      </c>
      <c r="I15">
        <v>1.8200000000000001E-2</v>
      </c>
      <c r="J15" s="12">
        <f t="shared" si="3"/>
        <v>-5.4296290960127724E-4</v>
      </c>
      <c r="K15" s="12">
        <f t="shared" si="4"/>
        <v>4.8329999999999901E-4</v>
      </c>
      <c r="L15" s="12">
        <f t="shared" si="5"/>
        <v>-1.3679999999999942E-4</v>
      </c>
      <c r="M15" s="12">
        <f t="shared" si="6"/>
        <v>-3.4340000000000065E-4</v>
      </c>
      <c r="N15">
        <v>860</v>
      </c>
      <c r="O15">
        <v>2.7439700000000001E-2</v>
      </c>
      <c r="P15">
        <f t="shared" si="7"/>
        <v>1.3969999999999955E-4</v>
      </c>
      <c r="Q15">
        <v>860</v>
      </c>
      <c r="R15">
        <v>2.7678100000000001E-2</v>
      </c>
      <c r="S15">
        <f t="shared" si="8"/>
        <v>3.7809999999999927E-4</v>
      </c>
      <c r="T15">
        <v>860</v>
      </c>
      <c r="U15">
        <v>2.7525600000000001E-2</v>
      </c>
      <c r="V15">
        <f t="shared" si="9"/>
        <v>2.2559999999999941E-4</v>
      </c>
    </row>
    <row r="16" spans="1:22">
      <c r="A16">
        <v>840</v>
      </c>
      <c r="B16">
        <f t="shared" si="1"/>
        <v>4.8859253936178765E-2</v>
      </c>
      <c r="C16">
        <v>-3.11244E-2</v>
      </c>
      <c r="D16">
        <v>3.108E-2</v>
      </c>
      <c r="E16">
        <v>2.1272800000000001E-2</v>
      </c>
      <c r="F16">
        <f t="shared" si="2"/>
        <v>4.8313248700537617E-2</v>
      </c>
      <c r="G16">
        <v>-3.0599999999999999E-2</v>
      </c>
      <c r="H16">
        <v>3.1E-2</v>
      </c>
      <c r="I16">
        <v>2.0899999999999998E-2</v>
      </c>
      <c r="J16" s="12">
        <f t="shared" si="3"/>
        <v>-5.4600523564114767E-4</v>
      </c>
      <c r="K16" s="12">
        <f t="shared" si="4"/>
        <v>5.2440000000000125E-4</v>
      </c>
      <c r="L16" s="12">
        <f t="shared" si="5"/>
        <v>-8.000000000000021E-5</v>
      </c>
      <c r="M16" s="12">
        <f t="shared" si="6"/>
        <v>-3.7280000000000299E-4</v>
      </c>
      <c r="N16">
        <v>840</v>
      </c>
      <c r="O16">
        <v>3.1078700000000001E-2</v>
      </c>
      <c r="P16">
        <f t="shared" si="7"/>
        <v>7.8700000000000991E-5</v>
      </c>
      <c r="Q16">
        <v>840</v>
      </c>
      <c r="R16">
        <v>3.1340399999999997E-2</v>
      </c>
      <c r="S16">
        <f t="shared" si="8"/>
        <v>3.4039999999999765E-4</v>
      </c>
      <c r="T16">
        <v>840</v>
      </c>
      <c r="U16">
        <v>3.1176300000000001E-2</v>
      </c>
      <c r="V16">
        <f t="shared" si="9"/>
        <v>1.7630000000000076E-4</v>
      </c>
    </row>
    <row r="17" spans="1:22">
      <c r="A17">
        <v>820</v>
      </c>
      <c r="B17">
        <f t="shared" si="1"/>
        <v>5.5519964748637948E-2</v>
      </c>
      <c r="C17">
        <v>-3.5287800000000001E-2</v>
      </c>
      <c r="D17">
        <v>3.52407E-2</v>
      </c>
      <c r="E17">
        <v>2.4399400000000002E-2</v>
      </c>
      <c r="F17">
        <f t="shared" si="2"/>
        <v>5.4903005382219289E-2</v>
      </c>
      <c r="G17">
        <v>-3.4700000000000002E-2</v>
      </c>
      <c r="H17">
        <v>3.5200000000000002E-2</v>
      </c>
      <c r="I17">
        <v>2.3900000000000001E-2</v>
      </c>
      <c r="J17" s="12">
        <f t="shared" si="3"/>
        <v>-6.1695936641865956E-4</v>
      </c>
      <c r="K17" s="12">
        <f t="shared" si="4"/>
        <v>5.8779999999999943E-4</v>
      </c>
      <c r="L17" s="12">
        <f t="shared" si="5"/>
        <v>-4.0699999999997682E-5</v>
      </c>
      <c r="M17" s="12">
        <f t="shared" si="6"/>
        <v>-4.9940000000000054E-4</v>
      </c>
      <c r="N17">
        <v>820</v>
      </c>
      <c r="O17">
        <v>3.5216699999999997E-2</v>
      </c>
      <c r="P17">
        <f t="shared" si="7"/>
        <v>1.6699999999994497E-5</v>
      </c>
      <c r="Q17">
        <v>820</v>
      </c>
      <c r="R17">
        <v>3.5543499999999999E-2</v>
      </c>
      <c r="S17">
        <f t="shared" si="8"/>
        <v>3.4349999999999659E-4</v>
      </c>
      <c r="T17">
        <v>820</v>
      </c>
      <c r="U17">
        <v>3.5327299999999999E-2</v>
      </c>
      <c r="V17">
        <f t="shared" si="9"/>
        <v>1.2729999999999686E-4</v>
      </c>
    </row>
    <row r="18" spans="1:22">
      <c r="A18">
        <v>800</v>
      </c>
      <c r="B18">
        <f t="shared" si="1"/>
        <v>6.3184063035705451E-2</v>
      </c>
      <c r="C18">
        <v>-4.0071900000000001E-2</v>
      </c>
      <c r="D18">
        <v>4.0022799999999997E-2</v>
      </c>
      <c r="E18">
        <v>2.8011500000000002E-2</v>
      </c>
      <c r="F18">
        <f t="shared" si="2"/>
        <v>6.2518877149225896E-2</v>
      </c>
      <c r="G18">
        <v>-3.9399999999999998E-2</v>
      </c>
      <c r="H18">
        <v>0.04</v>
      </c>
      <c r="I18">
        <v>2.75E-2</v>
      </c>
      <c r="J18" s="12">
        <f t="shared" si="3"/>
        <v>-6.6518588647955512E-4</v>
      </c>
      <c r="K18" s="12">
        <f t="shared" si="4"/>
        <v>6.7190000000000305E-4</v>
      </c>
      <c r="L18" s="12">
        <f t="shared" si="5"/>
        <v>-2.2799999999996434E-5</v>
      </c>
      <c r="M18" s="12">
        <f t="shared" si="6"/>
        <v>-5.1150000000000154E-4</v>
      </c>
      <c r="N18">
        <v>800</v>
      </c>
      <c r="O18">
        <v>3.9999399999999997E-2</v>
      </c>
      <c r="P18">
        <f t="shared" si="7"/>
        <v>-6.0000000000337561E-7</v>
      </c>
      <c r="Q18">
        <v>800</v>
      </c>
      <c r="R18">
        <v>4.0364400000000002E-2</v>
      </c>
      <c r="S18">
        <f t="shared" si="8"/>
        <v>3.6440000000000083E-4</v>
      </c>
      <c r="T18">
        <v>800</v>
      </c>
      <c r="U18">
        <v>4.0124899999999998E-2</v>
      </c>
      <c r="V18">
        <f t="shared" si="9"/>
        <v>1.2489999999999724E-4</v>
      </c>
    </row>
    <row r="19" spans="1:22">
      <c r="A19">
        <v>780</v>
      </c>
      <c r="B19">
        <f t="shared" si="1"/>
        <v>7.1959077777372885E-2</v>
      </c>
      <c r="C19">
        <v>-4.5547700000000003E-2</v>
      </c>
      <c r="D19">
        <v>4.5481800000000003E-2</v>
      </c>
      <c r="E19">
        <v>3.2170200000000003E-2</v>
      </c>
      <c r="F19">
        <f t="shared" si="2"/>
        <v>7.1308905474702103E-2</v>
      </c>
      <c r="G19">
        <v>-4.48E-2</v>
      </c>
      <c r="H19">
        <v>4.5600000000000002E-2</v>
      </c>
      <c r="I19">
        <v>3.1600000000000003E-2</v>
      </c>
      <c r="J19" s="12">
        <f t="shared" si="3"/>
        <v>-6.5017230267078174E-4</v>
      </c>
      <c r="K19" s="12">
        <f t="shared" si="4"/>
        <v>7.4770000000000392E-4</v>
      </c>
      <c r="L19" s="12">
        <f t="shared" si="5"/>
        <v>1.1819999999999886E-4</v>
      </c>
      <c r="M19" s="12">
        <f t="shared" si="6"/>
        <v>-5.7019999999999987E-4</v>
      </c>
      <c r="N19">
        <v>780</v>
      </c>
      <c r="O19">
        <v>4.5426599999999998E-2</v>
      </c>
      <c r="P19">
        <f t="shared" si="7"/>
        <v>-1.7340000000000411E-4</v>
      </c>
      <c r="Q19">
        <v>780</v>
      </c>
      <c r="R19">
        <v>4.5874900000000003E-2</v>
      </c>
      <c r="S19">
        <f t="shared" si="8"/>
        <v>2.7490000000000153E-4</v>
      </c>
      <c r="T19">
        <v>780</v>
      </c>
      <c r="U19">
        <v>4.55688E-2</v>
      </c>
      <c r="V19">
        <f t="shared" si="9"/>
        <v>-3.1200000000002059E-5</v>
      </c>
    </row>
    <row r="20" spans="1:22">
      <c r="A20">
        <v>760</v>
      </c>
      <c r="B20">
        <f t="shared" si="1"/>
        <v>8.2087698076752036E-2</v>
      </c>
      <c r="C20">
        <v>-5.1839999999999997E-2</v>
      </c>
      <c r="D20">
        <v>5.17677E-2</v>
      </c>
      <c r="E20">
        <v>3.7028499999999999E-2</v>
      </c>
      <c r="F20">
        <f t="shared" si="2"/>
        <v>8.1379911526125406E-2</v>
      </c>
      <c r="G20">
        <v>-5.0999999999999997E-2</v>
      </c>
      <c r="H20">
        <v>5.1999999999999998E-2</v>
      </c>
      <c r="I20">
        <v>3.6299999999999999E-2</v>
      </c>
      <c r="J20" s="12">
        <f t="shared" si="3"/>
        <v>-7.0778655062662954E-4</v>
      </c>
      <c r="K20" s="12">
        <f t="shared" si="4"/>
        <v>8.4000000000000047E-4</v>
      </c>
      <c r="L20" s="12">
        <f t="shared" si="5"/>
        <v>2.3229999999999779E-4</v>
      </c>
      <c r="M20" s="12">
        <f t="shared" si="6"/>
        <v>-7.2849999999999998E-4</v>
      </c>
      <c r="N20">
        <v>760</v>
      </c>
      <c r="O20">
        <v>5.16888E-2</v>
      </c>
      <c r="P20">
        <f t="shared" si="7"/>
        <v>-3.1119999999999759E-4</v>
      </c>
      <c r="Q20">
        <v>760</v>
      </c>
      <c r="R20">
        <v>5.2221299999999998E-2</v>
      </c>
      <c r="S20">
        <f t="shared" si="8"/>
        <v>2.2130000000000066E-4</v>
      </c>
      <c r="T20">
        <v>760</v>
      </c>
      <c r="U20">
        <v>5.1850300000000002E-2</v>
      </c>
      <c r="V20">
        <f t="shared" si="9"/>
        <v>-1.4969999999999567E-4</v>
      </c>
    </row>
    <row r="21" spans="1:22">
      <c r="A21">
        <v>740</v>
      </c>
      <c r="B21">
        <f t="shared" si="1"/>
        <v>9.3680681075555813E-2</v>
      </c>
      <c r="C21">
        <v>-5.90235E-2</v>
      </c>
      <c r="D21">
        <v>5.8965799999999999E-2</v>
      </c>
      <c r="E21">
        <v>4.2606699999999997E-2</v>
      </c>
      <c r="F21">
        <f t="shared" si="2"/>
        <v>9.2948050006441768E-2</v>
      </c>
      <c r="G21">
        <v>-5.8099999999999999E-2</v>
      </c>
      <c r="H21">
        <v>5.9299999999999999E-2</v>
      </c>
      <c r="I21">
        <v>4.1799999999999997E-2</v>
      </c>
      <c r="J21" s="12">
        <f t="shared" si="3"/>
        <v>-7.326310691140453E-4</v>
      </c>
      <c r="K21" s="12">
        <f t="shared" si="4"/>
        <v>9.2350000000000071E-4</v>
      </c>
      <c r="L21" s="12">
        <f t="shared" si="5"/>
        <v>3.3419999999999978E-4</v>
      </c>
      <c r="M21" s="12">
        <f t="shared" si="6"/>
        <v>-8.0670000000000047E-4</v>
      </c>
      <c r="N21">
        <v>740</v>
      </c>
      <c r="O21">
        <v>5.8866599999999998E-2</v>
      </c>
      <c r="P21">
        <f t="shared" si="7"/>
        <v>-4.3340000000000045E-4</v>
      </c>
      <c r="Q21">
        <v>740</v>
      </c>
      <c r="R21">
        <v>5.9490599999999998E-2</v>
      </c>
      <c r="S21">
        <f t="shared" si="8"/>
        <v>1.905999999999991E-4</v>
      </c>
      <c r="T21">
        <v>740</v>
      </c>
      <c r="U21">
        <v>5.9049999999999998E-2</v>
      </c>
      <c r="V21">
        <f t="shared" si="9"/>
        <v>-2.5000000000000022E-4</v>
      </c>
    </row>
    <row r="22" spans="1:22">
      <c r="A22">
        <v>720</v>
      </c>
      <c r="B22">
        <f t="shared" si="1"/>
        <v>0.10710393505016517</v>
      </c>
      <c r="C22">
        <v>-6.7292699999999997E-2</v>
      </c>
      <c r="D22">
        <v>6.7232500000000001E-2</v>
      </c>
      <c r="E22">
        <v>4.9221300000000003E-2</v>
      </c>
      <c r="F22">
        <f t="shared" si="2"/>
        <v>0.10624956470499067</v>
      </c>
      <c r="G22">
        <v>-6.6199999999999995E-2</v>
      </c>
      <c r="H22">
        <v>6.7699999999999996E-2</v>
      </c>
      <c r="I22">
        <v>4.82E-2</v>
      </c>
      <c r="J22" s="12">
        <f t="shared" si="3"/>
        <v>-8.5437034517450716E-4</v>
      </c>
      <c r="K22" s="12">
        <f t="shared" si="4"/>
        <v>1.092700000000002E-3</v>
      </c>
      <c r="L22" s="12">
        <f t="shared" si="5"/>
        <v>4.674999999999957E-4</v>
      </c>
      <c r="M22" s="12">
        <f t="shared" si="6"/>
        <v>-1.0213000000000028E-3</v>
      </c>
      <c r="N22">
        <v>720</v>
      </c>
      <c r="O22">
        <v>6.7131499999999997E-2</v>
      </c>
      <c r="P22">
        <f t="shared" si="7"/>
        <v>-5.6849999999999956E-4</v>
      </c>
      <c r="Q22">
        <v>720</v>
      </c>
      <c r="R22">
        <v>6.7841100000000001E-2</v>
      </c>
      <c r="S22">
        <f t="shared" si="8"/>
        <v>1.4110000000000511E-4</v>
      </c>
      <c r="T22">
        <v>720</v>
      </c>
      <c r="U22">
        <v>6.7339999999999997E-2</v>
      </c>
      <c r="V22">
        <f t="shared" si="9"/>
        <v>-3.5999999999999921E-4</v>
      </c>
    </row>
    <row r="23" spans="1:22">
      <c r="A23">
        <v>700</v>
      </c>
      <c r="B23">
        <f t="shared" si="1"/>
        <v>0.12250004248325794</v>
      </c>
      <c r="C23">
        <v>-7.6772999999999994E-2</v>
      </c>
      <c r="D23">
        <v>7.6723200000000005E-2</v>
      </c>
      <c r="E23">
        <v>5.6795400000000003E-2</v>
      </c>
      <c r="F23">
        <f t="shared" si="2"/>
        <v>0.12162853283666623</v>
      </c>
      <c r="G23">
        <v>-7.5499999999999998E-2</v>
      </c>
      <c r="H23">
        <v>7.7399999999999997E-2</v>
      </c>
      <c r="I23">
        <v>5.57E-2</v>
      </c>
      <c r="J23" s="12">
        <f t="shared" si="3"/>
        <v>-8.7150964659170327E-4</v>
      </c>
      <c r="K23" s="12">
        <f t="shared" si="4"/>
        <v>1.2729999999999964E-3</v>
      </c>
      <c r="L23" s="12">
        <f t="shared" si="5"/>
        <v>6.767999999999913E-4</v>
      </c>
      <c r="M23" s="12">
        <f t="shared" si="6"/>
        <v>-1.0954000000000033E-3</v>
      </c>
      <c r="N23">
        <v>700</v>
      </c>
      <c r="O23">
        <v>7.6513300000000006E-2</v>
      </c>
      <c r="P23">
        <f t="shared" si="7"/>
        <v>-8.8669999999999027E-4</v>
      </c>
      <c r="Q23">
        <v>700</v>
      </c>
      <c r="R23">
        <v>7.7418299999999995E-2</v>
      </c>
      <c r="S23">
        <f t="shared" si="8"/>
        <v>1.8299999999998873E-5</v>
      </c>
      <c r="T23">
        <v>700</v>
      </c>
      <c r="U23">
        <v>7.6751600000000003E-2</v>
      </c>
      <c r="V23">
        <f t="shared" si="9"/>
        <v>-6.4839999999999343E-4</v>
      </c>
    </row>
    <row r="24" spans="1:22">
      <c r="A24">
        <v>680</v>
      </c>
      <c r="B24">
        <f t="shared" si="1"/>
        <v>0.14029161677384719</v>
      </c>
      <c r="C24">
        <v>-8.7629799999999994E-2</v>
      </c>
      <c r="D24">
        <v>8.7597300000000003E-2</v>
      </c>
      <c r="E24">
        <v>6.5798700000000002E-2</v>
      </c>
      <c r="F24">
        <f t="shared" si="2"/>
        <v>0.13941251737200644</v>
      </c>
      <c r="G24">
        <v>-8.6199999999999999E-2</v>
      </c>
      <c r="H24">
        <v>8.8499999999999995E-2</v>
      </c>
      <c r="I24">
        <v>6.4600000000000005E-2</v>
      </c>
      <c r="J24" s="12">
        <f t="shared" si="3"/>
        <v>-8.7909940184074942E-4</v>
      </c>
      <c r="K24" s="12">
        <f t="shared" si="4"/>
        <v>1.429799999999995E-3</v>
      </c>
      <c r="L24" s="12">
        <f t="shared" si="5"/>
        <v>9.026999999999924E-4</v>
      </c>
      <c r="M24" s="12">
        <f t="shared" si="6"/>
        <v>-1.198699999999997E-3</v>
      </c>
      <c r="N24">
        <v>680</v>
      </c>
      <c r="O24">
        <v>8.7360999999999994E-2</v>
      </c>
      <c r="P24">
        <f t="shared" si="7"/>
        <v>-1.1390000000000011E-3</v>
      </c>
      <c r="Q24">
        <v>680</v>
      </c>
      <c r="R24">
        <v>8.8406100000000001E-2</v>
      </c>
      <c r="S24">
        <f t="shared" si="8"/>
        <v>-9.3899999999993988E-5</v>
      </c>
      <c r="T24">
        <v>680</v>
      </c>
      <c r="U24">
        <v>8.7631899999999999E-2</v>
      </c>
      <c r="V24">
        <f t="shared" si="9"/>
        <v>-8.6809999999999665E-4</v>
      </c>
    </row>
    <row r="25" spans="1:22">
      <c r="A25">
        <v>660</v>
      </c>
      <c r="B25">
        <f t="shared" si="1"/>
        <v>0.16085367436599016</v>
      </c>
      <c r="C25">
        <v>-0.100133</v>
      </c>
      <c r="D25">
        <v>0.100082</v>
      </c>
      <c r="E25">
        <v>7.6360200000000003E-2</v>
      </c>
      <c r="F25">
        <f t="shared" si="2"/>
        <v>0.15996543376617336</v>
      </c>
      <c r="G25">
        <v>-9.8500000000000004E-2</v>
      </c>
      <c r="H25">
        <v>0.1013</v>
      </c>
      <c r="I25">
        <v>7.4999999999999997E-2</v>
      </c>
      <c r="J25" s="12">
        <f t="shared" si="3"/>
        <v>-8.8824059981679193E-4</v>
      </c>
      <c r="K25" s="12">
        <f t="shared" si="4"/>
        <v>1.6329999999999956E-3</v>
      </c>
      <c r="L25" s="12">
        <f t="shared" si="5"/>
        <v>1.2179999999999969E-3</v>
      </c>
      <c r="M25" s="12">
        <f t="shared" si="6"/>
        <v>-1.3602000000000058E-3</v>
      </c>
      <c r="N25">
        <v>660</v>
      </c>
      <c r="O25">
        <v>9.9816500000000002E-2</v>
      </c>
      <c r="P25">
        <f t="shared" si="7"/>
        <v>-1.4834999999999987E-3</v>
      </c>
      <c r="Q25">
        <v>660</v>
      </c>
      <c r="R25">
        <v>0.100997</v>
      </c>
      <c r="S25">
        <f t="shared" si="8"/>
        <v>-3.0299999999999772E-4</v>
      </c>
      <c r="T25">
        <v>660</v>
      </c>
      <c r="U25">
        <v>0.10012799999999999</v>
      </c>
      <c r="V25">
        <f t="shared" si="9"/>
        <v>-1.1720000000000064E-3</v>
      </c>
    </row>
    <row r="26" spans="1:22">
      <c r="A26">
        <v>640</v>
      </c>
      <c r="B26">
        <f t="shared" si="1"/>
        <v>0.1846375358490521</v>
      </c>
      <c r="C26">
        <v>-0.114453</v>
      </c>
      <c r="D26">
        <v>0.114317</v>
      </c>
      <c r="E26">
        <v>8.9012099999999997E-2</v>
      </c>
      <c r="F26">
        <f t="shared" si="2"/>
        <v>0.18360378536402783</v>
      </c>
      <c r="G26">
        <v>-0.1125</v>
      </c>
      <c r="H26">
        <v>0.1159</v>
      </c>
      <c r="I26">
        <v>8.7300000000000003E-2</v>
      </c>
      <c r="J26" s="12">
        <f t="shared" si="3"/>
        <v>-1.0337504850242707E-3</v>
      </c>
      <c r="K26" s="12">
        <f t="shared" si="4"/>
        <v>1.9529999999999964E-3</v>
      </c>
      <c r="L26" s="12">
        <f t="shared" si="5"/>
        <v>1.5830000000000011E-3</v>
      </c>
      <c r="M26" s="12">
        <f t="shared" si="6"/>
        <v>-1.7120999999999942E-3</v>
      </c>
      <c r="N26">
        <v>640</v>
      </c>
      <c r="O26">
        <v>0.114048</v>
      </c>
      <c r="P26">
        <f t="shared" si="7"/>
        <v>-1.8520000000000064E-3</v>
      </c>
      <c r="Q26">
        <v>640</v>
      </c>
      <c r="R26">
        <v>0.11549</v>
      </c>
      <c r="S26">
        <f t="shared" si="8"/>
        <v>-4.1000000000000758E-4</v>
      </c>
      <c r="T26">
        <v>640</v>
      </c>
      <c r="U26">
        <v>0.11440599999999999</v>
      </c>
      <c r="V26">
        <f t="shared" si="9"/>
        <v>-1.4940000000000092E-3</v>
      </c>
    </row>
    <row r="27" spans="1:22">
      <c r="A27">
        <v>620</v>
      </c>
      <c r="B27">
        <f t="shared" si="1"/>
        <v>0.21220934751089549</v>
      </c>
      <c r="C27">
        <v>-0.13081499999999999</v>
      </c>
      <c r="D27">
        <v>0.13065499999999999</v>
      </c>
      <c r="E27">
        <v>0.104161</v>
      </c>
      <c r="F27">
        <f t="shared" si="2"/>
        <v>0.2111579740383962</v>
      </c>
      <c r="G27">
        <v>-0.12839999999999999</v>
      </c>
      <c r="H27">
        <v>0.1328</v>
      </c>
      <c r="I27">
        <v>0.1023</v>
      </c>
      <c r="J27" s="12">
        <f t="shared" si="3"/>
        <v>-1.051373472499284E-3</v>
      </c>
      <c r="K27" s="12">
        <f t="shared" si="4"/>
        <v>2.4150000000000005E-3</v>
      </c>
      <c r="L27" s="12">
        <f t="shared" si="5"/>
        <v>2.145000000000008E-3</v>
      </c>
      <c r="M27" s="12">
        <f t="shared" si="6"/>
        <v>-1.8610000000000015E-3</v>
      </c>
      <c r="N27">
        <v>620</v>
      </c>
      <c r="O27">
        <v>0.13028600000000001</v>
      </c>
      <c r="P27">
        <f t="shared" si="7"/>
        <v>-2.5139999999999885E-3</v>
      </c>
      <c r="Q27">
        <v>620</v>
      </c>
      <c r="R27">
        <v>0.13209799999999999</v>
      </c>
      <c r="S27">
        <f t="shared" si="8"/>
        <v>-7.0200000000000817E-4</v>
      </c>
      <c r="T27">
        <v>620</v>
      </c>
      <c r="U27">
        <v>0.13070200000000001</v>
      </c>
      <c r="V27">
        <f t="shared" si="9"/>
        <v>-2.0979999999999888E-3</v>
      </c>
    </row>
    <row r="28" spans="1:22">
      <c r="A28">
        <v>600</v>
      </c>
      <c r="B28">
        <f t="shared" si="1"/>
        <v>0.24439435033977361</v>
      </c>
      <c r="C28">
        <v>-0.14946499999999999</v>
      </c>
      <c r="D28">
        <v>0.14945800000000001</v>
      </c>
      <c r="E28">
        <v>0.122683</v>
      </c>
      <c r="F28">
        <f t="shared" si="2"/>
        <v>0.24349515395588472</v>
      </c>
      <c r="G28">
        <v>-0.14680000000000001</v>
      </c>
      <c r="H28">
        <v>0.15229999999999999</v>
      </c>
      <c r="I28">
        <v>0.1206</v>
      </c>
      <c r="J28" s="12">
        <f t="shared" si="3"/>
        <v>-8.991963838888839E-4</v>
      </c>
      <c r="K28" s="12">
        <f t="shared" si="4"/>
        <v>2.6649999999999729E-3</v>
      </c>
      <c r="L28" s="12">
        <f t="shared" si="5"/>
        <v>2.8419999999999834E-3</v>
      </c>
      <c r="M28" s="12">
        <f t="shared" si="6"/>
        <v>-2.0830000000000015E-3</v>
      </c>
      <c r="N28">
        <v>600</v>
      </c>
      <c r="O28">
        <v>0.14905099999999999</v>
      </c>
      <c r="P28">
        <f t="shared" si="7"/>
        <v>-3.2490000000000019E-3</v>
      </c>
      <c r="Q28">
        <v>600</v>
      </c>
      <c r="R28">
        <v>0.15116099999999999</v>
      </c>
      <c r="S28">
        <f t="shared" si="8"/>
        <v>-1.1390000000000011E-3</v>
      </c>
      <c r="T28">
        <v>600</v>
      </c>
      <c r="U28">
        <v>0.14954200000000001</v>
      </c>
      <c r="V28">
        <f t="shared" si="9"/>
        <v>-2.7579999999999827E-3</v>
      </c>
    </row>
    <row r="29" spans="1:22">
      <c r="A29">
        <v>580</v>
      </c>
      <c r="B29">
        <f t="shared" si="1"/>
        <v>0.28265449664387088</v>
      </c>
      <c r="C29">
        <v>-0.171264</v>
      </c>
      <c r="D29">
        <v>0.171236</v>
      </c>
      <c r="E29">
        <v>0.14574100000000001</v>
      </c>
      <c r="F29">
        <f t="shared" si="2"/>
        <v>0.28157013335934622</v>
      </c>
      <c r="G29">
        <v>-0.1678</v>
      </c>
      <c r="H29">
        <v>0.1749</v>
      </c>
      <c r="I29">
        <v>0.14330000000000001</v>
      </c>
      <c r="J29" s="12">
        <f t="shared" si="3"/>
        <v>-1.0843632845246587E-3</v>
      </c>
      <c r="K29" s="12">
        <f t="shared" si="4"/>
        <v>3.4639999999999949E-3</v>
      </c>
      <c r="L29" s="12">
        <f t="shared" si="5"/>
        <v>3.6640000000000006E-3</v>
      </c>
      <c r="M29" s="12">
        <f t="shared" si="6"/>
        <v>-2.4409999999999987E-3</v>
      </c>
      <c r="N29">
        <v>580</v>
      </c>
      <c r="O29">
        <v>0.17080799999999999</v>
      </c>
      <c r="P29">
        <f t="shared" si="7"/>
        <v>-4.0920000000000123E-3</v>
      </c>
      <c r="Q29">
        <v>580</v>
      </c>
      <c r="R29">
        <v>0.173096</v>
      </c>
      <c r="S29">
        <f t="shared" si="8"/>
        <v>-1.804E-3</v>
      </c>
      <c r="T29">
        <v>580</v>
      </c>
      <c r="U29">
        <v>0.17139699999999999</v>
      </c>
      <c r="V29">
        <f t="shared" si="9"/>
        <v>-3.5030000000000061E-3</v>
      </c>
    </row>
    <row r="30" spans="1:22">
      <c r="A30">
        <v>560</v>
      </c>
      <c r="B30">
        <f t="shared" si="1"/>
        <v>0.32880632372416441</v>
      </c>
      <c r="C30">
        <v>-0.19666700000000001</v>
      </c>
      <c r="D30">
        <v>0.196716</v>
      </c>
      <c r="E30">
        <v>0.17532400000000001</v>
      </c>
      <c r="F30">
        <f t="shared" si="2"/>
        <v>0.32729376712672059</v>
      </c>
      <c r="G30">
        <v>-0.19220000000000001</v>
      </c>
      <c r="H30">
        <v>0.2014</v>
      </c>
      <c r="I30">
        <v>0.1721</v>
      </c>
      <c r="J30" s="12">
        <f t="shared" si="3"/>
        <v>-1.5125565974438149E-3</v>
      </c>
      <c r="K30" s="12">
        <f t="shared" si="4"/>
        <v>4.4669999999999987E-3</v>
      </c>
      <c r="L30" s="12">
        <f t="shared" si="5"/>
        <v>4.6839999999999937E-3</v>
      </c>
      <c r="M30" s="12">
        <f t="shared" si="6"/>
        <v>-3.2240000000000046E-3</v>
      </c>
      <c r="N30">
        <v>560</v>
      </c>
      <c r="O30">
        <v>0.19597400000000001</v>
      </c>
      <c r="P30">
        <f t="shared" si="7"/>
        <v>-5.4259999999999864E-3</v>
      </c>
      <c r="Q30">
        <v>560</v>
      </c>
      <c r="R30">
        <v>0.199013</v>
      </c>
      <c r="S30">
        <f t="shared" si="8"/>
        <v>-2.3870000000000002E-3</v>
      </c>
      <c r="T30">
        <v>560</v>
      </c>
      <c r="U30">
        <v>0.19669700000000001</v>
      </c>
      <c r="V30">
        <f t="shared" si="9"/>
        <v>-4.702999999999985E-3</v>
      </c>
    </row>
    <row r="31" spans="1:22">
      <c r="A31">
        <v>540</v>
      </c>
      <c r="B31">
        <f t="shared" si="1"/>
        <v>0.38508751894212312</v>
      </c>
      <c r="C31">
        <v>-0.226824</v>
      </c>
      <c r="D31">
        <v>0.22676199999999999</v>
      </c>
      <c r="E31">
        <v>0.21312500000000001</v>
      </c>
      <c r="F31">
        <f t="shared" si="2"/>
        <v>0.38372982683132673</v>
      </c>
      <c r="G31">
        <v>-0.22120000000000001</v>
      </c>
      <c r="H31">
        <v>0.23330000000000001</v>
      </c>
      <c r="I31">
        <v>0.20949999999999999</v>
      </c>
      <c r="J31" s="12">
        <f t="shared" si="3"/>
        <v>-1.3576921107963935E-3</v>
      </c>
      <c r="K31" s="12">
        <f t="shared" si="4"/>
        <v>5.6239999999999901E-3</v>
      </c>
      <c r="L31" s="12">
        <f t="shared" si="5"/>
        <v>6.538000000000016E-3</v>
      </c>
      <c r="M31" s="12">
        <f t="shared" si="6"/>
        <v>-3.6250000000000171E-3</v>
      </c>
      <c r="N31">
        <v>540</v>
      </c>
      <c r="O31">
        <v>0.226102</v>
      </c>
      <c r="P31">
        <f t="shared" si="7"/>
        <v>-7.1980000000000099E-3</v>
      </c>
      <c r="Q31">
        <v>540</v>
      </c>
      <c r="R31">
        <v>0.229653</v>
      </c>
      <c r="S31">
        <f t="shared" si="8"/>
        <v>-3.6470000000000113E-3</v>
      </c>
      <c r="T31">
        <v>540</v>
      </c>
      <c r="U31">
        <v>0.227023</v>
      </c>
      <c r="V31">
        <f t="shared" si="9"/>
        <v>-6.2770000000000048E-3</v>
      </c>
    </row>
    <row r="32" spans="1:22">
      <c r="A32">
        <v>520</v>
      </c>
      <c r="B32">
        <f t="shared" si="1"/>
        <v>0.45693211790155436</v>
      </c>
      <c r="C32">
        <v>-0.264237</v>
      </c>
      <c r="D32">
        <v>0.26413999999999999</v>
      </c>
      <c r="E32">
        <v>0.26305099999999998</v>
      </c>
      <c r="F32">
        <f t="shared" si="2"/>
        <v>0.45575459405254487</v>
      </c>
      <c r="G32">
        <v>-0.25669999999999998</v>
      </c>
      <c r="H32">
        <v>0.27300000000000002</v>
      </c>
      <c r="I32">
        <v>0.25940000000000002</v>
      </c>
      <c r="J32" s="12">
        <f t="shared" si="3"/>
        <v>-1.1775238490094875E-3</v>
      </c>
      <c r="K32" s="12">
        <f t="shared" si="4"/>
        <v>7.5370000000000159E-3</v>
      </c>
      <c r="L32" s="12">
        <f t="shared" si="5"/>
        <v>8.8600000000000345E-3</v>
      </c>
      <c r="M32" s="12">
        <f t="shared" si="6"/>
        <v>-3.6509999999999598E-3</v>
      </c>
      <c r="N32">
        <v>520</v>
      </c>
      <c r="O32">
        <v>0.26277099999999998</v>
      </c>
      <c r="P32">
        <f t="shared" si="7"/>
        <v>-1.0229000000000044E-2</v>
      </c>
      <c r="Q32">
        <v>520</v>
      </c>
      <c r="R32">
        <v>0.26783800000000002</v>
      </c>
      <c r="S32">
        <f t="shared" si="8"/>
        <v>-5.1619999999999999E-3</v>
      </c>
      <c r="T32">
        <v>520</v>
      </c>
      <c r="U32">
        <v>0.26399099999999998</v>
      </c>
      <c r="V32">
        <f t="shared" si="9"/>
        <v>-9.0090000000000447E-3</v>
      </c>
    </row>
    <row r="33" spans="1:22">
      <c r="A33">
        <v>500</v>
      </c>
      <c r="B33">
        <f t="shared" si="1"/>
        <v>0.55160804267069929</v>
      </c>
      <c r="C33">
        <v>-0.31304300000000002</v>
      </c>
      <c r="D33">
        <v>0.31123099999999998</v>
      </c>
      <c r="E33">
        <v>0.33077299999999998</v>
      </c>
      <c r="F33">
        <f t="shared" si="2"/>
        <v>0.55247006253732878</v>
      </c>
      <c r="G33">
        <v>-0.30280000000000001</v>
      </c>
      <c r="H33">
        <v>0.32529999999999998</v>
      </c>
      <c r="I33">
        <v>0.32819999999999999</v>
      </c>
      <c r="J33" s="12">
        <f t="shared" si="3"/>
        <v>8.6201986662948205E-4</v>
      </c>
      <c r="K33" s="12">
        <f t="shared" si="4"/>
        <v>1.0243000000000002E-2</v>
      </c>
      <c r="L33" s="12">
        <f t="shared" si="5"/>
        <v>1.4068999999999998E-2</v>
      </c>
      <c r="M33" s="12">
        <f t="shared" si="6"/>
        <v>-2.572999999999992E-3</v>
      </c>
      <c r="N33">
        <v>500</v>
      </c>
      <c r="O33">
        <v>0.31175700000000001</v>
      </c>
      <c r="P33">
        <f t="shared" si="7"/>
        <v>-1.3542999999999972E-2</v>
      </c>
      <c r="Q33">
        <v>500</v>
      </c>
      <c r="R33">
        <v>0.31809900000000002</v>
      </c>
      <c r="S33">
        <f t="shared" si="8"/>
        <v>-7.2009999999999574E-3</v>
      </c>
      <c r="T33">
        <v>500</v>
      </c>
      <c r="U33">
        <v>0.31347700000000001</v>
      </c>
      <c r="V33">
        <f t="shared" si="9"/>
        <v>-1.1822999999999972E-2</v>
      </c>
    </row>
    <row r="34" spans="1:22">
      <c r="A34">
        <v>480</v>
      </c>
      <c r="B34">
        <f t="shared" si="1"/>
        <v>0.69065696862335357</v>
      </c>
      <c r="C34">
        <v>-0.38536599999999999</v>
      </c>
      <c r="D34">
        <v>0.38569599999999998</v>
      </c>
      <c r="E34">
        <v>0.423956</v>
      </c>
      <c r="F34">
        <f t="shared" si="2"/>
        <v>0.68949603334609544</v>
      </c>
      <c r="G34">
        <v>-0.37030000000000002</v>
      </c>
      <c r="H34">
        <v>0.40129999999999999</v>
      </c>
      <c r="I34">
        <v>0.42099999999999999</v>
      </c>
      <c r="J34" s="12">
        <f t="shared" si="3"/>
        <v>-1.1609352772581349E-3</v>
      </c>
      <c r="K34" s="12">
        <f t="shared" si="4"/>
        <v>1.5065999999999968E-2</v>
      </c>
      <c r="L34" s="12">
        <f t="shared" si="5"/>
        <v>1.5604000000000007E-2</v>
      </c>
      <c r="M34" s="12">
        <f t="shared" si="6"/>
        <v>-2.9560000000000142E-3</v>
      </c>
      <c r="N34">
        <v>480</v>
      </c>
      <c r="O34">
        <v>0.384687</v>
      </c>
      <c r="P34">
        <f t="shared" si="7"/>
        <v>-1.6612999999999989E-2</v>
      </c>
      <c r="Q34">
        <v>480</v>
      </c>
      <c r="R34">
        <v>0.392266</v>
      </c>
      <c r="S34">
        <f t="shared" si="8"/>
        <v>-9.0339999999999865E-3</v>
      </c>
      <c r="T34">
        <v>480</v>
      </c>
      <c r="U34">
        <v>0.38721699999999998</v>
      </c>
      <c r="V34">
        <f t="shared" si="9"/>
        <v>-1.4083000000000012E-2</v>
      </c>
    </row>
    <row r="35" spans="1:22">
      <c r="A35">
        <v>460</v>
      </c>
      <c r="B35">
        <f t="shared" si="1"/>
        <v>0.90171861183131841</v>
      </c>
      <c r="C35">
        <v>-0.51575700000000002</v>
      </c>
      <c r="D35">
        <v>0.51091500000000001</v>
      </c>
      <c r="E35">
        <v>0.53484299999999996</v>
      </c>
      <c r="F35">
        <f t="shared" si="2"/>
        <v>0.90662930131338693</v>
      </c>
      <c r="G35">
        <v>-0.49669999999999997</v>
      </c>
      <c r="H35">
        <v>0.53239999999999998</v>
      </c>
      <c r="I35">
        <v>0.54020000000000001</v>
      </c>
      <c r="J35" s="12">
        <f t="shared" si="3"/>
        <v>4.9106894820685199E-3</v>
      </c>
      <c r="K35" s="12">
        <f t="shared" si="4"/>
        <v>1.9057000000000046E-2</v>
      </c>
      <c r="L35" s="12">
        <f t="shared" si="5"/>
        <v>2.1484999999999976E-2</v>
      </c>
      <c r="M35" s="12">
        <f t="shared" si="6"/>
        <v>5.3570000000000562E-3</v>
      </c>
      <c r="N35">
        <v>460</v>
      </c>
      <c r="O35">
        <v>0.50739000000000001</v>
      </c>
      <c r="P35">
        <f t="shared" si="7"/>
        <v>-2.5009999999999977E-2</v>
      </c>
      <c r="Q35">
        <v>460</v>
      </c>
      <c r="R35">
        <v>0.53073599999999999</v>
      </c>
      <c r="S35">
        <f t="shared" si="8"/>
        <v>-1.6639999999999988E-3</v>
      </c>
      <c r="T35">
        <v>460</v>
      </c>
      <c r="U35">
        <v>0.51108399999999998</v>
      </c>
      <c r="V35">
        <f t="shared" si="9"/>
        <v>-2.1316000000000002E-2</v>
      </c>
    </row>
    <row r="36" spans="1:22">
      <c r="A36">
        <v>440</v>
      </c>
      <c r="B36">
        <f t="shared" si="1"/>
        <v>1.2400964432728609</v>
      </c>
      <c r="C36">
        <v>-0.79045699999999997</v>
      </c>
      <c r="D36">
        <v>0.78601200000000004</v>
      </c>
      <c r="E36">
        <v>0.54332499999999995</v>
      </c>
      <c r="F36">
        <f t="shared" si="2"/>
        <v>1.2451061239910435</v>
      </c>
      <c r="G36">
        <v>-0.8155</v>
      </c>
      <c r="H36">
        <v>0.76149999999999995</v>
      </c>
      <c r="I36">
        <v>0.55259999999999998</v>
      </c>
      <c r="J36" s="12">
        <f t="shared" si="3"/>
        <v>5.0096807181825298E-3</v>
      </c>
      <c r="K36" s="12">
        <f t="shared" si="4"/>
        <v>-2.5043000000000037E-2</v>
      </c>
      <c r="L36" s="12">
        <f t="shared" si="5"/>
        <v>-2.4512000000000089E-2</v>
      </c>
      <c r="M36" s="12">
        <f t="shared" si="6"/>
        <v>9.2750000000000332E-3</v>
      </c>
      <c r="N36">
        <v>440</v>
      </c>
      <c r="O36">
        <v>0.77130500000000002</v>
      </c>
      <c r="P36">
        <f t="shared" si="7"/>
        <v>9.8050000000000637E-3</v>
      </c>
      <c r="Q36">
        <v>440</v>
      </c>
      <c r="R36">
        <v>0.81585099999999999</v>
      </c>
      <c r="S36">
        <f t="shared" si="8"/>
        <v>5.4351000000000038E-2</v>
      </c>
      <c r="T36">
        <v>440</v>
      </c>
      <c r="U36">
        <v>0.776891</v>
      </c>
      <c r="V36">
        <f t="shared" si="9"/>
        <v>1.5391000000000044E-2</v>
      </c>
    </row>
    <row r="37" spans="1:22">
      <c r="A37">
        <v>420</v>
      </c>
      <c r="B37">
        <f t="shared" si="1"/>
        <v>1.271391831262888</v>
      </c>
      <c r="C37">
        <v>-0.880803</v>
      </c>
      <c r="D37">
        <v>0.88074799999999998</v>
      </c>
      <c r="E37">
        <v>0.25476700000000002</v>
      </c>
      <c r="F37">
        <f t="shared" si="2"/>
        <v>1.2779997691705582</v>
      </c>
      <c r="G37">
        <v>-0.90880000000000005</v>
      </c>
      <c r="H37">
        <v>0.85860000000000003</v>
      </c>
      <c r="I37">
        <v>0.26490000000000002</v>
      </c>
      <c r="J37" s="12">
        <f t="shared" si="3"/>
        <v>6.6079379076702249E-3</v>
      </c>
      <c r="K37" s="12">
        <f t="shared" si="4"/>
        <v>-2.799700000000005E-2</v>
      </c>
      <c r="L37" s="12">
        <f t="shared" si="5"/>
        <v>-2.2147999999999946E-2</v>
      </c>
      <c r="M37" s="12">
        <f t="shared" si="6"/>
        <v>1.0133000000000003E-2</v>
      </c>
      <c r="N37">
        <v>420</v>
      </c>
      <c r="O37">
        <v>0.89436000000000004</v>
      </c>
      <c r="P37">
        <f t="shared" si="7"/>
        <v>3.5760000000000014E-2</v>
      </c>
      <c r="Q37">
        <v>420</v>
      </c>
      <c r="R37">
        <v>0.89932599999999996</v>
      </c>
      <c r="S37">
        <f t="shared" si="8"/>
        <v>4.0725999999999929E-2</v>
      </c>
      <c r="T37">
        <v>420</v>
      </c>
      <c r="U37">
        <v>0.90359400000000001</v>
      </c>
      <c r="V37">
        <f t="shared" si="9"/>
        <v>4.4993999999999978E-2</v>
      </c>
    </row>
    <row r="38" spans="1:22">
      <c r="A38">
        <v>400</v>
      </c>
      <c r="B38">
        <f t="shared" si="1"/>
        <v>1.2218353614546438</v>
      </c>
      <c r="C38">
        <v>-0.85907900000000004</v>
      </c>
      <c r="D38">
        <v>0.85887800000000003</v>
      </c>
      <c r="E38">
        <v>0.13112399999999999</v>
      </c>
      <c r="F38">
        <f t="shared" si="2"/>
        <v>1.2205885178879898</v>
      </c>
      <c r="G38">
        <v>-0.86970000000000003</v>
      </c>
      <c r="H38">
        <v>0.84599999999999997</v>
      </c>
      <c r="I38">
        <v>0.13320000000000001</v>
      </c>
      <c r="J38" s="12">
        <f t="shared" si="3"/>
        <v>-1.2468435666539435E-3</v>
      </c>
      <c r="K38" s="12">
        <f t="shared" si="4"/>
        <v>-1.0620999999999992E-2</v>
      </c>
      <c r="L38" s="12">
        <f t="shared" si="5"/>
        <v>-1.2878000000000056E-2</v>
      </c>
      <c r="M38" s="12">
        <f t="shared" si="6"/>
        <v>2.0760000000000223E-3</v>
      </c>
      <c r="N38">
        <v>400</v>
      </c>
      <c r="O38">
        <v>0.85024699999999998</v>
      </c>
      <c r="P38">
        <f t="shared" si="7"/>
        <v>4.2470000000000008E-3</v>
      </c>
      <c r="Q38">
        <v>400</v>
      </c>
      <c r="R38">
        <v>0.87684700000000004</v>
      </c>
      <c r="S38">
        <f t="shared" si="8"/>
        <v>3.0847000000000069E-2</v>
      </c>
      <c r="T38">
        <v>400</v>
      </c>
      <c r="U38">
        <v>0.86041599999999996</v>
      </c>
      <c r="V38">
        <f t="shared" si="9"/>
        <v>1.4415999999999984E-2</v>
      </c>
    </row>
    <row r="39" spans="1:22">
      <c r="A39">
        <v>380</v>
      </c>
      <c r="B39">
        <f t="shared" si="1"/>
        <v>1.1962895148000923</v>
      </c>
      <c r="C39">
        <v>-0.843916</v>
      </c>
      <c r="D39">
        <v>0.843692</v>
      </c>
      <c r="E39">
        <v>8.4250800000000001E-2</v>
      </c>
      <c r="F39">
        <f t="shared" si="2"/>
        <v>1.1881135004703884</v>
      </c>
      <c r="G39">
        <v>-0.84519999999999995</v>
      </c>
      <c r="H39">
        <v>0.83089999999999997</v>
      </c>
      <c r="I39">
        <v>8.2799999999999999E-2</v>
      </c>
      <c r="J39" s="12">
        <f t="shared" si="3"/>
        <v>-8.176014329703829E-3</v>
      </c>
      <c r="K39" s="12">
        <f t="shared" si="4"/>
        <v>-1.2839999999999518E-3</v>
      </c>
      <c r="L39" s="12">
        <f t="shared" si="5"/>
        <v>-1.2792000000000026E-2</v>
      </c>
      <c r="M39" s="12">
        <f t="shared" si="6"/>
        <v>-1.4508000000000021E-3</v>
      </c>
      <c r="N39">
        <v>380</v>
      </c>
      <c r="O39">
        <v>0.83682400000000001</v>
      </c>
      <c r="P39">
        <f t="shared" si="7"/>
        <v>5.9240000000000403E-3</v>
      </c>
      <c r="Q39">
        <v>380</v>
      </c>
      <c r="R39">
        <v>0.85944100000000001</v>
      </c>
      <c r="S39">
        <f t="shared" si="8"/>
        <v>2.8541000000000039E-2</v>
      </c>
      <c r="T39">
        <v>380</v>
      </c>
      <c r="U39">
        <v>0.84453599999999995</v>
      </c>
      <c r="V39">
        <f t="shared" si="9"/>
        <v>1.3635999999999981E-2</v>
      </c>
    </row>
    <row r="40" spans="1:22">
      <c r="A40">
        <v>360</v>
      </c>
      <c r="B40">
        <f t="shared" si="1"/>
        <v>1.1864517406686881</v>
      </c>
      <c r="C40">
        <v>-0.83789999999999998</v>
      </c>
      <c r="D40">
        <v>0.83774099999999996</v>
      </c>
      <c r="E40">
        <v>6.1492600000000001E-2</v>
      </c>
      <c r="F40">
        <f t="shared" si="2"/>
        <v>1.1756855787156701</v>
      </c>
      <c r="G40">
        <v>-0.83550000000000002</v>
      </c>
      <c r="H40">
        <v>0.82479999999999998</v>
      </c>
      <c r="I40">
        <v>6.2300000000000001E-2</v>
      </c>
      <c r="J40" s="12">
        <f t="shared" si="3"/>
        <v>-1.0766161953017939E-2</v>
      </c>
      <c r="K40" s="12">
        <f t="shared" si="4"/>
        <v>2.3999999999999577E-3</v>
      </c>
      <c r="L40" s="12">
        <f t="shared" si="5"/>
        <v>-1.294099999999998E-2</v>
      </c>
      <c r="M40" s="12">
        <f t="shared" si="6"/>
        <v>8.0739999999999978E-4</v>
      </c>
      <c r="N40">
        <v>360</v>
      </c>
      <c r="O40">
        <v>0.83149099999999998</v>
      </c>
      <c r="P40">
        <f t="shared" si="7"/>
        <v>6.6910000000000025E-3</v>
      </c>
      <c r="Q40">
        <v>360</v>
      </c>
      <c r="R40">
        <v>0.85184499999999996</v>
      </c>
      <c r="S40">
        <f t="shared" si="8"/>
        <v>2.7044999999999986E-2</v>
      </c>
      <c r="T40">
        <v>360</v>
      </c>
      <c r="U40">
        <v>0.83757400000000004</v>
      </c>
      <c r="V40">
        <f t="shared" si="9"/>
        <v>1.2774000000000063E-2</v>
      </c>
    </row>
    <row r="41" spans="1:22">
      <c r="A41">
        <v>340</v>
      </c>
      <c r="B41">
        <f t="shared" si="1"/>
        <v>1.185822476811639</v>
      </c>
      <c r="C41">
        <v>-0.83780699999999997</v>
      </c>
      <c r="D41">
        <v>0.83777500000000005</v>
      </c>
      <c r="E41">
        <v>4.8861300000000003E-2</v>
      </c>
      <c r="F41">
        <f t="shared" si="2"/>
        <v>1.1757411534857491</v>
      </c>
      <c r="G41">
        <v>-0.83540000000000003</v>
      </c>
      <c r="H41">
        <v>0.82569999999999999</v>
      </c>
      <c r="I41">
        <v>5.1900000000000002E-2</v>
      </c>
      <c r="J41" s="12">
        <f t="shared" si="3"/>
        <v>-1.0081323325889846E-2</v>
      </c>
      <c r="K41" s="12">
        <f t="shared" si="4"/>
        <v>2.406999999999937E-3</v>
      </c>
      <c r="L41" s="12">
        <f t="shared" si="5"/>
        <v>-1.2075000000000058E-2</v>
      </c>
      <c r="M41" s="12">
        <f t="shared" si="6"/>
        <v>3.0386999999999983E-3</v>
      </c>
      <c r="N41">
        <v>340</v>
      </c>
      <c r="O41">
        <v>0.83182199999999995</v>
      </c>
      <c r="P41">
        <f t="shared" si="7"/>
        <v>6.1219999999999608E-3</v>
      </c>
      <c r="Q41">
        <v>340</v>
      </c>
      <c r="R41">
        <v>0.85083299999999995</v>
      </c>
      <c r="S41">
        <f t="shared" si="8"/>
        <v>2.5132999999999961E-2</v>
      </c>
      <c r="T41">
        <v>340</v>
      </c>
      <c r="U41">
        <v>0.83722600000000003</v>
      </c>
      <c r="V41">
        <f t="shared" si="9"/>
        <v>1.1526000000000036E-2</v>
      </c>
    </row>
    <row r="42" spans="1:22">
      <c r="A42">
        <v>320</v>
      </c>
      <c r="B42">
        <f t="shared" si="1"/>
        <v>1.1897334759688827</v>
      </c>
      <c r="C42">
        <v>-0.84077599999999997</v>
      </c>
      <c r="D42">
        <v>0.84077199999999996</v>
      </c>
      <c r="E42">
        <v>4.0791000000000001E-2</v>
      </c>
      <c r="F42">
        <f t="shared" si="2"/>
        <v>1.1807808475750272</v>
      </c>
      <c r="G42">
        <v>-0.83909999999999996</v>
      </c>
      <c r="H42">
        <v>0.8296</v>
      </c>
      <c r="I42">
        <v>4.3799999999999999E-2</v>
      </c>
      <c r="J42" s="12">
        <f t="shared" si="3"/>
        <v>-8.9526283938554663E-3</v>
      </c>
      <c r="K42" s="12">
        <f t="shared" si="4"/>
        <v>1.6760000000000108E-3</v>
      </c>
      <c r="L42" s="12">
        <f t="shared" si="5"/>
        <v>-1.117199999999996E-2</v>
      </c>
      <c r="M42" s="12">
        <f t="shared" si="6"/>
        <v>3.0089999999999978E-3</v>
      </c>
      <c r="N42">
        <v>320</v>
      </c>
      <c r="O42">
        <v>0.83516900000000005</v>
      </c>
      <c r="P42">
        <f t="shared" si="7"/>
        <v>5.5690000000000461E-3</v>
      </c>
      <c r="Q42">
        <v>320</v>
      </c>
      <c r="R42">
        <v>0.852904</v>
      </c>
      <c r="S42">
        <f t="shared" si="8"/>
        <v>2.3303999999999991E-2</v>
      </c>
      <c r="T42">
        <v>320</v>
      </c>
      <c r="U42">
        <v>0.83958100000000002</v>
      </c>
      <c r="V42">
        <f t="shared" si="9"/>
        <v>9.9810000000000176E-3</v>
      </c>
    </row>
    <row r="43" spans="1:22">
      <c r="A43">
        <v>300</v>
      </c>
      <c r="B43">
        <f t="shared" si="1"/>
        <v>1.195512540831007</v>
      </c>
      <c r="C43">
        <v>-0.84504800000000002</v>
      </c>
      <c r="D43">
        <v>0.84495500000000001</v>
      </c>
      <c r="E43">
        <v>3.45711E-2</v>
      </c>
      <c r="F43">
        <f t="shared" si="2"/>
        <v>1.186552025829462</v>
      </c>
      <c r="G43">
        <v>-0.84330000000000005</v>
      </c>
      <c r="H43">
        <v>0.83389999999999997</v>
      </c>
      <c r="I43">
        <v>3.6900000000000002E-2</v>
      </c>
      <c r="J43" s="12">
        <f t="shared" si="3"/>
        <v>-8.9605150015450441E-3</v>
      </c>
      <c r="K43" s="12">
        <f t="shared" si="4"/>
        <v>1.7479999999999718E-3</v>
      </c>
      <c r="L43" s="12">
        <f t="shared" si="5"/>
        <v>-1.1055000000000037E-2</v>
      </c>
      <c r="M43" s="12">
        <f t="shared" si="6"/>
        <v>2.3289000000000018E-3</v>
      </c>
      <c r="N43">
        <v>300</v>
      </c>
      <c r="O43">
        <v>0.83918199999999998</v>
      </c>
      <c r="P43">
        <f t="shared" si="7"/>
        <v>5.2820000000000089E-3</v>
      </c>
      <c r="Q43">
        <v>300</v>
      </c>
      <c r="R43">
        <v>0.85657300000000003</v>
      </c>
      <c r="S43">
        <f t="shared" si="8"/>
        <v>2.2673000000000054E-2</v>
      </c>
      <c r="T43">
        <v>300</v>
      </c>
      <c r="U43">
        <v>0.84345499999999995</v>
      </c>
      <c r="V43">
        <f t="shared" si="9"/>
        <v>9.5549999999999802E-3</v>
      </c>
    </row>
    <row r="44" spans="1:22">
      <c r="A44">
        <v>280</v>
      </c>
      <c r="B44">
        <f t="shared" si="1"/>
        <v>1.2017264381401827</v>
      </c>
      <c r="C44">
        <v>-0.84953900000000004</v>
      </c>
      <c r="D44">
        <v>0.84944600000000003</v>
      </c>
      <c r="E44">
        <v>2.9519699999999999E-2</v>
      </c>
      <c r="F44">
        <f t="shared" si="2"/>
        <v>1.1919774368669904</v>
      </c>
      <c r="G44">
        <v>-0.84719999999999995</v>
      </c>
      <c r="H44">
        <v>0.83789999999999998</v>
      </c>
      <c r="I44">
        <v>3.1399999999999997E-2</v>
      </c>
      <c r="J44" s="12">
        <f t="shared" si="3"/>
        <v>-9.749001273192226E-3</v>
      </c>
      <c r="K44" s="12">
        <f t="shared" si="4"/>
        <v>2.339000000000091E-3</v>
      </c>
      <c r="L44" s="12">
        <f t="shared" si="5"/>
        <v>-1.1546000000000056E-2</v>
      </c>
      <c r="M44" s="12">
        <f t="shared" si="6"/>
        <v>1.8802999999999979E-3</v>
      </c>
      <c r="N44">
        <v>280</v>
      </c>
      <c r="O44">
        <v>0.84372100000000005</v>
      </c>
      <c r="P44">
        <f t="shared" si="7"/>
        <v>5.8210000000000761E-3</v>
      </c>
      <c r="Q44">
        <v>280</v>
      </c>
      <c r="R44">
        <v>0.86062700000000003</v>
      </c>
      <c r="S44">
        <f t="shared" si="8"/>
        <v>2.2727000000000053E-2</v>
      </c>
      <c r="T44">
        <v>280</v>
      </c>
      <c r="U44">
        <v>0.84793099999999999</v>
      </c>
      <c r="V44">
        <f t="shared" si="9"/>
        <v>1.0031000000000012E-2</v>
      </c>
    </row>
    <row r="45" spans="1:22">
      <c r="A45">
        <v>260</v>
      </c>
      <c r="B45">
        <f t="shared" si="1"/>
        <v>1.2074511621655304</v>
      </c>
      <c r="C45">
        <v>-0.85364399999999996</v>
      </c>
      <c r="D45">
        <v>0.85358599999999996</v>
      </c>
      <c r="E45">
        <v>2.4923299999999999E-2</v>
      </c>
      <c r="F45">
        <f t="shared" si="2"/>
        <v>1.1969594354028879</v>
      </c>
      <c r="G45">
        <v>-0.8508</v>
      </c>
      <c r="H45">
        <v>0.84150000000000003</v>
      </c>
      <c r="I45">
        <v>2.7E-2</v>
      </c>
      <c r="J45" s="12">
        <f t="shared" si="3"/>
        <v>-1.0491726762642539E-2</v>
      </c>
      <c r="K45" s="12">
        <f t="shared" si="4"/>
        <v>2.8439999999999577E-3</v>
      </c>
      <c r="L45" s="12">
        <f t="shared" si="5"/>
        <v>-1.208599999999993E-2</v>
      </c>
      <c r="M45" s="12">
        <f t="shared" si="6"/>
        <v>2.0767000000000008E-3</v>
      </c>
      <c r="N45">
        <v>260</v>
      </c>
      <c r="O45">
        <v>0.84855899999999995</v>
      </c>
      <c r="P45">
        <f t="shared" si="7"/>
        <v>7.0589999999999264E-3</v>
      </c>
      <c r="Q45">
        <v>260</v>
      </c>
      <c r="R45">
        <v>0.86459299999999994</v>
      </c>
      <c r="S45">
        <f t="shared" si="8"/>
        <v>2.3092999999999919E-2</v>
      </c>
      <c r="T45">
        <v>260</v>
      </c>
      <c r="U45">
        <v>0.85231599999999996</v>
      </c>
      <c r="V45">
        <f t="shared" si="9"/>
        <v>1.0815999999999937E-2</v>
      </c>
    </row>
    <row r="46" spans="1:22">
      <c r="A46">
        <v>240</v>
      </c>
      <c r="B46">
        <f t="shared" si="1"/>
        <v>1.2126214135428626</v>
      </c>
      <c r="C46">
        <v>-0.857321</v>
      </c>
      <c r="D46">
        <v>0.85732399999999997</v>
      </c>
      <c r="E46">
        <v>2.1141299999999998E-2</v>
      </c>
      <c r="F46">
        <f t="shared" si="2"/>
        <v>1.2017659755543089</v>
      </c>
      <c r="G46">
        <v>-0.85429999999999995</v>
      </c>
      <c r="H46">
        <v>0.84489999999999998</v>
      </c>
      <c r="I46">
        <v>2.3599999999999999E-2</v>
      </c>
      <c r="J46" s="12">
        <f t="shared" si="3"/>
        <v>-1.0855437988553707E-2</v>
      </c>
      <c r="K46" s="12">
        <f t="shared" si="4"/>
        <v>3.0210000000000514E-3</v>
      </c>
      <c r="L46" s="12">
        <f t="shared" si="5"/>
        <v>-1.2423999999999991E-2</v>
      </c>
      <c r="M46" s="12">
        <f t="shared" si="6"/>
        <v>2.4587000000000012E-3</v>
      </c>
      <c r="N46">
        <v>240</v>
      </c>
      <c r="O46">
        <v>0.85284300000000002</v>
      </c>
      <c r="P46">
        <f t="shared" si="7"/>
        <v>7.9430000000000334E-3</v>
      </c>
      <c r="Q46">
        <v>240</v>
      </c>
      <c r="R46">
        <v>0.86834900000000004</v>
      </c>
      <c r="S46">
        <f t="shared" si="8"/>
        <v>2.3449000000000053E-2</v>
      </c>
      <c r="T46">
        <v>240</v>
      </c>
      <c r="U46">
        <v>0.85642700000000005</v>
      </c>
      <c r="V46">
        <f t="shared" si="9"/>
        <v>1.1527000000000065E-2</v>
      </c>
    </row>
    <row r="47" spans="1:22">
      <c r="A47">
        <v>220</v>
      </c>
      <c r="B47">
        <f t="shared" si="1"/>
        <v>1.216933271276897</v>
      </c>
      <c r="C47">
        <v>-0.86038300000000001</v>
      </c>
      <c r="D47">
        <v>0.86043999999999998</v>
      </c>
      <c r="E47">
        <v>1.7626300000000001E-2</v>
      </c>
      <c r="F47">
        <f t="shared" si="2"/>
        <v>1.2060238513395993</v>
      </c>
      <c r="G47">
        <v>-0.85740000000000005</v>
      </c>
      <c r="H47">
        <v>0.84789999999999999</v>
      </c>
      <c r="I47">
        <v>2.06E-2</v>
      </c>
      <c r="J47" s="12">
        <f t="shared" si="3"/>
        <v>-1.090941993729766E-2</v>
      </c>
      <c r="K47" s="12">
        <f t="shared" si="4"/>
        <v>2.9829999999999579E-3</v>
      </c>
      <c r="L47" s="12">
        <f t="shared" si="5"/>
        <v>-1.2539999999999996E-2</v>
      </c>
      <c r="M47" s="12">
        <f t="shared" si="6"/>
        <v>2.9736999999999993E-3</v>
      </c>
      <c r="N47">
        <v>220</v>
      </c>
      <c r="O47">
        <v>0.85653500000000005</v>
      </c>
      <c r="P47">
        <f t="shared" si="7"/>
        <v>8.6350000000000593E-3</v>
      </c>
      <c r="Q47">
        <v>220</v>
      </c>
      <c r="R47">
        <v>0.87177000000000004</v>
      </c>
      <c r="S47">
        <f t="shared" si="8"/>
        <v>2.3870000000000058E-2</v>
      </c>
      <c r="T47">
        <v>220</v>
      </c>
      <c r="U47">
        <v>0.85992100000000005</v>
      </c>
      <c r="V47">
        <f t="shared" si="9"/>
        <v>1.2021000000000059E-2</v>
      </c>
    </row>
    <row r="48" spans="1:22">
      <c r="A48">
        <v>200</v>
      </c>
      <c r="B48">
        <f t="shared" si="1"/>
        <v>1.2203735576756856</v>
      </c>
      <c r="C48">
        <v>-0.862869</v>
      </c>
      <c r="D48">
        <v>0.862873</v>
      </c>
      <c r="E48">
        <v>1.47951E-2</v>
      </c>
      <c r="F48">
        <f t="shared" si="2"/>
        <v>1.2100141280166938</v>
      </c>
      <c r="G48">
        <v>-0.86029999999999995</v>
      </c>
      <c r="H48">
        <v>0.85070000000000001</v>
      </c>
      <c r="I48">
        <v>1.8100000000000002E-2</v>
      </c>
      <c r="J48" s="12">
        <f t="shared" si="3"/>
        <v>-1.0359429658991726E-2</v>
      </c>
      <c r="K48" s="12">
        <f t="shared" si="4"/>
        <v>2.5690000000000435E-3</v>
      </c>
      <c r="L48" s="12">
        <f t="shared" si="5"/>
        <v>-1.2172999999999989E-2</v>
      </c>
      <c r="M48" s="12">
        <f t="shared" si="6"/>
        <v>3.3049000000000012E-3</v>
      </c>
      <c r="N48">
        <v>200</v>
      </c>
      <c r="O48">
        <v>0.86001300000000003</v>
      </c>
      <c r="P48">
        <f t="shared" si="7"/>
        <v>9.3130000000000157E-3</v>
      </c>
      <c r="Q48">
        <v>200</v>
      </c>
      <c r="R48">
        <v>0.87480999999999998</v>
      </c>
      <c r="S48">
        <f t="shared" si="8"/>
        <v>2.4109999999999965E-2</v>
      </c>
      <c r="T48">
        <v>200</v>
      </c>
      <c r="U48">
        <v>0.86318799999999996</v>
      </c>
      <c r="V48">
        <f t="shared" si="9"/>
        <v>1.2487999999999944E-2</v>
      </c>
    </row>
    <row r="49" spans="1:22">
      <c r="A49">
        <v>180</v>
      </c>
      <c r="B49">
        <f t="shared" si="1"/>
        <v>1.2235050201637956</v>
      </c>
      <c r="C49">
        <v>-0.86510100000000001</v>
      </c>
      <c r="D49">
        <v>0.86510500000000001</v>
      </c>
      <c r="E49">
        <v>1.2575100000000001E-2</v>
      </c>
      <c r="F49">
        <f t="shared" si="2"/>
        <v>1.2135178861475426</v>
      </c>
      <c r="G49">
        <v>-0.8629</v>
      </c>
      <c r="H49">
        <v>0.85309999999999997</v>
      </c>
      <c r="I49">
        <v>1.5800000000000002E-2</v>
      </c>
      <c r="J49" s="12">
        <f t="shared" si="3"/>
        <v>-9.9871340162529521E-3</v>
      </c>
      <c r="K49" s="12">
        <f t="shared" si="4"/>
        <v>2.2010000000000085E-3</v>
      </c>
      <c r="L49" s="12">
        <f t="shared" si="5"/>
        <v>-1.2005000000000043E-2</v>
      </c>
      <c r="M49" s="12">
        <f t="shared" si="6"/>
        <v>3.224900000000001E-3</v>
      </c>
      <c r="N49">
        <v>180</v>
      </c>
      <c r="O49">
        <v>0.86321400000000004</v>
      </c>
      <c r="P49">
        <f t="shared" si="7"/>
        <v>1.0114000000000067E-2</v>
      </c>
      <c r="Q49">
        <v>180</v>
      </c>
      <c r="R49">
        <v>0.87750899999999998</v>
      </c>
      <c r="S49">
        <f t="shared" si="8"/>
        <v>2.4409000000000014E-2</v>
      </c>
      <c r="T49">
        <v>180</v>
      </c>
      <c r="U49">
        <v>0.86595200000000006</v>
      </c>
      <c r="V49">
        <f t="shared" si="9"/>
        <v>1.2852000000000086E-2</v>
      </c>
    </row>
    <row r="50" spans="1:22">
      <c r="A50">
        <v>160</v>
      </c>
      <c r="B50">
        <f t="shared" si="1"/>
        <v>1.2262536292620869</v>
      </c>
      <c r="C50">
        <v>-0.86706899999999998</v>
      </c>
      <c r="D50">
        <v>0.86704999999999999</v>
      </c>
      <c r="E50">
        <v>1.06588E-2</v>
      </c>
      <c r="F50">
        <f t="shared" si="2"/>
        <v>1.2166041961130991</v>
      </c>
      <c r="G50">
        <v>-0.86519999999999997</v>
      </c>
      <c r="H50">
        <v>0.85519999999999996</v>
      </c>
      <c r="I50">
        <v>1.37E-2</v>
      </c>
      <c r="J50" s="12">
        <f t="shared" si="3"/>
        <v>-9.6494331489878071E-3</v>
      </c>
      <c r="K50" s="12">
        <f t="shared" si="4"/>
        <v>1.8690000000000095E-3</v>
      </c>
      <c r="L50" s="12">
        <f t="shared" si="5"/>
        <v>-1.1850000000000027E-2</v>
      </c>
      <c r="M50" s="12">
        <f t="shared" si="6"/>
        <v>3.0412000000000008E-3</v>
      </c>
      <c r="N50">
        <v>160</v>
      </c>
      <c r="O50">
        <v>0.865757</v>
      </c>
      <c r="P50">
        <f t="shared" si="7"/>
        <v>1.0557000000000039E-2</v>
      </c>
      <c r="Q50">
        <v>160</v>
      </c>
      <c r="R50">
        <v>0.879799</v>
      </c>
      <c r="S50">
        <f t="shared" si="8"/>
        <v>2.4599000000000038E-2</v>
      </c>
      <c r="T50">
        <v>160</v>
      </c>
      <c r="U50">
        <v>0.86832699999999996</v>
      </c>
      <c r="V50">
        <f t="shared" si="9"/>
        <v>1.3127E-2</v>
      </c>
    </row>
    <row r="51" spans="1:22">
      <c r="A51">
        <v>140</v>
      </c>
      <c r="B51">
        <f t="shared" si="1"/>
        <v>1.2286232313684993</v>
      </c>
      <c r="C51">
        <v>-0.86875899999999995</v>
      </c>
      <c r="D51">
        <v>0.86873100000000003</v>
      </c>
      <c r="E51">
        <v>8.9047299999999996E-3</v>
      </c>
      <c r="F51">
        <f t="shared" si="2"/>
        <v>1.21905941200583</v>
      </c>
      <c r="G51">
        <v>-0.86699999999999999</v>
      </c>
      <c r="H51">
        <v>0.8569</v>
      </c>
      <c r="I51">
        <v>1.18E-2</v>
      </c>
      <c r="J51" s="12">
        <f t="shared" si="3"/>
        <v>-9.5638193626692569E-3</v>
      </c>
      <c r="K51" s="12">
        <f t="shared" si="4"/>
        <v>1.758999999999955E-3</v>
      </c>
      <c r="L51" s="12">
        <f t="shared" si="5"/>
        <v>-1.1831000000000036E-2</v>
      </c>
      <c r="M51" s="12">
        <f t="shared" si="6"/>
        <v>2.8952700000000001E-3</v>
      </c>
      <c r="N51">
        <v>140</v>
      </c>
      <c r="O51">
        <v>0.86765099999999995</v>
      </c>
      <c r="P51">
        <f t="shared" si="7"/>
        <v>1.0750999999999955E-2</v>
      </c>
      <c r="Q51">
        <v>140</v>
      </c>
      <c r="R51">
        <v>0.88162600000000002</v>
      </c>
      <c r="S51">
        <f t="shared" si="8"/>
        <v>2.4726000000000026E-2</v>
      </c>
      <c r="T51">
        <v>140</v>
      </c>
      <c r="U51">
        <v>0.87028399999999995</v>
      </c>
      <c r="V51">
        <f t="shared" si="9"/>
        <v>1.3383999999999951E-2</v>
      </c>
    </row>
    <row r="52" spans="1:22">
      <c r="A52">
        <v>120</v>
      </c>
      <c r="B52">
        <f t="shared" si="1"/>
        <v>1.2306091632724245</v>
      </c>
      <c r="C52">
        <v>-0.87017699999999998</v>
      </c>
      <c r="D52">
        <v>0.87013700000000005</v>
      </c>
      <c r="E52">
        <v>7.2458699999999997E-3</v>
      </c>
      <c r="F52">
        <f t="shared" si="2"/>
        <v>1.2209528533076124</v>
      </c>
      <c r="G52">
        <v>-0.86850000000000005</v>
      </c>
      <c r="H52">
        <v>0.85809999999999997</v>
      </c>
      <c r="I52">
        <v>9.9000000000000008E-3</v>
      </c>
      <c r="J52" s="12">
        <f t="shared" si="3"/>
        <v>-9.6563099648121486E-3</v>
      </c>
      <c r="K52" s="12">
        <f t="shared" si="4"/>
        <v>1.6769999999999285E-3</v>
      </c>
      <c r="L52" s="12">
        <f t="shared" si="5"/>
        <v>-1.2037000000000075E-2</v>
      </c>
      <c r="M52" s="12">
        <f t="shared" si="6"/>
        <v>2.6541300000000011E-3</v>
      </c>
      <c r="N52">
        <v>120</v>
      </c>
      <c r="O52">
        <v>0.86919500000000005</v>
      </c>
      <c r="P52">
        <f t="shared" si="7"/>
        <v>1.1095000000000077E-2</v>
      </c>
      <c r="Q52">
        <v>120</v>
      </c>
      <c r="R52">
        <v>0.88323700000000005</v>
      </c>
      <c r="S52">
        <f t="shared" si="8"/>
        <v>2.5137000000000076E-2</v>
      </c>
      <c r="T52">
        <v>120</v>
      </c>
      <c r="U52">
        <v>0.871776</v>
      </c>
      <c r="V52">
        <f t="shared" si="9"/>
        <v>1.3676000000000021E-2</v>
      </c>
    </row>
    <row r="53" spans="1:22">
      <c r="A53">
        <v>100</v>
      </c>
      <c r="B53">
        <f t="shared" si="1"/>
        <v>1.232189685596597</v>
      </c>
      <c r="C53">
        <v>-0.87129100000000004</v>
      </c>
      <c r="D53">
        <v>0.87126899999999996</v>
      </c>
      <c r="E53">
        <v>5.80898E-3</v>
      </c>
      <c r="F53">
        <f t="shared" si="2"/>
        <v>1.2223544085084326</v>
      </c>
      <c r="G53">
        <v>-0.86950000000000005</v>
      </c>
      <c r="H53">
        <v>0.85909999999999997</v>
      </c>
      <c r="I53">
        <v>8.2000000000000007E-3</v>
      </c>
      <c r="J53" s="12">
        <f t="shared" si="3"/>
        <v>-9.8352770881644513E-3</v>
      </c>
      <c r="K53" s="12">
        <f t="shared" si="4"/>
        <v>1.790999999999987E-3</v>
      </c>
      <c r="L53" s="12">
        <f t="shared" si="5"/>
        <v>-1.2168999999999985E-2</v>
      </c>
      <c r="M53" s="12">
        <f t="shared" si="6"/>
        <v>2.3910200000000006E-3</v>
      </c>
      <c r="N53">
        <v>100</v>
      </c>
      <c r="O53">
        <v>0.87034</v>
      </c>
      <c r="P53">
        <f t="shared" si="7"/>
        <v>1.1240000000000028E-2</v>
      </c>
      <c r="Q53">
        <v>100</v>
      </c>
      <c r="R53">
        <v>0.88444100000000003</v>
      </c>
      <c r="S53">
        <f t="shared" si="8"/>
        <v>2.5341000000000058E-2</v>
      </c>
      <c r="T53">
        <v>100</v>
      </c>
      <c r="U53">
        <v>0.87265000000000004</v>
      </c>
      <c r="V53">
        <f t="shared" si="9"/>
        <v>1.3550000000000062E-2</v>
      </c>
    </row>
    <row r="54" spans="1:22">
      <c r="A54">
        <v>80</v>
      </c>
      <c r="B54">
        <f t="shared" si="1"/>
        <v>1.2334323062800254</v>
      </c>
      <c r="C54">
        <v>-0.87217900000000004</v>
      </c>
      <c r="D54">
        <v>0.87214700000000001</v>
      </c>
      <c r="E54">
        <v>4.3193199999999998E-3</v>
      </c>
      <c r="F54">
        <f t="shared" si="2"/>
        <v>1.2232654536117662</v>
      </c>
      <c r="G54">
        <v>-0.87019999999999997</v>
      </c>
      <c r="H54">
        <v>0.85970000000000002</v>
      </c>
      <c r="I54">
        <v>6.7999999999999996E-3</v>
      </c>
      <c r="J54" s="12">
        <f t="shared" si="3"/>
        <v>-1.016685266825923E-2</v>
      </c>
      <c r="K54" s="12">
        <f t="shared" si="4"/>
        <v>1.979000000000064E-3</v>
      </c>
      <c r="L54" s="12">
        <f t="shared" si="5"/>
        <v>-1.2446999999999986E-2</v>
      </c>
      <c r="M54" s="12">
        <f t="shared" si="6"/>
        <v>2.4806799999999999E-3</v>
      </c>
      <c r="N54">
        <v>80</v>
      </c>
      <c r="O54">
        <v>0.871201</v>
      </c>
      <c r="P54">
        <f t="shared" si="7"/>
        <v>1.1500999999999983E-2</v>
      </c>
      <c r="Q54">
        <v>80</v>
      </c>
      <c r="R54">
        <v>0.88531099999999996</v>
      </c>
      <c r="S54">
        <f t="shared" si="8"/>
        <v>2.5610999999999939E-2</v>
      </c>
      <c r="T54">
        <v>80</v>
      </c>
      <c r="U54">
        <v>0.87340799999999996</v>
      </c>
      <c r="V54">
        <f t="shared" si="9"/>
        <v>1.3707999999999942E-2</v>
      </c>
    </row>
    <row r="55" spans="1:22">
      <c r="A55">
        <v>60</v>
      </c>
      <c r="B55">
        <f t="shared" si="1"/>
        <v>1.2342032732575658</v>
      </c>
      <c r="C55">
        <v>-0.87273299999999998</v>
      </c>
      <c r="D55">
        <v>0.87268900000000005</v>
      </c>
      <c r="E55">
        <v>2.9562999999999998E-3</v>
      </c>
      <c r="F55">
        <f t="shared" si="2"/>
        <v>1.2238957267676034</v>
      </c>
      <c r="G55">
        <v>-0.87070000000000003</v>
      </c>
      <c r="H55">
        <v>0.86009999999999998</v>
      </c>
      <c r="I55">
        <v>5.4999999999999997E-3</v>
      </c>
      <c r="J55" s="12">
        <f t="shared" si="3"/>
        <v>-1.030754648996246E-2</v>
      </c>
      <c r="K55" s="12">
        <f t="shared" si="4"/>
        <v>2.0329999999999515E-3</v>
      </c>
      <c r="L55" s="12">
        <f t="shared" si="5"/>
        <v>-1.2589000000000072E-2</v>
      </c>
      <c r="M55" s="12">
        <f t="shared" si="6"/>
        <v>2.5436999999999999E-3</v>
      </c>
      <c r="N55">
        <v>60</v>
      </c>
      <c r="O55">
        <v>0.87152099999999999</v>
      </c>
      <c r="P55">
        <f t="shared" si="7"/>
        <v>1.1421000000000014E-2</v>
      </c>
      <c r="Q55">
        <v>60</v>
      </c>
      <c r="R55">
        <v>0.88585599999999998</v>
      </c>
      <c r="S55">
        <f t="shared" si="8"/>
        <v>2.5756000000000001E-2</v>
      </c>
      <c r="T55">
        <v>60</v>
      </c>
      <c r="U55">
        <v>0.87376600000000004</v>
      </c>
      <c r="V55">
        <f t="shared" si="9"/>
        <v>1.3666000000000067E-2</v>
      </c>
    </row>
    <row r="56" spans="1:22">
      <c r="A56">
        <v>40</v>
      </c>
      <c r="B56">
        <f t="shared" si="1"/>
        <v>1.2345806524713574</v>
      </c>
      <c r="C56">
        <v>-0.87299700000000002</v>
      </c>
      <c r="D56">
        <v>0.87296200000000002</v>
      </c>
      <c r="E56">
        <v>1.7239499999999999E-3</v>
      </c>
      <c r="F56">
        <f t="shared" si="2"/>
        <v>1.2240330591940725</v>
      </c>
      <c r="G56">
        <v>-0.87080000000000002</v>
      </c>
      <c r="H56">
        <v>0.86019999999999996</v>
      </c>
      <c r="I56">
        <v>4.4999999999999997E-3</v>
      </c>
      <c r="J56" s="12">
        <f t="shared" si="3"/>
        <v>-1.0547593277284939E-2</v>
      </c>
      <c r="K56" s="12">
        <f t="shared" si="4"/>
        <v>2.1970000000000045E-3</v>
      </c>
      <c r="L56" s="12">
        <f t="shared" si="5"/>
        <v>-1.2762000000000051E-2</v>
      </c>
      <c r="M56" s="12">
        <f t="shared" si="6"/>
        <v>2.7760499999999995E-3</v>
      </c>
      <c r="N56">
        <v>40</v>
      </c>
      <c r="O56">
        <v>0.87177700000000002</v>
      </c>
      <c r="P56">
        <f t="shared" si="7"/>
        <v>1.1577000000000059E-2</v>
      </c>
      <c r="Q56">
        <v>40</v>
      </c>
      <c r="R56">
        <v>0.88611399999999996</v>
      </c>
      <c r="S56">
        <f t="shared" si="8"/>
        <v>2.5913999999999993E-2</v>
      </c>
      <c r="T56">
        <v>40</v>
      </c>
      <c r="U56">
        <v>0.87390699999999999</v>
      </c>
      <c r="V56">
        <f t="shared" si="9"/>
        <v>1.3707000000000025E-2</v>
      </c>
    </row>
    <row r="57" spans="1:22">
      <c r="A57">
        <v>20</v>
      </c>
      <c r="B57">
        <f t="shared" si="1"/>
        <v>1.2345768220018878</v>
      </c>
      <c r="C57">
        <v>-0.87296799999999997</v>
      </c>
      <c r="D57">
        <v>0.87298699999999996</v>
      </c>
      <c r="E57">
        <v>7.0585500000000002E-4</v>
      </c>
      <c r="F57">
        <f t="shared" si="2"/>
        <v>1.2241721039134978</v>
      </c>
      <c r="G57">
        <v>-0.87090000000000001</v>
      </c>
      <c r="H57">
        <v>0.86029999999999995</v>
      </c>
      <c r="I57">
        <v>3.8E-3</v>
      </c>
      <c r="J57" s="12">
        <f t="shared" si="3"/>
        <v>-1.0404718088389941E-2</v>
      </c>
      <c r="K57" s="12">
        <f t="shared" si="4"/>
        <v>2.0679999999999588E-3</v>
      </c>
      <c r="L57" s="12">
        <f t="shared" si="5"/>
        <v>-1.2687000000000004E-2</v>
      </c>
      <c r="M57" s="12">
        <f t="shared" si="6"/>
        <v>3.094145E-3</v>
      </c>
      <c r="N57">
        <v>20</v>
      </c>
      <c r="O57">
        <v>0.87175800000000003</v>
      </c>
      <c r="P57">
        <f t="shared" si="7"/>
        <v>1.1458000000000079E-2</v>
      </c>
      <c r="Q57">
        <v>20</v>
      </c>
      <c r="R57">
        <v>0.88617800000000002</v>
      </c>
      <c r="S57">
        <f t="shared" si="8"/>
        <v>2.5878000000000068E-2</v>
      </c>
      <c r="T57">
        <v>20</v>
      </c>
      <c r="U57">
        <v>0.87384499999999998</v>
      </c>
      <c r="V57">
        <f t="shared" si="9"/>
        <v>1.3545000000000029E-2</v>
      </c>
    </row>
    <row r="58" spans="1:22">
      <c r="A58">
        <v>0</v>
      </c>
      <c r="B58">
        <f t="shared" si="1"/>
        <v>1.2344429769681546</v>
      </c>
      <c r="C58">
        <v>-0.87288100000000002</v>
      </c>
      <c r="D58">
        <v>0.87288500000000002</v>
      </c>
      <c r="E58">
        <v>-1.10006E-20</v>
      </c>
      <c r="F58">
        <f t="shared" si="2"/>
        <v>1.2243823504118312</v>
      </c>
      <c r="G58">
        <v>-0.871</v>
      </c>
      <c r="H58">
        <v>0.86050000000000004</v>
      </c>
      <c r="I58">
        <v>3.3E-3</v>
      </c>
      <c r="J58" s="12">
        <f t="shared" si="3"/>
        <v>-1.0060626556323449E-2</v>
      </c>
      <c r="K58" s="12">
        <f t="shared" si="4"/>
        <v>1.8810000000000215E-3</v>
      </c>
      <c r="L58" s="12">
        <f t="shared" si="5"/>
        <v>-1.2384999999999979E-2</v>
      </c>
      <c r="M58" s="12">
        <f t="shared" si="6"/>
        <v>3.3E-3</v>
      </c>
      <c r="N58">
        <v>0</v>
      </c>
      <c r="O58">
        <v>0.87159299999999995</v>
      </c>
      <c r="P58">
        <f t="shared" si="7"/>
        <v>1.1092999999999908E-2</v>
      </c>
      <c r="Q58">
        <v>0</v>
      </c>
      <c r="R58">
        <v>0.88617000000000001</v>
      </c>
      <c r="S58">
        <f t="shared" si="8"/>
        <v>2.5669999999999971E-2</v>
      </c>
      <c r="T58">
        <v>0</v>
      </c>
      <c r="U58">
        <v>0.87371799999999999</v>
      </c>
      <c r="V58">
        <f t="shared" si="9"/>
        <v>1.3217999999999952E-2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6"/>
  <sheetViews>
    <sheetView workbookViewId="0"/>
  </sheetViews>
  <sheetFormatPr baseColWidth="12" defaultColWidth="8.83203125" defaultRowHeight="17" x14ac:dyDescent="0"/>
  <sheetData>
    <row r="3" spans="2:6">
      <c r="B3" s="1" t="s">
        <v>0</v>
      </c>
      <c r="C3" s="2"/>
    </row>
    <row r="4" spans="2:6">
      <c r="B4" s="2" t="s">
        <v>2</v>
      </c>
      <c r="C4" s="2" t="s">
        <v>141</v>
      </c>
      <c r="E4" t="s">
        <v>142</v>
      </c>
    </row>
    <row r="5" spans="2:6">
      <c r="B5" s="2" t="s">
        <v>5</v>
      </c>
      <c r="C5" s="2" t="s">
        <v>6</v>
      </c>
      <c r="D5" t="s">
        <v>134</v>
      </c>
      <c r="E5" t="s">
        <v>140</v>
      </c>
      <c r="F5" t="s">
        <v>134</v>
      </c>
    </row>
    <row r="6" spans="2:6">
      <c r="B6" s="2">
        <v>1100</v>
      </c>
      <c r="C6" s="2">
        <v>5.6802600300000002E-3</v>
      </c>
      <c r="D6">
        <f>C6/0.0775</f>
        <v>7.3293677806451615E-2</v>
      </c>
      <c r="E6" s="5">
        <v>7.6920271683500003E-3</v>
      </c>
      <c r="F6" s="5">
        <f>E6/0.0775</f>
        <v>9.9251963462580653E-2</v>
      </c>
    </row>
    <row r="7" spans="2:6">
      <c r="B7" s="2">
        <v>1080</v>
      </c>
      <c r="C7" s="2">
        <v>6.3483604540000007E-3</v>
      </c>
      <c r="D7">
        <f t="shared" ref="D7:D60" si="0">C7/0.0775</f>
        <v>8.1914328438709688E-2</v>
      </c>
      <c r="E7" s="5">
        <v>8.31366572889E-3</v>
      </c>
      <c r="F7" s="5">
        <f t="shared" ref="F7:F61" si="1">E7/0.0775</f>
        <v>0.10727310617922581</v>
      </c>
    </row>
    <row r="8" spans="2:6">
      <c r="B8" s="2">
        <v>1060</v>
      </c>
      <c r="C8" s="2">
        <v>7.1334250840000002E-3</v>
      </c>
      <c r="D8">
        <f t="shared" si="0"/>
        <v>9.2044194632258061E-2</v>
      </c>
      <c r="E8" s="5">
        <v>8.9820517376699993E-3</v>
      </c>
      <c r="F8" s="5">
        <f t="shared" si="1"/>
        <v>0.11589744177638708</v>
      </c>
    </row>
    <row r="9" spans="2:6">
      <c r="B9" s="2">
        <v>1040</v>
      </c>
      <c r="C9" s="2">
        <v>7.9969076589999997E-3</v>
      </c>
      <c r="D9">
        <f t="shared" si="0"/>
        <v>0.10318590527741935</v>
      </c>
      <c r="E9" s="5">
        <v>9.7330815460499997E-3</v>
      </c>
      <c r="F9" s="5">
        <f t="shared" si="1"/>
        <v>0.12558814898129031</v>
      </c>
    </row>
    <row r="10" spans="2:6">
      <c r="B10" s="2">
        <v>1020</v>
      </c>
      <c r="C10" s="2">
        <v>8.9833279500000016E-3</v>
      </c>
      <c r="D10">
        <f t="shared" si="0"/>
        <v>0.11591390903225808</v>
      </c>
      <c r="E10" s="5">
        <v>1.06077957321E-2</v>
      </c>
      <c r="F10" s="5">
        <f t="shared" si="1"/>
        <v>0.13687478364</v>
      </c>
    </row>
    <row r="11" spans="2:6">
      <c r="B11" s="2">
        <v>1000</v>
      </c>
      <c r="C11" s="2">
        <v>1.0094879070000002E-2</v>
      </c>
      <c r="D11">
        <f t="shared" si="0"/>
        <v>0.13025650412903228</v>
      </c>
      <c r="E11" s="5">
        <v>1.16264638189E-2</v>
      </c>
      <c r="F11" s="5">
        <f t="shared" si="1"/>
        <v>0.15001888798580645</v>
      </c>
    </row>
    <row r="12" spans="2:6">
      <c r="B12" s="2">
        <v>980</v>
      </c>
      <c r="C12" s="2">
        <v>1.1367908580000001E-2</v>
      </c>
      <c r="D12">
        <f t="shared" si="0"/>
        <v>0.14668269135483872</v>
      </c>
      <c r="E12" s="5">
        <v>1.2811295445000001E-2</v>
      </c>
      <c r="F12" s="5">
        <f t="shared" si="1"/>
        <v>0.16530703800000002</v>
      </c>
    </row>
    <row r="13" spans="2:6">
      <c r="B13" s="2">
        <v>960</v>
      </c>
      <c r="C13" s="2">
        <v>1.2820949540000001E-2</v>
      </c>
      <c r="D13">
        <f t="shared" si="0"/>
        <v>0.16543160696774195</v>
      </c>
      <c r="E13" s="5">
        <v>1.41847373874E-2</v>
      </c>
      <c r="F13" s="5">
        <f t="shared" si="1"/>
        <v>0.18302886951483871</v>
      </c>
    </row>
    <row r="14" spans="2:6">
      <c r="B14" s="2">
        <v>940</v>
      </c>
      <c r="C14" s="2">
        <v>1.4465229410000001E-2</v>
      </c>
      <c r="D14">
        <f t="shared" si="0"/>
        <v>0.18664812141935486</v>
      </c>
      <c r="E14" s="5">
        <v>1.5765668680999999E-2</v>
      </c>
      <c r="F14" s="5">
        <f t="shared" si="1"/>
        <v>0.20342798298064516</v>
      </c>
    </row>
    <row r="15" spans="2:6">
      <c r="B15" s="2">
        <v>920</v>
      </c>
      <c r="C15" s="2">
        <v>1.6371846900000001E-2</v>
      </c>
      <c r="D15">
        <f t="shared" si="0"/>
        <v>0.21124963741935485</v>
      </c>
      <c r="E15" s="5">
        <v>1.75843574238E-2</v>
      </c>
      <c r="F15" s="5">
        <f t="shared" si="1"/>
        <v>0.22689493450064516</v>
      </c>
    </row>
    <row r="16" spans="2:6">
      <c r="B16" s="2">
        <v>900</v>
      </c>
      <c r="C16" s="2">
        <v>1.8517506150000002E-2</v>
      </c>
      <c r="D16">
        <f t="shared" si="0"/>
        <v>0.23893556322580647</v>
      </c>
      <c r="E16" s="5">
        <v>1.9686934456600001E-2</v>
      </c>
      <c r="F16" s="5">
        <f t="shared" si="1"/>
        <v>0.2540249607303226</v>
      </c>
    </row>
    <row r="17" spans="2:6">
      <c r="B17" s="2">
        <v>880</v>
      </c>
      <c r="C17" s="2">
        <v>2.0984047190000001E-2</v>
      </c>
      <c r="D17">
        <f t="shared" si="0"/>
        <v>0.27076189922580646</v>
      </c>
      <c r="E17" s="5">
        <v>2.2099285652900001E-2</v>
      </c>
      <c r="F17" s="5">
        <f t="shared" si="1"/>
        <v>0.28515207294064515</v>
      </c>
    </row>
    <row r="18" spans="2:6">
      <c r="B18" s="2">
        <v>860</v>
      </c>
      <c r="C18" s="2">
        <v>2.3808544399999999E-2</v>
      </c>
      <c r="D18">
        <f t="shared" si="0"/>
        <v>0.30720702451612902</v>
      </c>
      <c r="E18" s="5">
        <v>2.4887395771999998E-2</v>
      </c>
      <c r="F18" s="5">
        <f t="shared" si="1"/>
        <v>0.32112768738064512</v>
      </c>
    </row>
    <row r="19" spans="2:6">
      <c r="B19" s="2">
        <v>840</v>
      </c>
      <c r="C19" s="2">
        <v>2.7057224630000001E-2</v>
      </c>
      <c r="D19">
        <f t="shared" si="0"/>
        <v>0.34912547909677422</v>
      </c>
      <c r="E19" s="5">
        <v>2.8087190473600001E-2</v>
      </c>
      <c r="F19" s="5">
        <f t="shared" si="1"/>
        <v>0.36241536094967741</v>
      </c>
    </row>
    <row r="20" spans="2:6">
      <c r="B20" s="2">
        <v>820</v>
      </c>
      <c r="C20" s="2">
        <v>3.078338186E-2</v>
      </c>
      <c r="D20">
        <f t="shared" si="0"/>
        <v>0.39720492722580647</v>
      </c>
      <c r="E20" s="5">
        <v>3.1774158797300001E-2</v>
      </c>
      <c r="F20" s="5">
        <f t="shared" si="1"/>
        <v>0.40998914577161294</v>
      </c>
    </row>
    <row r="21" spans="2:6">
      <c r="B21" s="2">
        <v>800</v>
      </c>
      <c r="C21" s="2">
        <v>3.5060074369999999E-2</v>
      </c>
      <c r="D21">
        <f t="shared" si="0"/>
        <v>0.45238805638709678</v>
      </c>
      <c r="E21" s="5">
        <v>3.6022441275399997E-2</v>
      </c>
      <c r="F21" s="5">
        <f t="shared" si="1"/>
        <v>0.46480569387612897</v>
      </c>
    </row>
    <row r="22" spans="2:6">
      <c r="B22" s="2">
        <v>780</v>
      </c>
      <c r="C22" s="2">
        <v>3.9996457950000001E-2</v>
      </c>
      <c r="D22">
        <f t="shared" si="0"/>
        <v>0.51608332838709681</v>
      </c>
      <c r="E22" s="5">
        <v>4.0919720583099999E-2</v>
      </c>
      <c r="F22" s="5">
        <f t="shared" si="1"/>
        <v>0.52799639462064518</v>
      </c>
    </row>
    <row r="23" spans="2:6">
      <c r="B23" s="2">
        <v>760</v>
      </c>
      <c r="C23" s="2">
        <v>4.5660343669999999E-2</v>
      </c>
      <c r="D23">
        <f t="shared" si="0"/>
        <v>0.58916572477419349</v>
      </c>
      <c r="E23" s="5">
        <v>4.6578594565300002E-2</v>
      </c>
      <c r="F23" s="5">
        <f t="shared" si="1"/>
        <v>0.6010141234232258</v>
      </c>
    </row>
    <row r="24" spans="2:6">
      <c r="B24" s="2">
        <v>740</v>
      </c>
      <c r="C24" s="2">
        <v>5.22140626E-2</v>
      </c>
      <c r="D24">
        <f t="shared" si="0"/>
        <v>0.67372984000000002</v>
      </c>
      <c r="E24" s="5">
        <v>5.3109143062700002E-2</v>
      </c>
      <c r="F24" s="5">
        <f t="shared" si="1"/>
        <v>0.68527926532516137</v>
      </c>
    </row>
    <row r="25" spans="2:6">
      <c r="B25" s="2">
        <v>720</v>
      </c>
      <c r="C25" s="2">
        <v>5.9778237339999998E-2</v>
      </c>
      <c r="D25">
        <f t="shared" si="0"/>
        <v>0.77133209470967745</v>
      </c>
      <c r="E25" s="5">
        <v>6.0669661229999998E-2</v>
      </c>
      <c r="F25" s="5">
        <f t="shared" si="1"/>
        <v>0.78283433845161288</v>
      </c>
    </row>
    <row r="26" spans="2:6">
      <c r="B26" s="2">
        <v>700</v>
      </c>
      <c r="C26" s="2">
        <v>6.8567282899999998E-2</v>
      </c>
      <c r="D26">
        <f t="shared" si="0"/>
        <v>0.88473913419354833</v>
      </c>
      <c r="E26" s="5">
        <v>6.9473261048000001E-2</v>
      </c>
      <c r="F26" s="5">
        <f t="shared" si="1"/>
        <v>0.8964291748129033</v>
      </c>
    </row>
    <row r="27" spans="2:6">
      <c r="B27" s="2">
        <v>680</v>
      </c>
      <c r="C27" s="2">
        <v>7.8795481400000006E-2</v>
      </c>
      <c r="D27">
        <f t="shared" si="0"/>
        <v>1.0167158890322581</v>
      </c>
      <c r="E27" s="5">
        <v>7.9704003610000004E-2</v>
      </c>
      <c r="F27" s="5">
        <f t="shared" si="1"/>
        <v>1.0284387562580646</v>
      </c>
    </row>
    <row r="28" spans="2:6">
      <c r="B28" s="2">
        <v>660</v>
      </c>
      <c r="C28" s="2">
        <v>9.0711170159999993E-2</v>
      </c>
      <c r="D28">
        <f t="shared" si="0"/>
        <v>1.1704667117419354</v>
      </c>
      <c r="E28" s="5">
        <v>9.1666795250199995E-2</v>
      </c>
      <c r="F28" s="5">
        <f t="shared" si="1"/>
        <v>1.1827973580670967</v>
      </c>
    </row>
    <row r="29" spans="2:6">
      <c r="B29" s="2">
        <v>640</v>
      </c>
      <c r="C29" s="2">
        <v>0.10468449270000002</v>
      </c>
      <c r="D29">
        <f t="shared" si="0"/>
        <v>1.3507676477419357</v>
      </c>
      <c r="E29">
        <v>0.105650625451</v>
      </c>
      <c r="F29" s="5">
        <f t="shared" si="1"/>
        <v>1.3632338767870968</v>
      </c>
    </row>
    <row r="30" spans="2:6">
      <c r="B30" s="2">
        <v>620</v>
      </c>
      <c r="C30" s="2">
        <v>0.12115672150000001</v>
      </c>
      <c r="D30">
        <f t="shared" si="0"/>
        <v>1.5633125354838711</v>
      </c>
      <c r="E30">
        <v>0.122201002898</v>
      </c>
      <c r="F30" s="5">
        <f t="shared" si="1"/>
        <v>1.576787134167742</v>
      </c>
    </row>
    <row r="31" spans="2:6">
      <c r="B31" s="2">
        <v>600</v>
      </c>
      <c r="C31" s="2">
        <v>0.14067856950000002</v>
      </c>
      <c r="D31">
        <f t="shared" si="0"/>
        <v>1.815207348387097</v>
      </c>
      <c r="E31">
        <v>0.141753281392</v>
      </c>
      <c r="F31" s="5">
        <f t="shared" si="1"/>
        <v>1.8290745986064516</v>
      </c>
    </row>
    <row r="32" spans="2:6">
      <c r="B32" s="2">
        <v>580</v>
      </c>
      <c r="C32" s="2">
        <v>0.16400517710000001</v>
      </c>
      <c r="D32">
        <f t="shared" si="0"/>
        <v>2.116195833548387</v>
      </c>
      <c r="E32">
        <v>0.16519048216000001</v>
      </c>
      <c r="F32" s="5">
        <f t="shared" si="1"/>
        <v>2.131490092387097</v>
      </c>
    </row>
    <row r="33" spans="2:6">
      <c r="B33" s="2">
        <v>560</v>
      </c>
      <c r="C33" s="2">
        <v>0.19191181190000001</v>
      </c>
      <c r="D33">
        <f t="shared" si="0"/>
        <v>2.4762814438709677</v>
      </c>
      <c r="E33">
        <v>0.19320624932</v>
      </c>
      <c r="F33" s="5">
        <f t="shared" si="1"/>
        <v>2.4929838621935483</v>
      </c>
    </row>
    <row r="34" spans="2:6">
      <c r="B34" s="2">
        <v>540</v>
      </c>
      <c r="C34" s="2">
        <v>0.22532560199999999</v>
      </c>
      <c r="D34">
        <f t="shared" si="0"/>
        <v>2.907427122580645</v>
      </c>
      <c r="E34">
        <v>0.22660064319000001</v>
      </c>
      <c r="F34" s="5">
        <f t="shared" si="1"/>
        <v>2.923879266967742</v>
      </c>
    </row>
    <row r="35" spans="2:6">
      <c r="B35" s="2">
        <v>520</v>
      </c>
      <c r="C35" s="2">
        <v>0.26501870150000001</v>
      </c>
      <c r="D35">
        <f t="shared" si="0"/>
        <v>3.4195961483870971</v>
      </c>
      <c r="E35">
        <v>0.266303108851</v>
      </c>
      <c r="F35" s="5">
        <f t="shared" si="1"/>
        <v>3.4361691464645161</v>
      </c>
    </row>
    <row r="36" spans="2:6">
      <c r="B36" s="2">
        <v>500</v>
      </c>
      <c r="C36" s="2">
        <v>0.311197791</v>
      </c>
      <c r="D36">
        <f t="shared" si="0"/>
        <v>4.0154553677419358</v>
      </c>
      <c r="E36">
        <v>0.31234481128699998</v>
      </c>
      <c r="F36" s="5">
        <f t="shared" si="1"/>
        <v>4.0302556295096768</v>
      </c>
    </row>
    <row r="37" spans="2:6">
      <c r="B37" s="2">
        <v>480</v>
      </c>
      <c r="C37" s="2">
        <v>0.3630084562</v>
      </c>
      <c r="D37">
        <f t="shared" si="0"/>
        <v>4.6839800799999995</v>
      </c>
      <c r="E37">
        <v>0.36390189336099998</v>
      </c>
      <c r="F37" s="5">
        <f t="shared" si="1"/>
        <v>4.6955083014322581</v>
      </c>
    </row>
    <row r="38" spans="2:6">
      <c r="B38" s="2">
        <v>460</v>
      </c>
      <c r="C38" s="2">
        <v>0.41774575850000001</v>
      </c>
      <c r="D38">
        <f t="shared" si="0"/>
        <v>5.3902678516129034</v>
      </c>
      <c r="E38">
        <v>0.41833822448199998</v>
      </c>
      <c r="F38" s="5">
        <f t="shared" si="1"/>
        <v>5.3979125739612899</v>
      </c>
    </row>
    <row r="39" spans="2:6">
      <c r="B39" s="2">
        <v>440</v>
      </c>
      <c r="C39" s="2">
        <v>0.4710971511</v>
      </c>
      <c r="D39">
        <f t="shared" si="0"/>
        <v>6.0786729174193548</v>
      </c>
      <c r="E39">
        <v>0.47119309920800001</v>
      </c>
      <c r="F39" s="5">
        <f t="shared" si="1"/>
        <v>6.0799109575225811</v>
      </c>
    </row>
    <row r="40" spans="2:6">
      <c r="B40" s="2">
        <v>420</v>
      </c>
      <c r="C40" s="2">
        <v>0.51846978450000003</v>
      </c>
      <c r="D40">
        <f t="shared" si="0"/>
        <v>6.6899327032258071</v>
      </c>
      <c r="E40">
        <v>0.51762219355299999</v>
      </c>
      <c r="F40" s="5">
        <f t="shared" si="1"/>
        <v>6.6789960458451612</v>
      </c>
    </row>
    <row r="41" spans="2:6">
      <c r="B41" s="2">
        <v>400</v>
      </c>
      <c r="C41" s="2">
        <v>0.55673247739999998</v>
      </c>
      <c r="D41">
        <f t="shared" si="0"/>
        <v>7.1836448696774191</v>
      </c>
      <c r="E41">
        <v>0.55565579214799998</v>
      </c>
      <c r="F41" s="5">
        <f t="shared" si="1"/>
        <v>7.1697521567483866</v>
      </c>
    </row>
    <row r="42" spans="2:6">
      <c r="B42" s="2">
        <v>380</v>
      </c>
      <c r="C42" s="2">
        <v>0.58564265090000001</v>
      </c>
      <c r="D42">
        <f t="shared" si="0"/>
        <v>7.556679366451613</v>
      </c>
      <c r="E42">
        <v>0.58425727922600001</v>
      </c>
      <c r="F42" s="5">
        <f t="shared" si="1"/>
        <v>7.5388036029161292</v>
      </c>
    </row>
    <row r="43" spans="2:6">
      <c r="B43" s="2">
        <v>360</v>
      </c>
      <c r="C43" s="2">
        <v>0.60647882149999999</v>
      </c>
      <c r="D43">
        <f t="shared" si="0"/>
        <v>7.8255331806451611</v>
      </c>
      <c r="E43">
        <v>0.60507422368800001</v>
      </c>
      <c r="F43" s="5">
        <f t="shared" si="1"/>
        <v>7.8074093379096778</v>
      </c>
    </row>
    <row r="44" spans="2:6">
      <c r="B44" s="2">
        <v>340</v>
      </c>
      <c r="C44" s="2">
        <v>0.62155919230000001</v>
      </c>
      <c r="D44">
        <f t="shared" si="0"/>
        <v>8.0201186103225801</v>
      </c>
      <c r="E44">
        <v>0.61996095761900005</v>
      </c>
      <c r="F44" s="5">
        <f t="shared" si="1"/>
        <v>7.9994962273419361</v>
      </c>
    </row>
    <row r="45" spans="2:6">
      <c r="B45" s="2">
        <v>320</v>
      </c>
      <c r="C45" s="2">
        <v>0.63255474040000004</v>
      </c>
      <c r="D45">
        <f t="shared" si="0"/>
        <v>8.1619966503225818</v>
      </c>
      <c r="E45">
        <v>0.63093510915399997</v>
      </c>
      <c r="F45" s="5">
        <f t="shared" si="1"/>
        <v>8.1410981826322573</v>
      </c>
    </row>
    <row r="46" spans="2:6">
      <c r="B46" s="2">
        <v>300</v>
      </c>
      <c r="C46" s="2">
        <v>0.64093370490000001</v>
      </c>
      <c r="D46">
        <f t="shared" si="0"/>
        <v>8.2701123212903234</v>
      </c>
      <c r="E46">
        <v>0.63923637295799995</v>
      </c>
      <c r="F46" s="5">
        <f t="shared" si="1"/>
        <v>8.2482112639741931</v>
      </c>
    </row>
    <row r="47" spans="2:6">
      <c r="B47" s="2">
        <v>280</v>
      </c>
      <c r="C47" s="2">
        <v>0.64748148290000007</v>
      </c>
      <c r="D47">
        <f t="shared" si="0"/>
        <v>8.3545997793548405</v>
      </c>
      <c r="E47">
        <v>0.64575451317900001</v>
      </c>
      <c r="F47" s="5">
        <f t="shared" si="1"/>
        <v>8.3323162990838711</v>
      </c>
    </row>
    <row r="48" spans="2:6">
      <c r="B48" s="2">
        <v>260</v>
      </c>
      <c r="C48" s="2">
        <v>0.65280160600000003</v>
      </c>
      <c r="D48">
        <f t="shared" si="0"/>
        <v>8.4232465290322587</v>
      </c>
      <c r="E48">
        <v>0.65103159665499999</v>
      </c>
      <c r="F48" s="5">
        <f t="shared" si="1"/>
        <v>8.4004076987741936</v>
      </c>
    </row>
    <row r="49" spans="2:6">
      <c r="B49" s="2">
        <v>240</v>
      </c>
      <c r="C49" s="2">
        <v>0.65711753660000005</v>
      </c>
      <c r="D49">
        <f t="shared" si="0"/>
        <v>8.4789359561290336</v>
      </c>
      <c r="E49">
        <v>0.65542219744899999</v>
      </c>
      <c r="F49" s="5">
        <f t="shared" si="1"/>
        <v>8.4570606122451615</v>
      </c>
    </row>
    <row r="50" spans="2:6">
      <c r="B50" s="2">
        <v>220</v>
      </c>
      <c r="C50" s="2">
        <v>0.66072254350000004</v>
      </c>
      <c r="D50">
        <f t="shared" si="0"/>
        <v>8.5254521741935481</v>
      </c>
      <c r="E50">
        <v>0.65911917900399997</v>
      </c>
      <c r="F50" s="5">
        <f t="shared" si="1"/>
        <v>8.5047636000516125</v>
      </c>
    </row>
    <row r="51" spans="2:6">
      <c r="B51" s="2">
        <v>200</v>
      </c>
      <c r="C51" s="2">
        <v>0.66370208210000003</v>
      </c>
      <c r="D51">
        <f t="shared" si="0"/>
        <v>8.5638978335483884</v>
      </c>
      <c r="E51">
        <v>0.66226970626600001</v>
      </c>
      <c r="F51" s="5">
        <f t="shared" si="1"/>
        <v>8.54541556472258</v>
      </c>
    </row>
    <row r="52" spans="2:6">
      <c r="B52" s="2">
        <v>180</v>
      </c>
      <c r="C52" s="2">
        <v>0.66620031639999999</v>
      </c>
      <c r="D52">
        <f t="shared" si="0"/>
        <v>8.5961331148387092</v>
      </c>
      <c r="E52">
        <v>0.66493785159600005</v>
      </c>
      <c r="F52" s="5">
        <f t="shared" si="1"/>
        <v>8.5798432464000012</v>
      </c>
    </row>
    <row r="53" spans="2:6">
      <c r="B53" s="2">
        <v>160</v>
      </c>
      <c r="C53" s="2">
        <v>0.66831369670000007</v>
      </c>
      <c r="D53">
        <f t="shared" si="0"/>
        <v>8.6234025380645178</v>
      </c>
      <c r="E53">
        <v>0.66719422915299997</v>
      </c>
      <c r="F53" s="5">
        <f t="shared" si="1"/>
        <v>8.6089577955225796</v>
      </c>
    </row>
    <row r="54" spans="2:6">
      <c r="B54" s="2">
        <v>140</v>
      </c>
      <c r="C54" s="2">
        <v>0.67008994780000009</v>
      </c>
      <c r="D54">
        <f t="shared" si="0"/>
        <v>8.646321907096775</v>
      </c>
      <c r="E54">
        <v>0.66907580794800003</v>
      </c>
      <c r="F54" s="5">
        <f t="shared" si="1"/>
        <v>8.6332362315870981</v>
      </c>
    </row>
    <row r="55" spans="2:6">
      <c r="B55" s="2">
        <v>120</v>
      </c>
      <c r="C55" s="2">
        <v>0.67158645290000007</v>
      </c>
      <c r="D55">
        <f t="shared" si="0"/>
        <v>8.665631650322581</v>
      </c>
      <c r="E55">
        <v>0.67061977582700005</v>
      </c>
      <c r="F55" s="5">
        <f t="shared" si="1"/>
        <v>8.6531583977677435</v>
      </c>
    </row>
    <row r="56" spans="2:6">
      <c r="B56" s="2">
        <v>100</v>
      </c>
      <c r="C56" s="2">
        <v>0.67273355850000005</v>
      </c>
      <c r="D56">
        <f t="shared" si="0"/>
        <v>8.6804330129032259</v>
      </c>
      <c r="E56">
        <v>0.67185965971899997</v>
      </c>
      <c r="F56" s="5">
        <f t="shared" si="1"/>
        <v>8.669156899599999</v>
      </c>
    </row>
    <row r="57" spans="2:6">
      <c r="B57" s="2">
        <v>80</v>
      </c>
      <c r="C57" s="2">
        <v>0.67370476290000003</v>
      </c>
      <c r="D57">
        <f t="shared" si="0"/>
        <v>8.6929646825806461</v>
      </c>
      <c r="E57">
        <v>0.67281688689399999</v>
      </c>
      <c r="F57" s="5">
        <f t="shared" si="1"/>
        <v>8.6815082179870959</v>
      </c>
    </row>
    <row r="58" spans="2:6">
      <c r="B58" s="2">
        <v>60</v>
      </c>
      <c r="C58" s="2">
        <v>0.6743778802</v>
      </c>
      <c r="D58">
        <f t="shared" si="0"/>
        <v>8.7016500670967751</v>
      </c>
      <c r="E58">
        <v>0.67352293410399999</v>
      </c>
      <c r="F58" s="5">
        <f t="shared" si="1"/>
        <v>8.6906185045677411</v>
      </c>
    </row>
    <row r="59" spans="2:6">
      <c r="B59" s="2">
        <v>40</v>
      </c>
      <c r="C59" s="2">
        <v>0.67488241950000005</v>
      </c>
      <c r="D59">
        <f t="shared" si="0"/>
        <v>8.7081602516129042</v>
      </c>
      <c r="E59">
        <v>0.67400821845299996</v>
      </c>
      <c r="F59" s="5">
        <f t="shared" si="1"/>
        <v>8.6968802381032262</v>
      </c>
    </row>
    <row r="60" spans="2:6">
      <c r="B60" s="2">
        <v>20</v>
      </c>
      <c r="C60" s="2">
        <v>0.67516094979999997</v>
      </c>
      <c r="D60">
        <f t="shared" si="0"/>
        <v>8.7117541909677421</v>
      </c>
      <c r="E60">
        <v>0.67428750344400001</v>
      </c>
      <c r="F60" s="5">
        <f t="shared" si="1"/>
        <v>8.7004839154064513</v>
      </c>
    </row>
    <row r="61" spans="2:6">
      <c r="B61" s="2">
        <v>0</v>
      </c>
      <c r="C61" s="2">
        <v>0.67535397220000004</v>
      </c>
      <c r="D61">
        <f>C61/0.0775</f>
        <v>8.7142448025806463</v>
      </c>
      <c r="E61">
        <v>0.67437995598300005</v>
      </c>
      <c r="F61" s="5">
        <f t="shared" si="1"/>
        <v>8.7016768513935485</v>
      </c>
    </row>
    <row r="62" spans="2:6">
      <c r="B62" t="s">
        <v>135</v>
      </c>
      <c r="C62">
        <f>C61*2</f>
        <v>1.3507079444000001</v>
      </c>
      <c r="E62">
        <f>E61*2</f>
        <v>1.3487599119660001</v>
      </c>
    </row>
    <row r="63" spans="2:6">
      <c r="B63" t="s">
        <v>136</v>
      </c>
      <c r="C63">
        <f>C62/0.155</f>
        <v>8.7142448025806463</v>
      </c>
      <c r="E63">
        <f>E62/0.155</f>
        <v>8.7016768513935485</v>
      </c>
    </row>
    <row r="64" spans="2:6">
      <c r="B64" t="s">
        <v>137</v>
      </c>
      <c r="C64">
        <f>SUM(D6:D61)*0.02</f>
        <v>4.5511297347605169</v>
      </c>
      <c r="E64">
        <f>SUM(F6:F61)*0.02</f>
        <v>4.554246476404197</v>
      </c>
    </row>
    <row r="65" spans="2:5">
      <c r="B65" t="s">
        <v>138</v>
      </c>
      <c r="C65">
        <f>C64/C63</f>
        <v>0.52226324114887612</v>
      </c>
      <c r="E65">
        <f>E64/E63</f>
        <v>0.52337573023926387</v>
      </c>
    </row>
    <row r="66" spans="2:5">
      <c r="B66" t="s">
        <v>139</v>
      </c>
      <c r="C66">
        <f>C65*2</f>
        <v>1.0445264822977522</v>
      </c>
      <c r="E66">
        <f>E65*2</f>
        <v>1.0467514604785277</v>
      </c>
    </row>
  </sheetData>
  <phoneticPr fontId="3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O23" sqref="O23"/>
    </sheetView>
  </sheetViews>
  <sheetFormatPr baseColWidth="12" defaultColWidth="8.83203125" defaultRowHeight="17" x14ac:dyDescent="0"/>
  <cols>
    <col min="4" max="4" width="9.83203125" bestFit="1" customWidth="1"/>
  </cols>
  <sheetData>
    <row r="1" spans="1:13">
      <c r="J1" t="s">
        <v>129</v>
      </c>
    </row>
    <row r="2" spans="1:13">
      <c r="B2" t="s">
        <v>121</v>
      </c>
      <c r="C2" t="s">
        <v>122</v>
      </c>
      <c r="D2" t="s">
        <v>123</v>
      </c>
      <c r="E2" t="s">
        <v>124</v>
      </c>
      <c r="F2" t="s">
        <v>128</v>
      </c>
      <c r="G2" t="s">
        <v>125</v>
      </c>
      <c r="H2" t="s">
        <v>126</v>
      </c>
      <c r="I2" t="s">
        <v>127</v>
      </c>
      <c r="J2" t="s">
        <v>121</v>
      </c>
      <c r="K2" t="s">
        <v>122</v>
      </c>
      <c r="L2" t="s">
        <v>123</v>
      </c>
      <c r="M2" t="s">
        <v>124</v>
      </c>
    </row>
    <row r="3" spans="1:13">
      <c r="A3">
        <v>1100</v>
      </c>
      <c r="B3">
        <f>SQRT(C3^2+D3^2+E3^2)</f>
        <v>5.6637231319128529E-3</v>
      </c>
      <c r="C3">
        <v>-5.9562200000000004E-6</v>
      </c>
      <c r="D3" s="5">
        <v>5.6637199999999997E-3</v>
      </c>
      <c r="E3" s="5">
        <v>2.83721E-9</v>
      </c>
      <c r="F3">
        <f>SQRT(G3^2+H3^2+I3^2)</f>
        <v>5.2019227214559812E-3</v>
      </c>
      <c r="G3">
        <v>-1E-4</v>
      </c>
      <c r="H3">
        <v>5.1999999999999998E-3</v>
      </c>
      <c r="I3">
        <v>-1E-4</v>
      </c>
      <c r="J3" s="12">
        <f>B3-F3</f>
        <v>4.6180041045687167E-4</v>
      </c>
      <c r="K3" s="12">
        <f t="shared" ref="K3:M3" si="0">C3-G3</f>
        <v>9.4043780000000008E-5</v>
      </c>
      <c r="L3" s="12">
        <f t="shared" si="0"/>
        <v>4.6371999999999993E-4</v>
      </c>
      <c r="M3" s="12">
        <f t="shared" si="0"/>
        <v>1.0000283721E-4</v>
      </c>
    </row>
    <row r="4" spans="1:13">
      <c r="A4">
        <v>1080</v>
      </c>
      <c r="B4">
        <f t="shared" ref="B4:B58" si="1">SQRT(C4^2+D4^2+E4^2)</f>
        <v>6.3198833050397436E-3</v>
      </c>
      <c r="C4">
        <v>-6.4633200000000001E-6</v>
      </c>
      <c r="D4" s="5">
        <v>6.3198799999999999E-3</v>
      </c>
      <c r="E4" s="5">
        <v>2.0362999999999998E-8</v>
      </c>
      <c r="F4">
        <f t="shared" ref="F4:F58" si="2">SQRT(G4^2+H4^2+I4^2)</f>
        <v>5.9042357676502046E-3</v>
      </c>
      <c r="G4">
        <v>-2.0000000000000001E-4</v>
      </c>
      <c r="H4">
        <v>5.8999999999999999E-3</v>
      </c>
      <c r="I4">
        <v>-1E-4</v>
      </c>
      <c r="J4" s="12">
        <f t="shared" ref="J4:J58" si="3">B4-F4</f>
        <v>4.1564753738953901E-4</v>
      </c>
      <c r="K4" s="12">
        <f t="shared" ref="K4:K58" si="4">C4-G4</f>
        <v>1.9353668000000001E-4</v>
      </c>
      <c r="L4" s="12">
        <f t="shared" ref="L4:L58" si="5">D4-H4</f>
        <v>4.1988000000000008E-4</v>
      </c>
      <c r="M4" s="12">
        <f t="shared" ref="M4:M58" si="6">E4-I4</f>
        <v>1.0002036300000001E-4</v>
      </c>
    </row>
    <row r="5" spans="1:13">
      <c r="A5">
        <v>1060</v>
      </c>
      <c r="B5">
        <f t="shared" si="1"/>
        <v>7.0680334781243748E-3</v>
      </c>
      <c r="C5">
        <v>-7.0117899999999997E-6</v>
      </c>
      <c r="D5" s="5">
        <v>7.0680300000000003E-3</v>
      </c>
      <c r="E5" s="5">
        <v>4.2284000000000003E-8</v>
      </c>
      <c r="F5">
        <f t="shared" si="2"/>
        <v>6.6060578259654976E-3</v>
      </c>
      <c r="G5">
        <v>-2.0000000000000001E-4</v>
      </c>
      <c r="H5">
        <v>6.6E-3</v>
      </c>
      <c r="I5">
        <v>-2.0000000000000001E-4</v>
      </c>
      <c r="J5" s="12">
        <f t="shared" si="3"/>
        <v>4.6197565215887713E-4</v>
      </c>
      <c r="K5" s="12">
        <f t="shared" si="4"/>
        <v>1.9298821E-4</v>
      </c>
      <c r="L5" s="12">
        <f t="shared" si="5"/>
        <v>4.6803000000000036E-4</v>
      </c>
      <c r="M5" s="12">
        <f t="shared" si="6"/>
        <v>2.00042284E-4</v>
      </c>
    </row>
    <row r="6" spans="1:13">
      <c r="A6">
        <v>1040</v>
      </c>
      <c r="B6">
        <f t="shared" si="1"/>
        <v>7.9160136520151463E-3</v>
      </c>
      <c r="C6">
        <v>-7.6035500000000002E-6</v>
      </c>
      <c r="D6" s="5">
        <v>7.9160099999999994E-3</v>
      </c>
      <c r="E6" s="5">
        <v>6.9408700000000007E-8</v>
      </c>
      <c r="F6">
        <f t="shared" si="2"/>
        <v>7.4054034326294475E-3</v>
      </c>
      <c r="G6">
        <v>-2.0000000000000001E-4</v>
      </c>
      <c r="H6">
        <v>7.4000000000000003E-3</v>
      </c>
      <c r="I6">
        <v>-2.0000000000000001E-4</v>
      </c>
      <c r="J6" s="12">
        <f t="shared" si="3"/>
        <v>5.1061021938569873E-4</v>
      </c>
      <c r="K6" s="12">
        <f t="shared" si="4"/>
        <v>1.9239645E-4</v>
      </c>
      <c r="L6" s="12">
        <f t="shared" si="5"/>
        <v>5.1600999999999904E-4</v>
      </c>
      <c r="M6" s="12">
        <f t="shared" si="6"/>
        <v>2.0006940870000002E-4</v>
      </c>
    </row>
    <row r="7" spans="1:13">
      <c r="A7">
        <v>1020</v>
      </c>
      <c r="B7">
        <f t="shared" si="1"/>
        <v>8.880973823246591E-3</v>
      </c>
      <c r="C7">
        <v>-8.2400099999999997E-6</v>
      </c>
      <c r="D7" s="5">
        <v>8.8809700000000002E-3</v>
      </c>
      <c r="E7" s="5">
        <v>1.02598E-7</v>
      </c>
      <c r="F7">
        <f t="shared" si="2"/>
        <v>8.4047605557802784E-3</v>
      </c>
      <c r="G7">
        <v>-2.0000000000000001E-4</v>
      </c>
      <c r="H7">
        <v>8.3999999999999995E-3</v>
      </c>
      <c r="I7">
        <v>-2.0000000000000001E-4</v>
      </c>
      <c r="J7" s="12">
        <f t="shared" si="3"/>
        <v>4.7621326746631262E-4</v>
      </c>
      <c r="K7" s="12">
        <f t="shared" si="4"/>
        <v>1.9175999000000001E-4</v>
      </c>
      <c r="L7" s="12">
        <f t="shared" si="5"/>
        <v>4.809700000000007E-4</v>
      </c>
      <c r="M7" s="12">
        <f t="shared" si="6"/>
        <v>2.0010259800000001E-4</v>
      </c>
    </row>
    <row r="8" spans="1:13">
      <c r="A8">
        <v>1000</v>
      </c>
      <c r="B8">
        <f t="shared" si="1"/>
        <v>9.9766439903817457E-3</v>
      </c>
      <c r="C8">
        <v>-8.9219300000000005E-6</v>
      </c>
      <c r="D8" s="5">
        <v>9.9766400000000002E-3</v>
      </c>
      <c r="E8" s="5">
        <v>1.4277700000000001E-7</v>
      </c>
      <c r="F8">
        <f t="shared" si="2"/>
        <v>9.5042095936484911E-3</v>
      </c>
      <c r="G8">
        <v>-2.0000000000000001E-4</v>
      </c>
      <c r="H8">
        <v>9.4999999999999998E-3</v>
      </c>
      <c r="I8">
        <v>-2.0000000000000001E-4</v>
      </c>
      <c r="J8" s="12">
        <f t="shared" si="3"/>
        <v>4.7243439673325463E-4</v>
      </c>
      <c r="K8" s="12">
        <f t="shared" si="4"/>
        <v>1.9107807000000001E-4</v>
      </c>
      <c r="L8" s="12">
        <f t="shared" si="5"/>
        <v>4.766400000000004E-4</v>
      </c>
      <c r="M8" s="12">
        <f t="shared" si="6"/>
        <v>2.0014277700000001E-4</v>
      </c>
    </row>
    <row r="9" spans="1:13">
      <c r="A9">
        <v>980</v>
      </c>
      <c r="B9">
        <f t="shared" si="1"/>
        <v>1.1222604149809487E-2</v>
      </c>
      <c r="C9">
        <v>-9.64919E-6</v>
      </c>
      <c r="D9" s="5">
        <v>1.1222599999999999E-2</v>
      </c>
      <c r="E9" s="5">
        <v>1.90928E-7</v>
      </c>
      <c r="F9">
        <f t="shared" si="2"/>
        <v>1.0708407911543151E-2</v>
      </c>
      <c r="G9">
        <v>-2.9999999999999997E-4</v>
      </c>
      <c r="H9">
        <v>1.0699999999999999E-2</v>
      </c>
      <c r="I9">
        <v>-2.9999999999999997E-4</v>
      </c>
      <c r="J9" s="12">
        <f t="shared" si="3"/>
        <v>5.1419623826633523E-4</v>
      </c>
      <c r="K9" s="12">
        <f t="shared" si="4"/>
        <v>2.9035081E-4</v>
      </c>
      <c r="L9" s="12">
        <f t="shared" si="5"/>
        <v>5.225999999999998E-4</v>
      </c>
      <c r="M9" s="12">
        <f t="shared" si="6"/>
        <v>3.0019092799999996E-4</v>
      </c>
    </row>
    <row r="10" spans="1:13">
      <c r="A10">
        <v>960</v>
      </c>
      <c r="B10">
        <f t="shared" si="1"/>
        <v>1.2638304298291009E-2</v>
      </c>
      <c r="C10">
        <v>-1.0420399999999999E-5</v>
      </c>
      <c r="D10" s="5">
        <v>1.26383E-2</v>
      </c>
      <c r="E10" s="5">
        <v>2.4792099999999999E-7</v>
      </c>
      <c r="F10">
        <f t="shared" si="2"/>
        <v>1.2107435731813736E-2</v>
      </c>
      <c r="G10">
        <v>-2.9999999999999997E-4</v>
      </c>
      <c r="H10">
        <v>1.21E-2</v>
      </c>
      <c r="I10">
        <v>-2.9999999999999997E-4</v>
      </c>
      <c r="J10" s="12">
        <f t="shared" si="3"/>
        <v>5.3086856647727339E-4</v>
      </c>
      <c r="K10" s="12">
        <f t="shared" si="4"/>
        <v>2.8957959999999997E-4</v>
      </c>
      <c r="L10" s="12">
        <f t="shared" si="5"/>
        <v>5.3830000000000024E-4</v>
      </c>
      <c r="M10" s="12">
        <f t="shared" si="6"/>
        <v>3.0024792099999997E-4</v>
      </c>
    </row>
    <row r="11" spans="1:13">
      <c r="A11">
        <v>940</v>
      </c>
      <c r="B11">
        <f t="shared" si="1"/>
        <v>1.4250904430177323E-2</v>
      </c>
      <c r="C11">
        <v>-1.12325E-5</v>
      </c>
      <c r="D11" s="5">
        <v>1.42509E-2</v>
      </c>
      <c r="E11" s="5">
        <v>3.1462899999999998E-7</v>
      </c>
      <c r="F11">
        <f t="shared" si="2"/>
        <v>1.370656776877421E-2</v>
      </c>
      <c r="G11">
        <v>-2.9999999999999997E-4</v>
      </c>
      <c r="H11">
        <v>1.37E-2</v>
      </c>
      <c r="I11">
        <v>-2.9999999999999997E-4</v>
      </c>
      <c r="J11" s="12">
        <f t="shared" si="3"/>
        <v>5.4433666140311227E-4</v>
      </c>
      <c r="K11" s="12">
        <f t="shared" si="4"/>
        <v>2.8876749999999995E-4</v>
      </c>
      <c r="L11" s="12">
        <f t="shared" si="5"/>
        <v>5.509E-4</v>
      </c>
      <c r="M11" s="12">
        <f t="shared" si="6"/>
        <v>3.0031462899999996E-4</v>
      </c>
    </row>
    <row r="12" spans="1:13">
      <c r="A12">
        <v>920</v>
      </c>
      <c r="B12">
        <f t="shared" si="1"/>
        <v>1.6107204534432977E-2</v>
      </c>
      <c r="C12">
        <v>-1.2079800000000001E-5</v>
      </c>
      <c r="D12" s="5">
        <v>1.6107199999999999E-2</v>
      </c>
      <c r="E12" s="5">
        <v>3.9050000000000001E-7</v>
      </c>
      <c r="F12">
        <f t="shared" si="2"/>
        <v>1.5608010763707205E-2</v>
      </c>
      <c r="G12">
        <v>-2.9999999999999997E-4</v>
      </c>
      <c r="H12">
        <v>1.5599999999999999E-2</v>
      </c>
      <c r="I12">
        <v>-4.0000000000000002E-4</v>
      </c>
      <c r="J12" s="12">
        <f t="shared" si="3"/>
        <v>4.991937707257716E-4</v>
      </c>
      <c r="K12" s="12">
        <f t="shared" si="4"/>
        <v>2.8792019999999995E-4</v>
      </c>
      <c r="L12" s="12">
        <f t="shared" si="5"/>
        <v>5.0719999999999932E-4</v>
      </c>
      <c r="M12" s="12">
        <f t="shared" si="6"/>
        <v>4.0039050000000004E-4</v>
      </c>
    </row>
    <row r="13" spans="1:13">
      <c r="A13">
        <v>900</v>
      </c>
      <c r="B13">
        <f t="shared" si="1"/>
        <v>1.8220904611716739E-2</v>
      </c>
      <c r="C13">
        <v>-1.2955E-5</v>
      </c>
      <c r="D13" s="5">
        <v>1.8220900000000002E-2</v>
      </c>
      <c r="E13" s="5">
        <v>4.7671300000000002E-7</v>
      </c>
      <c r="F13">
        <f t="shared" si="2"/>
        <v>1.7609088562444114E-2</v>
      </c>
      <c r="G13">
        <v>-4.0000000000000002E-4</v>
      </c>
      <c r="H13">
        <v>1.7600000000000001E-2</v>
      </c>
      <c r="I13">
        <v>-4.0000000000000002E-4</v>
      </c>
      <c r="J13" s="12">
        <f t="shared" si="3"/>
        <v>6.1181604927262531E-4</v>
      </c>
      <c r="K13" s="12">
        <f t="shared" si="4"/>
        <v>3.8704500000000003E-4</v>
      </c>
      <c r="L13" s="12">
        <f t="shared" si="5"/>
        <v>6.2090000000000062E-4</v>
      </c>
      <c r="M13" s="12">
        <f t="shared" si="6"/>
        <v>4.00476713E-4</v>
      </c>
    </row>
    <row r="14" spans="1:13">
      <c r="A14">
        <v>880</v>
      </c>
      <c r="B14">
        <f t="shared" si="1"/>
        <v>2.062900465532853E-2</v>
      </c>
      <c r="C14">
        <v>-1.38471E-5</v>
      </c>
      <c r="D14" s="5">
        <v>2.0629000000000002E-2</v>
      </c>
      <c r="E14" s="5">
        <v>5.7217800000000003E-7</v>
      </c>
      <c r="F14">
        <f t="shared" si="2"/>
        <v>2.0010247374782752E-2</v>
      </c>
      <c r="G14">
        <v>-4.0000000000000002E-4</v>
      </c>
      <c r="H14">
        <v>0.02</v>
      </c>
      <c r="I14">
        <v>-5.0000000000000001E-4</v>
      </c>
      <c r="J14" s="12">
        <f t="shared" si="3"/>
        <v>6.1875728054577861E-4</v>
      </c>
      <c r="K14" s="12">
        <f t="shared" si="4"/>
        <v>3.8615289999999999E-4</v>
      </c>
      <c r="L14" s="12">
        <f t="shared" si="5"/>
        <v>6.2900000000000109E-4</v>
      </c>
      <c r="M14" s="12">
        <f t="shared" si="6"/>
        <v>5.0057217799999996E-4</v>
      </c>
    </row>
    <row r="15" spans="1:13">
      <c r="A15">
        <v>860</v>
      </c>
      <c r="B15">
        <f t="shared" si="1"/>
        <v>2.3394804653162397E-2</v>
      </c>
      <c r="C15">
        <v>-1.4739999999999999E-5</v>
      </c>
      <c r="D15" s="5">
        <v>2.33948E-2</v>
      </c>
      <c r="E15" s="5">
        <v>6.7233100000000001E-7</v>
      </c>
      <c r="F15">
        <f t="shared" si="2"/>
        <v>2.2811400658442702E-2</v>
      </c>
      <c r="G15">
        <v>-4.0000000000000002E-4</v>
      </c>
      <c r="H15">
        <v>2.2800000000000001E-2</v>
      </c>
      <c r="I15">
        <v>-5.9999999999999995E-4</v>
      </c>
      <c r="J15" s="12">
        <f t="shared" si="3"/>
        <v>5.834039947196952E-4</v>
      </c>
      <c r="K15" s="12">
        <f t="shared" si="4"/>
        <v>3.8526000000000001E-4</v>
      </c>
      <c r="L15" s="12">
        <f t="shared" si="5"/>
        <v>5.947999999999995E-4</v>
      </c>
      <c r="M15" s="12">
        <f t="shared" si="6"/>
        <v>6.0067233099999999E-4</v>
      </c>
    </row>
    <row r="16" spans="1:13">
      <c r="A16">
        <v>840</v>
      </c>
      <c r="B16">
        <f t="shared" si="1"/>
        <v>2.6554104602161493E-2</v>
      </c>
      <c r="C16">
        <v>-1.5614600000000001E-5</v>
      </c>
      <c r="D16" s="5">
        <v>2.6554100000000001E-2</v>
      </c>
      <c r="E16" s="5">
        <v>7.7252899999999997E-7</v>
      </c>
      <c r="F16">
        <f t="shared" si="2"/>
        <v>2.5912545224273126E-2</v>
      </c>
      <c r="G16">
        <v>-4.0000000000000002E-4</v>
      </c>
      <c r="H16">
        <v>2.5899999999999999E-2</v>
      </c>
      <c r="I16">
        <v>-6.9999999999999999E-4</v>
      </c>
      <c r="J16" s="12">
        <f t="shared" si="3"/>
        <v>6.4155937788836631E-4</v>
      </c>
      <c r="K16" s="12">
        <f t="shared" si="4"/>
        <v>3.8438540000000003E-4</v>
      </c>
      <c r="L16" s="12">
        <f t="shared" si="5"/>
        <v>6.5410000000000121E-4</v>
      </c>
      <c r="M16" s="12">
        <f t="shared" si="6"/>
        <v>7.0077252899999995E-4</v>
      </c>
    </row>
    <row r="17" spans="1:13">
      <c r="A17">
        <v>820</v>
      </c>
      <c r="B17">
        <f t="shared" si="1"/>
        <v>3.0200704490965798E-2</v>
      </c>
      <c r="C17">
        <v>-1.6447300000000001E-5</v>
      </c>
      <c r="D17" s="5">
        <v>3.02007E-2</v>
      </c>
      <c r="E17" s="5">
        <v>8.6427099999999997E-7</v>
      </c>
      <c r="F17">
        <f t="shared" si="2"/>
        <v>2.9513556207275325E-2</v>
      </c>
      <c r="G17">
        <v>-4.0000000000000002E-4</v>
      </c>
      <c r="H17">
        <v>2.9499999999999998E-2</v>
      </c>
      <c r="I17">
        <v>-8.0000000000000004E-4</v>
      </c>
      <c r="J17" s="12">
        <f t="shared" si="3"/>
        <v>6.8714828369047243E-4</v>
      </c>
      <c r="K17" s="12">
        <f t="shared" si="4"/>
        <v>3.8355270000000003E-4</v>
      </c>
      <c r="L17" s="12">
        <f t="shared" si="5"/>
        <v>7.0070000000000202E-4</v>
      </c>
      <c r="M17" s="12">
        <f t="shared" si="6"/>
        <v>8.0086427100000009E-4</v>
      </c>
    </row>
    <row r="18" spans="1:13">
      <c r="A18">
        <v>800</v>
      </c>
      <c r="B18">
        <f t="shared" si="1"/>
        <v>3.4383004322253038E-2</v>
      </c>
      <c r="C18">
        <v>-1.7214499999999999E-5</v>
      </c>
      <c r="D18" s="5">
        <v>3.4382999999999997E-2</v>
      </c>
      <c r="E18" s="5">
        <v>9.4077699999999995E-7</v>
      </c>
      <c r="F18">
        <f t="shared" si="2"/>
        <v>3.3715723334966433E-2</v>
      </c>
      <c r="G18">
        <v>-5.0000000000000001E-4</v>
      </c>
      <c r="H18">
        <v>3.3700000000000001E-2</v>
      </c>
      <c r="I18">
        <v>-8.9999999999999998E-4</v>
      </c>
      <c r="J18" s="12">
        <f t="shared" si="3"/>
        <v>6.672809872866059E-4</v>
      </c>
      <c r="K18" s="12">
        <f t="shared" si="4"/>
        <v>4.8278550000000001E-4</v>
      </c>
      <c r="L18" s="12">
        <f t="shared" si="5"/>
        <v>6.8299999999999611E-4</v>
      </c>
      <c r="M18" s="12">
        <f t="shared" si="6"/>
        <v>9.0094077699999996E-4</v>
      </c>
    </row>
    <row r="19" spans="1:13">
      <c r="A19">
        <v>780</v>
      </c>
      <c r="B19">
        <f t="shared" si="1"/>
        <v>3.9161704088335303E-2</v>
      </c>
      <c r="C19">
        <v>-1.7868900000000001E-5</v>
      </c>
      <c r="D19" s="5">
        <v>3.9161700000000001E-2</v>
      </c>
      <c r="E19" s="5">
        <v>9.5642599999999994E-7</v>
      </c>
      <c r="F19">
        <f t="shared" si="2"/>
        <v>3.8416272593785043E-2</v>
      </c>
      <c r="G19">
        <v>-5.0000000000000001E-4</v>
      </c>
      <c r="H19">
        <v>3.8399999999999997E-2</v>
      </c>
      <c r="I19">
        <v>-1E-3</v>
      </c>
      <c r="J19" s="12">
        <f t="shared" si="3"/>
        <v>7.4543149455025964E-4</v>
      </c>
      <c r="K19" s="12">
        <f t="shared" si="4"/>
        <v>4.8213109999999999E-4</v>
      </c>
      <c r="L19" s="12">
        <f t="shared" si="5"/>
        <v>7.6170000000000404E-4</v>
      </c>
      <c r="M19" s="12">
        <f t="shared" si="6"/>
        <v>1.0009564259999999E-3</v>
      </c>
    </row>
    <row r="20" spans="1:13">
      <c r="A20">
        <v>760</v>
      </c>
      <c r="B20">
        <f t="shared" si="1"/>
        <v>4.4730003793699548E-2</v>
      </c>
      <c r="C20">
        <v>-1.8399299999999998E-5</v>
      </c>
      <c r="D20" s="5">
        <v>4.4729999999999999E-2</v>
      </c>
      <c r="E20" s="5">
        <v>9.2202799999999995E-7</v>
      </c>
      <c r="F20">
        <f t="shared" si="2"/>
        <v>4.3916625553427943E-2</v>
      </c>
      <c r="G20">
        <v>-5.0000000000000001E-4</v>
      </c>
      <c r="H20">
        <v>4.3900000000000002E-2</v>
      </c>
      <c r="I20">
        <v>-1.1000000000000001E-3</v>
      </c>
      <c r="J20" s="12">
        <f t="shared" si="3"/>
        <v>8.1337824027160471E-4</v>
      </c>
      <c r="K20" s="12">
        <f t="shared" si="4"/>
        <v>4.8160070000000002E-4</v>
      </c>
      <c r="L20" s="12">
        <f t="shared" si="5"/>
        <v>8.2999999999999741E-4</v>
      </c>
      <c r="M20" s="12">
        <f t="shared" si="6"/>
        <v>1.1009220280000002E-3</v>
      </c>
    </row>
    <row r="21" spans="1:13">
      <c r="A21">
        <v>740</v>
      </c>
      <c r="B21">
        <f t="shared" si="1"/>
        <v>5.1112003448376735E-2</v>
      </c>
      <c r="C21">
        <v>-1.8759599999999999E-5</v>
      </c>
      <c r="D21" s="5">
        <v>5.1111999999999998E-2</v>
      </c>
      <c r="E21" s="5">
        <v>7.6438400000000002E-7</v>
      </c>
      <c r="F21">
        <f t="shared" si="2"/>
        <v>5.0320373607516067E-2</v>
      </c>
      <c r="G21">
        <v>-5.9999999999999995E-4</v>
      </c>
      <c r="H21">
        <v>5.0299999999999997E-2</v>
      </c>
      <c r="I21">
        <v>-1.2999999999999999E-3</v>
      </c>
      <c r="J21" s="12">
        <f t="shared" si="3"/>
        <v>7.9162984086066784E-4</v>
      </c>
      <c r="K21" s="12">
        <f t="shared" si="4"/>
        <v>5.8124039999999993E-4</v>
      </c>
      <c r="L21" s="12">
        <f t="shared" si="5"/>
        <v>8.1200000000000022E-4</v>
      </c>
      <c r="M21" s="12">
        <f t="shared" si="6"/>
        <v>1.300764384E-3</v>
      </c>
    </row>
    <row r="22" spans="1:13">
      <c r="A22">
        <v>720</v>
      </c>
      <c r="B22">
        <f t="shared" si="1"/>
        <v>5.8528803066366784E-2</v>
      </c>
      <c r="C22">
        <v>-1.8940099999999998E-5</v>
      </c>
      <c r="D22" s="5">
        <v>5.8528799999999999E-2</v>
      </c>
      <c r="E22" s="5">
        <v>4.6277200000000001E-7</v>
      </c>
      <c r="F22">
        <f t="shared" si="2"/>
        <v>5.7620135369504298E-2</v>
      </c>
      <c r="G22">
        <v>-5.9999999999999995E-4</v>
      </c>
      <c r="H22">
        <v>5.7599999999999998E-2</v>
      </c>
      <c r="I22">
        <v>-1.4E-3</v>
      </c>
      <c r="J22" s="12">
        <f t="shared" si="3"/>
        <v>9.0866769686248627E-4</v>
      </c>
      <c r="K22" s="12">
        <f t="shared" si="4"/>
        <v>5.8105989999999996E-4</v>
      </c>
      <c r="L22" s="12">
        <f t="shared" si="5"/>
        <v>9.2880000000000046E-4</v>
      </c>
      <c r="M22" s="12">
        <f t="shared" si="6"/>
        <v>1.4004627720000001E-3</v>
      </c>
    </row>
    <row r="23" spans="1:13">
      <c r="A23">
        <v>700</v>
      </c>
      <c r="B23">
        <f t="shared" si="1"/>
        <v>6.7159702668883034E-2</v>
      </c>
      <c r="C23">
        <v>-1.8933600000000001E-5</v>
      </c>
      <c r="D23" s="5">
        <v>6.7159700000000003E-2</v>
      </c>
      <c r="E23" s="5">
        <v>-3.9571100000000003E-8</v>
      </c>
      <c r="F23">
        <f t="shared" si="2"/>
        <v>6.6123067079499581E-2</v>
      </c>
      <c r="G23">
        <v>-6.9999999999999999E-4</v>
      </c>
      <c r="H23">
        <v>6.6100000000000006E-2</v>
      </c>
      <c r="I23">
        <v>-1.6000000000000001E-3</v>
      </c>
      <c r="J23" s="12">
        <f t="shared" si="3"/>
        <v>1.0366355893834528E-3</v>
      </c>
      <c r="K23" s="12">
        <f t="shared" si="4"/>
        <v>6.8106639999999995E-4</v>
      </c>
      <c r="L23" s="12">
        <f t="shared" si="5"/>
        <v>1.0596999999999968E-3</v>
      </c>
      <c r="M23" s="12">
        <f t="shared" si="6"/>
        <v>1.5999604289E-3</v>
      </c>
    </row>
    <row r="24" spans="1:13">
      <c r="A24">
        <v>680</v>
      </c>
      <c r="B24">
        <f t="shared" si="1"/>
        <v>7.71356022861929E-2</v>
      </c>
      <c r="C24">
        <v>-1.8763400000000001E-5</v>
      </c>
      <c r="D24" s="5">
        <v>7.7135599999999999E-2</v>
      </c>
      <c r="E24" s="5">
        <v>-7.9281000000000002E-7</v>
      </c>
      <c r="F24">
        <f t="shared" si="2"/>
        <v>7.6126933472983133E-2</v>
      </c>
      <c r="G24">
        <v>-6.9999999999999999E-4</v>
      </c>
      <c r="H24">
        <v>7.6100000000000001E-2</v>
      </c>
      <c r="I24">
        <v>-1.9E-3</v>
      </c>
      <c r="J24" s="12">
        <f t="shared" si="3"/>
        <v>1.0086688132097676E-3</v>
      </c>
      <c r="K24" s="12">
        <f t="shared" si="4"/>
        <v>6.8123659999999998E-4</v>
      </c>
      <c r="L24" s="12">
        <f t="shared" si="5"/>
        <v>1.0355999999999976E-3</v>
      </c>
      <c r="M24" s="12">
        <f t="shared" si="6"/>
        <v>1.8992071900000001E-3</v>
      </c>
    </row>
    <row r="25" spans="1:13">
      <c r="A25">
        <v>660</v>
      </c>
      <c r="B25">
        <f t="shared" si="1"/>
        <v>8.8776101936368673E-2</v>
      </c>
      <c r="C25">
        <v>-1.84479E-5</v>
      </c>
      <c r="D25" s="5">
        <v>8.8776099999999997E-2</v>
      </c>
      <c r="E25" s="5">
        <v>-1.8658800000000001E-6</v>
      </c>
      <c r="F25">
        <f t="shared" si="2"/>
        <v>8.7728786609641424E-2</v>
      </c>
      <c r="G25">
        <v>-8.0000000000000004E-4</v>
      </c>
      <c r="H25">
        <v>8.77E-2</v>
      </c>
      <c r="I25">
        <v>-2.0999999999999999E-3</v>
      </c>
      <c r="J25" s="12">
        <f t="shared" si="3"/>
        <v>1.0473153267272495E-3</v>
      </c>
      <c r="K25" s="12">
        <f t="shared" si="4"/>
        <v>7.8155210000000006E-4</v>
      </c>
      <c r="L25" s="12">
        <f t="shared" si="5"/>
        <v>1.0760999999999965E-3</v>
      </c>
      <c r="M25" s="12">
        <f t="shared" si="6"/>
        <v>2.0981341199999997E-3</v>
      </c>
    </row>
    <row r="26" spans="1:13">
      <c r="A26">
        <v>640</v>
      </c>
      <c r="B26">
        <f t="shared" si="1"/>
        <v>0.10244200165048414</v>
      </c>
      <c r="C26">
        <v>-1.81035E-5</v>
      </c>
      <c r="D26" s="5">
        <v>0.10244200000000001</v>
      </c>
      <c r="E26" s="5">
        <v>-3.2281699999999999E-6</v>
      </c>
      <c r="F26">
        <f t="shared" si="2"/>
        <v>0.10133158441473221</v>
      </c>
      <c r="G26">
        <v>-8.0000000000000004E-4</v>
      </c>
      <c r="H26">
        <v>0.1013</v>
      </c>
      <c r="I26">
        <v>-2.3999999999999998E-3</v>
      </c>
      <c r="J26" s="12">
        <f t="shared" si="3"/>
        <v>1.1104172357519343E-3</v>
      </c>
      <c r="K26" s="12">
        <f t="shared" si="4"/>
        <v>7.8189650000000009E-4</v>
      </c>
      <c r="L26" s="12">
        <f t="shared" si="5"/>
        <v>1.1420000000000041E-3</v>
      </c>
      <c r="M26" s="12">
        <f t="shared" si="6"/>
        <v>2.39677183E-3</v>
      </c>
    </row>
    <row r="27" spans="1:13">
      <c r="A27">
        <v>620</v>
      </c>
      <c r="B27">
        <f t="shared" si="1"/>
        <v>0.11850800144223879</v>
      </c>
      <c r="C27">
        <v>-1.78238E-5</v>
      </c>
      <c r="D27" s="5">
        <v>0.118508</v>
      </c>
      <c r="E27" s="5">
        <v>-4.9138399999999997E-6</v>
      </c>
      <c r="F27">
        <f t="shared" si="2"/>
        <v>0.11733686547713809</v>
      </c>
      <c r="G27">
        <v>-8.9999999999999998E-4</v>
      </c>
      <c r="H27">
        <v>0.1173</v>
      </c>
      <c r="I27">
        <v>-2.8E-3</v>
      </c>
      <c r="J27" s="12">
        <f t="shared" si="3"/>
        <v>1.1711359651006975E-3</v>
      </c>
      <c r="K27" s="12">
        <f t="shared" si="4"/>
        <v>8.8217619999999999E-4</v>
      </c>
      <c r="L27" s="12">
        <f t="shared" si="5"/>
        <v>1.2080000000000007E-3</v>
      </c>
      <c r="M27" s="12">
        <f t="shared" si="6"/>
        <v>2.7950861599999998E-3</v>
      </c>
    </row>
    <row r="28" spans="1:13">
      <c r="A28">
        <v>600</v>
      </c>
      <c r="B28">
        <f t="shared" si="1"/>
        <v>0.1377220013099307</v>
      </c>
      <c r="C28">
        <v>-1.7716200000000002E-5</v>
      </c>
      <c r="D28" s="5">
        <v>0.13772200000000001</v>
      </c>
      <c r="E28" s="5">
        <v>-6.8519200000000001E-6</v>
      </c>
      <c r="F28">
        <f t="shared" si="2"/>
        <v>0.13634122634038467</v>
      </c>
      <c r="G28">
        <v>-1E-3</v>
      </c>
      <c r="H28">
        <v>0.1363</v>
      </c>
      <c r="I28">
        <v>-3.2000000000000002E-3</v>
      </c>
      <c r="J28" s="12">
        <f t="shared" si="3"/>
        <v>1.3807749695460281E-3</v>
      </c>
      <c r="K28" s="12">
        <f t="shared" si="4"/>
        <v>9.8228380000000008E-4</v>
      </c>
      <c r="L28" s="12">
        <f t="shared" si="5"/>
        <v>1.4220000000000066E-3</v>
      </c>
      <c r="M28" s="12">
        <f t="shared" si="6"/>
        <v>3.1931480800000004E-3</v>
      </c>
    </row>
    <row r="29" spans="1:13">
      <c r="A29">
        <v>580</v>
      </c>
      <c r="B29">
        <f t="shared" si="1"/>
        <v>0.16054800124137336</v>
      </c>
      <c r="C29">
        <v>-1.7867500000000001E-5</v>
      </c>
      <c r="D29" s="5">
        <v>0.160548</v>
      </c>
      <c r="E29" s="5">
        <v>-8.9080000000000001E-6</v>
      </c>
      <c r="F29">
        <f t="shared" si="2"/>
        <v>0.15904389331250665</v>
      </c>
      <c r="G29">
        <v>-1E-3</v>
      </c>
      <c r="H29">
        <v>0.159</v>
      </c>
      <c r="I29">
        <v>-3.5999999999999999E-3</v>
      </c>
      <c r="J29" s="12">
        <f t="shared" si="3"/>
        <v>1.5041079288667103E-3</v>
      </c>
      <c r="K29" s="12">
        <f t="shared" si="4"/>
        <v>9.821325000000001E-4</v>
      </c>
      <c r="L29" s="12">
        <f t="shared" si="5"/>
        <v>1.5479999999999938E-3</v>
      </c>
      <c r="M29" s="12">
        <f t="shared" si="6"/>
        <v>3.5910919999999997E-3</v>
      </c>
    </row>
    <row r="30" spans="1:13">
      <c r="A30">
        <v>560</v>
      </c>
      <c r="B30">
        <f t="shared" si="1"/>
        <v>0.18784500121856498</v>
      </c>
      <c r="C30">
        <v>-1.8338800000000001E-5</v>
      </c>
      <c r="D30" s="5">
        <v>0.18784500000000001</v>
      </c>
      <c r="E30" s="5">
        <v>-1.1022299999999999E-5</v>
      </c>
      <c r="F30">
        <f t="shared" si="2"/>
        <v>0.18625061073725371</v>
      </c>
      <c r="G30">
        <v>-1.1000000000000001E-3</v>
      </c>
      <c r="H30">
        <v>0.1862</v>
      </c>
      <c r="I30">
        <v>-4.1999999999999997E-3</v>
      </c>
      <c r="J30" s="12">
        <f t="shared" si="3"/>
        <v>1.5943904813112697E-3</v>
      </c>
      <c r="K30" s="12">
        <f t="shared" si="4"/>
        <v>1.0816612000000001E-3</v>
      </c>
      <c r="L30" s="12">
        <f t="shared" si="5"/>
        <v>1.6450000000000076E-3</v>
      </c>
      <c r="M30" s="12">
        <f t="shared" si="6"/>
        <v>4.1889776999999998E-3</v>
      </c>
    </row>
    <row r="31" spans="1:13">
      <c r="A31">
        <v>540</v>
      </c>
      <c r="B31">
        <f t="shared" si="1"/>
        <v>0.2206110012216255</v>
      </c>
      <c r="C31">
        <v>-1.9285800000000001E-5</v>
      </c>
      <c r="D31" s="5">
        <v>0.220611</v>
      </c>
      <c r="E31" s="5">
        <v>-1.29254E-5</v>
      </c>
      <c r="F31">
        <f t="shared" si="2"/>
        <v>0.21865655718500646</v>
      </c>
      <c r="G31">
        <v>-1.2999999999999999E-3</v>
      </c>
      <c r="H31">
        <v>0.21859999999999999</v>
      </c>
      <c r="I31">
        <v>-4.7999999999999996E-3</v>
      </c>
      <c r="J31" s="12">
        <f t="shared" si="3"/>
        <v>1.9544440366190408E-3</v>
      </c>
      <c r="K31" s="12">
        <f t="shared" si="4"/>
        <v>1.2807141999999999E-3</v>
      </c>
      <c r="L31" s="12">
        <f t="shared" si="5"/>
        <v>2.0110000000000128E-3</v>
      </c>
      <c r="M31" s="12">
        <f t="shared" si="6"/>
        <v>4.7870745999999999E-3</v>
      </c>
    </row>
    <row r="32" spans="1:13">
      <c r="A32">
        <v>520</v>
      </c>
      <c r="B32">
        <f t="shared" si="1"/>
        <v>0.25899100121301871</v>
      </c>
      <c r="C32">
        <v>-2.04597E-5</v>
      </c>
      <c r="D32" s="5">
        <v>0.25899100000000003</v>
      </c>
      <c r="E32" s="5">
        <v>-1.4481800000000001E-5</v>
      </c>
      <c r="F32">
        <f t="shared" si="2"/>
        <v>0.25716263336651379</v>
      </c>
      <c r="G32">
        <v>-1.4E-3</v>
      </c>
      <c r="H32">
        <v>0.2571</v>
      </c>
      <c r="I32">
        <v>-5.4999999999999997E-3</v>
      </c>
      <c r="J32" s="12">
        <f t="shared" si="3"/>
        <v>1.8283678465049191E-3</v>
      </c>
      <c r="K32" s="12">
        <f t="shared" si="4"/>
        <v>1.3795402999999999E-3</v>
      </c>
      <c r="L32" s="12">
        <f t="shared" si="5"/>
        <v>1.8910000000000315E-3</v>
      </c>
      <c r="M32" s="12">
        <f t="shared" si="6"/>
        <v>5.4855182000000001E-3</v>
      </c>
    </row>
    <row r="33" spans="1:13">
      <c r="A33">
        <v>500</v>
      </c>
      <c r="B33">
        <f t="shared" si="1"/>
        <v>0.30375400118461332</v>
      </c>
      <c r="C33">
        <v>-2.1837699999999999E-5</v>
      </c>
      <c r="D33" s="5">
        <v>0.30375400000000002</v>
      </c>
      <c r="E33" s="5">
        <v>-1.5581299999999999E-5</v>
      </c>
      <c r="F33">
        <f t="shared" si="2"/>
        <v>0.30187157865556008</v>
      </c>
      <c r="G33">
        <v>-1.5E-3</v>
      </c>
      <c r="H33">
        <v>0.30180000000000001</v>
      </c>
      <c r="I33">
        <v>-6.4000000000000003E-3</v>
      </c>
      <c r="J33" s="12">
        <f t="shared" si="3"/>
        <v>1.8824225290532404E-3</v>
      </c>
      <c r="K33" s="12">
        <f t="shared" si="4"/>
        <v>1.4781623E-3</v>
      </c>
      <c r="L33" s="12">
        <f t="shared" si="5"/>
        <v>1.9540000000000113E-3</v>
      </c>
      <c r="M33" s="12">
        <f t="shared" si="6"/>
        <v>6.3844187E-3</v>
      </c>
    </row>
    <row r="34" spans="1:13">
      <c r="A34">
        <v>480</v>
      </c>
      <c r="B34">
        <f t="shared" si="1"/>
        <v>0.35347300113748592</v>
      </c>
      <c r="C34">
        <v>-2.3300599999999998E-5</v>
      </c>
      <c r="D34" s="5">
        <v>0.35347299999999998</v>
      </c>
      <c r="E34" s="5">
        <v>-1.61624E-5</v>
      </c>
      <c r="F34">
        <f t="shared" si="2"/>
        <v>0.35198190294388715</v>
      </c>
      <c r="G34">
        <v>-1.6999999999999999E-3</v>
      </c>
      <c r="H34">
        <v>0.35189999999999999</v>
      </c>
      <c r="I34">
        <v>-7.4000000000000003E-3</v>
      </c>
      <c r="J34" s="12">
        <f t="shared" si="3"/>
        <v>1.4910981935987722E-3</v>
      </c>
      <c r="K34" s="12">
        <f t="shared" si="4"/>
        <v>1.6766993999999999E-3</v>
      </c>
      <c r="L34" s="12">
        <f t="shared" si="5"/>
        <v>1.5729999999999911E-3</v>
      </c>
      <c r="M34" s="12">
        <f t="shared" si="6"/>
        <v>7.3838376000000001E-3</v>
      </c>
    </row>
    <row r="35" spans="1:13">
      <c r="A35">
        <v>460</v>
      </c>
      <c r="B35">
        <f t="shared" si="1"/>
        <v>0.40634200106932378</v>
      </c>
      <c r="C35">
        <v>-2.4640000000000001E-5</v>
      </c>
      <c r="D35" s="5">
        <v>0.40634199999999998</v>
      </c>
      <c r="E35" s="5">
        <v>-1.6183100000000001E-5</v>
      </c>
      <c r="F35">
        <f t="shared" si="2"/>
        <v>0.40488954049221865</v>
      </c>
      <c r="G35">
        <v>-1.9E-3</v>
      </c>
      <c r="H35">
        <v>0.40479999999999999</v>
      </c>
      <c r="I35">
        <v>-8.3000000000000001E-3</v>
      </c>
      <c r="J35" s="12">
        <f t="shared" si="3"/>
        <v>1.4524605771051302E-3</v>
      </c>
      <c r="K35" s="12">
        <f t="shared" si="4"/>
        <v>1.87536E-3</v>
      </c>
      <c r="L35" s="12">
        <f t="shared" si="5"/>
        <v>1.5419999999999878E-3</v>
      </c>
      <c r="M35" s="12">
        <f t="shared" si="6"/>
        <v>8.2838168999999993E-3</v>
      </c>
    </row>
    <row r="36" spans="1:13">
      <c r="A36">
        <v>440</v>
      </c>
      <c r="B36">
        <f t="shared" si="1"/>
        <v>0.45714400099642394</v>
      </c>
      <c r="C36">
        <v>-2.5772600000000001E-5</v>
      </c>
      <c r="D36" s="5">
        <v>0.45714399999999999</v>
      </c>
      <c r="E36" s="5">
        <v>-1.5709599999999999E-5</v>
      </c>
      <c r="F36">
        <f t="shared" si="2"/>
        <v>0.45639959465363245</v>
      </c>
      <c r="G36">
        <v>-2.0999999999999999E-3</v>
      </c>
      <c r="H36">
        <v>0.45629999999999998</v>
      </c>
      <c r="I36">
        <v>-9.2999999999999992E-3</v>
      </c>
      <c r="J36" s="12">
        <f t="shared" si="3"/>
        <v>7.4440634279149265E-4</v>
      </c>
      <c r="K36" s="12">
        <f t="shared" si="4"/>
        <v>2.0742273999999998E-3</v>
      </c>
      <c r="L36" s="12">
        <f t="shared" si="5"/>
        <v>8.4400000000001141E-4</v>
      </c>
      <c r="M36" s="12">
        <f t="shared" si="6"/>
        <v>9.284290399999999E-3</v>
      </c>
    </row>
    <row r="37" spans="1:13">
      <c r="A37">
        <v>420</v>
      </c>
      <c r="B37">
        <f t="shared" si="1"/>
        <v>0.50242400092129891</v>
      </c>
      <c r="C37">
        <v>-2.65663E-5</v>
      </c>
      <c r="D37" s="5">
        <v>0.50242399999999998</v>
      </c>
      <c r="E37" s="5">
        <v>-1.48323E-5</v>
      </c>
      <c r="F37">
        <f t="shared" si="2"/>
        <v>0.50220886093337702</v>
      </c>
      <c r="G37">
        <v>-2.3E-3</v>
      </c>
      <c r="H37">
        <v>0.50209999999999999</v>
      </c>
      <c r="I37">
        <v>-1.0200000000000001E-2</v>
      </c>
      <c r="J37" s="12">
        <f t="shared" si="3"/>
        <v>2.1513998792188627E-4</v>
      </c>
      <c r="K37" s="12">
        <f t="shared" si="4"/>
        <v>2.2734336999999999E-3</v>
      </c>
      <c r="L37" s="12">
        <f t="shared" si="5"/>
        <v>3.2399999999999096E-4</v>
      </c>
      <c r="M37" s="12">
        <f t="shared" si="6"/>
        <v>1.0185167700000001E-2</v>
      </c>
    </row>
    <row r="38" spans="1:13">
      <c r="A38">
        <v>400</v>
      </c>
      <c r="B38">
        <f t="shared" si="1"/>
        <v>0.53937100085012402</v>
      </c>
      <c r="C38">
        <v>-2.7024000000000001E-5</v>
      </c>
      <c r="D38" s="5">
        <v>0.53937100000000004</v>
      </c>
      <c r="E38" s="5">
        <v>-1.36663E-5</v>
      </c>
      <c r="F38">
        <f t="shared" si="2"/>
        <v>0.53941504428408371</v>
      </c>
      <c r="G38">
        <v>-2.3E-3</v>
      </c>
      <c r="H38">
        <v>0.5393</v>
      </c>
      <c r="I38">
        <v>-1.09E-2</v>
      </c>
      <c r="J38" s="12">
        <f t="shared" si="3"/>
        <v>-4.4043433959695122E-5</v>
      </c>
      <c r="K38" s="12">
        <f t="shared" si="4"/>
        <v>2.2729759999999999E-3</v>
      </c>
      <c r="L38" s="12">
        <f t="shared" si="5"/>
        <v>7.1000000000043251E-5</v>
      </c>
      <c r="M38" s="12">
        <f t="shared" si="6"/>
        <v>1.08863337E-2</v>
      </c>
    </row>
    <row r="39" spans="1:13">
      <c r="A39">
        <v>380</v>
      </c>
      <c r="B39">
        <f t="shared" si="1"/>
        <v>0.56734400078067271</v>
      </c>
      <c r="C39">
        <v>-2.7092399999999998E-5</v>
      </c>
      <c r="D39" s="5">
        <v>0.56734399999999996</v>
      </c>
      <c r="E39" s="5">
        <v>-1.2321600000000001E-5</v>
      </c>
      <c r="F39">
        <f t="shared" si="2"/>
        <v>0.56761956449720796</v>
      </c>
      <c r="G39">
        <v>-2.3999999999999998E-3</v>
      </c>
      <c r="H39">
        <v>0.5675</v>
      </c>
      <c r="I39">
        <v>-1.14E-2</v>
      </c>
      <c r="J39" s="12">
        <f t="shared" si="3"/>
        <v>-2.7556371653525424E-4</v>
      </c>
      <c r="K39" s="12">
        <f t="shared" si="4"/>
        <v>2.3729075999999998E-3</v>
      </c>
      <c r="L39" s="12">
        <f t="shared" si="5"/>
        <v>-1.5600000000004499E-4</v>
      </c>
      <c r="M39" s="12">
        <f t="shared" si="6"/>
        <v>1.13876784E-2</v>
      </c>
    </row>
    <row r="40" spans="1:13">
      <c r="A40">
        <v>360</v>
      </c>
      <c r="B40">
        <f t="shared" si="1"/>
        <v>0.58773300071364865</v>
      </c>
      <c r="C40">
        <v>-2.6829500000000001E-5</v>
      </c>
      <c r="D40" s="5">
        <v>0.58773299999999995</v>
      </c>
      <c r="E40" s="5">
        <v>-1.0910899999999999E-5</v>
      </c>
      <c r="F40">
        <f t="shared" si="2"/>
        <v>0.5881228868187327</v>
      </c>
      <c r="G40">
        <v>-2.3E-3</v>
      </c>
      <c r="H40">
        <v>0.58799999999999997</v>
      </c>
      <c r="I40">
        <v>-1.18E-2</v>
      </c>
      <c r="J40" s="12">
        <f t="shared" si="3"/>
        <v>-3.8988610508405852E-4</v>
      </c>
      <c r="K40" s="12">
        <f t="shared" si="4"/>
        <v>2.2731704999999999E-3</v>
      </c>
      <c r="L40" s="12">
        <f t="shared" si="5"/>
        <v>-2.6700000000001722E-4</v>
      </c>
      <c r="M40" s="12">
        <f t="shared" si="6"/>
        <v>1.17890891E-2</v>
      </c>
    </row>
    <row r="41" spans="1:13">
      <c r="A41">
        <v>340</v>
      </c>
      <c r="B41">
        <f t="shared" si="1"/>
        <v>0.60233800064867637</v>
      </c>
      <c r="C41">
        <v>-2.6286099999999999E-5</v>
      </c>
      <c r="D41" s="5">
        <v>0.60233800000000004</v>
      </c>
      <c r="E41" s="5">
        <v>-9.5124000000000006E-6</v>
      </c>
      <c r="F41">
        <f t="shared" si="2"/>
        <v>0.6029254431519705</v>
      </c>
      <c r="G41">
        <v>-2.2000000000000001E-3</v>
      </c>
      <c r="H41">
        <v>0.6028</v>
      </c>
      <c r="I41">
        <v>-1.21E-2</v>
      </c>
      <c r="J41" s="12">
        <f t="shared" si="3"/>
        <v>-5.8744250329412218E-4</v>
      </c>
      <c r="K41" s="12">
        <f t="shared" si="4"/>
        <v>2.1737139000000002E-3</v>
      </c>
      <c r="L41" s="12">
        <f t="shared" si="5"/>
        <v>-4.6199999999996244E-4</v>
      </c>
      <c r="M41" s="12">
        <f t="shared" si="6"/>
        <v>1.20904876E-2</v>
      </c>
    </row>
    <row r="42" spans="1:13">
      <c r="A42">
        <v>320</v>
      </c>
      <c r="B42">
        <f t="shared" si="1"/>
        <v>0.61314300058558757</v>
      </c>
      <c r="C42">
        <v>-2.5516599999999999E-5</v>
      </c>
      <c r="D42" s="5">
        <v>0.61314299999999999</v>
      </c>
      <c r="E42" s="5">
        <v>-8.1854100000000003E-6</v>
      </c>
      <c r="F42">
        <f t="shared" si="2"/>
        <v>0.61372721138955544</v>
      </c>
      <c r="G42">
        <v>-2.2000000000000001E-3</v>
      </c>
      <c r="H42">
        <v>0.61360000000000003</v>
      </c>
      <c r="I42">
        <v>-1.23E-2</v>
      </c>
      <c r="J42" s="12">
        <f t="shared" si="3"/>
        <v>-5.8421080396786618E-4</v>
      </c>
      <c r="K42" s="12">
        <f t="shared" si="4"/>
        <v>2.1744834000000002E-3</v>
      </c>
      <c r="L42" s="12">
        <f t="shared" si="5"/>
        <v>-4.5700000000004071E-4</v>
      </c>
      <c r="M42" s="12">
        <f t="shared" si="6"/>
        <v>1.229181459E-2</v>
      </c>
    </row>
    <row r="43" spans="1:13">
      <c r="A43">
        <v>300</v>
      </c>
      <c r="B43">
        <f t="shared" si="1"/>
        <v>0.62131600052558322</v>
      </c>
      <c r="C43">
        <v>-2.4587799999999999E-5</v>
      </c>
      <c r="D43" s="5">
        <v>0.62131599999999998</v>
      </c>
      <c r="E43" s="5">
        <v>-6.96754E-6</v>
      </c>
      <c r="F43">
        <f t="shared" si="2"/>
        <v>0.62182954255969547</v>
      </c>
      <c r="G43">
        <v>-2.2000000000000001E-3</v>
      </c>
      <c r="H43">
        <v>0.62170000000000003</v>
      </c>
      <c r="I43">
        <v>-1.2500000000000001E-2</v>
      </c>
      <c r="J43" s="12">
        <f t="shared" si="3"/>
        <v>-5.1354203411224653E-4</v>
      </c>
      <c r="K43" s="12">
        <f t="shared" si="4"/>
        <v>2.1754122000000003E-3</v>
      </c>
      <c r="L43" s="12">
        <f t="shared" si="5"/>
        <v>-3.8400000000005097E-4</v>
      </c>
      <c r="M43" s="12">
        <f t="shared" si="6"/>
        <v>1.2493032460000001E-2</v>
      </c>
    </row>
    <row r="44" spans="1:13">
      <c r="A44">
        <v>280</v>
      </c>
      <c r="B44">
        <f t="shared" si="1"/>
        <v>0.62760600046970449</v>
      </c>
      <c r="C44">
        <v>-2.3558200000000001E-5</v>
      </c>
      <c r="D44" s="5">
        <v>0.627606</v>
      </c>
      <c r="E44" s="5">
        <v>-5.8813199999999996E-6</v>
      </c>
      <c r="F44">
        <f t="shared" si="2"/>
        <v>0.6280302620097219</v>
      </c>
      <c r="G44">
        <v>-2.2000000000000001E-3</v>
      </c>
      <c r="H44">
        <v>0.62790000000000001</v>
      </c>
      <c r="I44">
        <v>-1.26E-2</v>
      </c>
      <c r="J44" s="12">
        <f t="shared" si="3"/>
        <v>-4.2426154001740102E-4</v>
      </c>
      <c r="K44" s="12">
        <f t="shared" si="4"/>
        <v>2.1764418000000002E-3</v>
      </c>
      <c r="L44" s="12">
        <f t="shared" si="5"/>
        <v>-2.9400000000001647E-4</v>
      </c>
      <c r="M44" s="12">
        <f t="shared" si="6"/>
        <v>1.259411868E-2</v>
      </c>
    </row>
    <row r="45" spans="1:13">
      <c r="A45">
        <v>260</v>
      </c>
      <c r="B45">
        <f t="shared" si="1"/>
        <v>0.63257700041817211</v>
      </c>
      <c r="C45">
        <v>-2.2467899999999999E-5</v>
      </c>
      <c r="D45" s="5">
        <v>0.63257699999999994</v>
      </c>
      <c r="E45" s="5">
        <v>-4.9239899999999999E-6</v>
      </c>
      <c r="F45">
        <f t="shared" si="2"/>
        <v>0.63283162847632701</v>
      </c>
      <c r="G45">
        <v>-2.3E-3</v>
      </c>
      <c r="H45">
        <v>0.63270000000000004</v>
      </c>
      <c r="I45">
        <v>-1.2699999999999999E-2</v>
      </c>
      <c r="J45" s="12">
        <f t="shared" si="3"/>
        <v>-2.546280581549043E-4</v>
      </c>
      <c r="K45" s="12">
        <f t="shared" si="4"/>
        <v>2.2775321000000001E-3</v>
      </c>
      <c r="L45" s="12">
        <f t="shared" si="5"/>
        <v>-1.2300000000009526E-4</v>
      </c>
      <c r="M45" s="12">
        <f t="shared" si="6"/>
        <v>1.2695076009999999E-2</v>
      </c>
    </row>
    <row r="46" spans="1:13">
      <c r="A46">
        <v>240</v>
      </c>
      <c r="B46">
        <f t="shared" si="1"/>
        <v>0.63663200037186696</v>
      </c>
      <c r="C46">
        <v>-2.1370500000000001E-5</v>
      </c>
      <c r="D46" s="5">
        <v>0.63663199999999998</v>
      </c>
      <c r="E46" s="5">
        <v>-4.0971400000000004E-6</v>
      </c>
      <c r="F46">
        <f t="shared" si="2"/>
        <v>0.63683280380332175</v>
      </c>
      <c r="G46">
        <v>-2.3E-3</v>
      </c>
      <c r="H46">
        <v>0.63670000000000004</v>
      </c>
      <c r="I46">
        <v>-1.2800000000000001E-2</v>
      </c>
      <c r="J46" s="12">
        <f t="shared" si="3"/>
        <v>-2.0080343145478796E-4</v>
      </c>
      <c r="K46" s="12">
        <f t="shared" si="4"/>
        <v>2.2786295000000001E-3</v>
      </c>
      <c r="L46" s="12">
        <f t="shared" si="5"/>
        <v>-6.8000000000068006E-5</v>
      </c>
      <c r="M46" s="12">
        <f t="shared" si="6"/>
        <v>1.2795902860000001E-2</v>
      </c>
    </row>
    <row r="47" spans="1:13">
      <c r="A47">
        <v>220</v>
      </c>
      <c r="B47">
        <f t="shared" si="1"/>
        <v>0.64002900033074206</v>
      </c>
      <c r="C47">
        <v>-2.0294900000000001E-5</v>
      </c>
      <c r="D47" s="5">
        <v>0.64002899999999996</v>
      </c>
      <c r="E47" s="5">
        <v>-3.38912E-6</v>
      </c>
      <c r="F47">
        <f t="shared" si="2"/>
        <v>0.64003250698694991</v>
      </c>
      <c r="G47">
        <v>-2.3999999999999998E-3</v>
      </c>
      <c r="H47">
        <v>0.63990000000000002</v>
      </c>
      <c r="I47">
        <v>-1.2800000000000001E-2</v>
      </c>
      <c r="J47" s="12">
        <f t="shared" si="3"/>
        <v>-3.5066562078522878E-6</v>
      </c>
      <c r="K47" s="12">
        <f t="shared" si="4"/>
        <v>2.3797050999999998E-3</v>
      </c>
      <c r="L47" s="12">
        <f t="shared" si="5"/>
        <v>1.2899999999993472E-4</v>
      </c>
      <c r="M47" s="12">
        <f t="shared" si="6"/>
        <v>1.279661088E-2</v>
      </c>
    </row>
    <row r="48" spans="1:13">
      <c r="A48">
        <v>200</v>
      </c>
      <c r="B48">
        <f t="shared" si="1"/>
        <v>0.64282700029483386</v>
      </c>
      <c r="C48">
        <v>-1.92686E-5</v>
      </c>
      <c r="D48" s="5">
        <v>0.64282700000000004</v>
      </c>
      <c r="E48" s="5">
        <v>-2.7884400000000001E-6</v>
      </c>
      <c r="F48">
        <f t="shared" si="2"/>
        <v>0.6428343099119711</v>
      </c>
      <c r="G48">
        <v>-2.5000000000000001E-3</v>
      </c>
      <c r="H48">
        <v>0.64270000000000005</v>
      </c>
      <c r="I48">
        <v>-1.29E-2</v>
      </c>
      <c r="J48" s="12">
        <f t="shared" si="3"/>
        <v>-7.3096171372410979E-6</v>
      </c>
      <c r="K48" s="12">
        <f t="shared" si="4"/>
        <v>2.4807314E-3</v>
      </c>
      <c r="L48" s="12">
        <f t="shared" si="5"/>
        <v>1.2699999999998823E-4</v>
      </c>
      <c r="M48" s="12">
        <f t="shared" si="6"/>
        <v>1.289721156E-2</v>
      </c>
    </row>
    <row r="49" spans="1:13">
      <c r="A49">
        <v>180</v>
      </c>
      <c r="B49">
        <f t="shared" si="1"/>
        <v>0.64516600026386595</v>
      </c>
      <c r="C49">
        <v>-1.83104E-5</v>
      </c>
      <c r="D49" s="5">
        <v>0.64516600000000002</v>
      </c>
      <c r="E49" s="5">
        <v>-2.2811999999999999E-6</v>
      </c>
      <c r="F49">
        <f t="shared" si="2"/>
        <v>0.64523420554090283</v>
      </c>
      <c r="G49">
        <v>-2.5999999999999999E-3</v>
      </c>
      <c r="H49">
        <v>0.64510000000000001</v>
      </c>
      <c r="I49">
        <v>-1.29E-2</v>
      </c>
      <c r="J49" s="12">
        <f t="shared" si="3"/>
        <v>-6.8205277036881284E-5</v>
      </c>
      <c r="K49" s="12">
        <f t="shared" si="4"/>
        <v>2.5816896000000001E-3</v>
      </c>
      <c r="L49" s="12">
        <f t="shared" si="5"/>
        <v>6.6000000000010495E-5</v>
      </c>
      <c r="M49" s="12">
        <f t="shared" si="6"/>
        <v>1.2897718799999999E-2</v>
      </c>
    </row>
    <row r="50" spans="1:13">
      <c r="A50">
        <v>160</v>
      </c>
      <c r="B50">
        <f t="shared" si="1"/>
        <v>0.64709200023751767</v>
      </c>
      <c r="C50">
        <v>-1.74343E-5</v>
      </c>
      <c r="D50" s="5">
        <v>0.647092</v>
      </c>
      <c r="E50" s="5">
        <v>-1.8538299999999999E-6</v>
      </c>
      <c r="F50">
        <f t="shared" si="2"/>
        <v>0.64713708748610599</v>
      </c>
      <c r="G50">
        <v>-2.8999999999999998E-3</v>
      </c>
      <c r="H50">
        <v>0.64700000000000002</v>
      </c>
      <c r="I50">
        <v>-1.2999999999999999E-2</v>
      </c>
      <c r="J50" s="12">
        <f t="shared" si="3"/>
        <v>-4.5087248588315809E-5</v>
      </c>
      <c r="K50" s="12">
        <f t="shared" si="4"/>
        <v>2.8825656999999999E-3</v>
      </c>
      <c r="L50" s="12">
        <f t="shared" si="5"/>
        <v>9.1999999999980986E-5</v>
      </c>
      <c r="M50" s="12">
        <f t="shared" si="6"/>
        <v>1.2998146169999999E-2</v>
      </c>
    </row>
    <row r="51" spans="1:13">
      <c r="A51">
        <v>140</v>
      </c>
      <c r="B51">
        <f t="shared" si="1"/>
        <v>0.64870600021538716</v>
      </c>
      <c r="C51">
        <v>-1.6649800000000001E-5</v>
      </c>
      <c r="D51" s="5">
        <v>0.648706</v>
      </c>
      <c r="E51" s="5">
        <v>-1.4933299999999999E-6</v>
      </c>
      <c r="F51">
        <f t="shared" si="2"/>
        <v>0.6487372041127285</v>
      </c>
      <c r="G51">
        <v>-3.0000000000000001E-3</v>
      </c>
      <c r="H51">
        <v>0.64859999999999995</v>
      </c>
      <c r="I51">
        <v>-1.2999999999999999E-2</v>
      </c>
      <c r="J51" s="12">
        <f t="shared" si="3"/>
        <v>-3.1203897341347542E-5</v>
      </c>
      <c r="K51" s="12">
        <f t="shared" si="4"/>
        <v>2.9833502000000001E-3</v>
      </c>
      <c r="L51" s="12">
        <f t="shared" si="5"/>
        <v>1.060000000000505E-4</v>
      </c>
      <c r="M51" s="12">
        <f t="shared" si="6"/>
        <v>1.299850667E-2</v>
      </c>
    </row>
    <row r="52" spans="1:13">
      <c r="A52">
        <v>120</v>
      </c>
      <c r="B52">
        <f t="shared" si="1"/>
        <v>0.65005200019709275</v>
      </c>
      <c r="C52">
        <v>-1.59634E-5</v>
      </c>
      <c r="D52" s="5">
        <v>0.65005199999999996</v>
      </c>
      <c r="E52" s="5">
        <v>-1.18782E-6</v>
      </c>
      <c r="F52">
        <f t="shared" si="2"/>
        <v>0.65003739892409262</v>
      </c>
      <c r="G52">
        <v>-3.0999999999999999E-3</v>
      </c>
      <c r="H52">
        <v>0.64990000000000003</v>
      </c>
      <c r="I52">
        <v>-1.2999999999999999E-2</v>
      </c>
      <c r="J52" s="12">
        <f t="shared" si="3"/>
        <v>1.4601273000125481E-5</v>
      </c>
      <c r="K52" s="12">
        <f t="shared" si="4"/>
        <v>3.0840365999999998E-3</v>
      </c>
      <c r="L52" s="12">
        <f t="shared" si="5"/>
        <v>1.5199999999992997E-4</v>
      </c>
      <c r="M52" s="12">
        <f t="shared" si="6"/>
        <v>1.2998812179999999E-2</v>
      </c>
    </row>
    <row r="53" spans="1:13">
      <c r="A53">
        <v>100</v>
      </c>
      <c r="B53">
        <f t="shared" si="1"/>
        <v>0.6511290001822797</v>
      </c>
      <c r="C53">
        <v>-1.5379E-5</v>
      </c>
      <c r="D53" s="5">
        <v>0.65112899999999996</v>
      </c>
      <c r="E53" s="5">
        <v>-9.2821400000000003E-7</v>
      </c>
      <c r="F53">
        <f t="shared" si="2"/>
        <v>0.65103767172107641</v>
      </c>
      <c r="G53">
        <v>-3.2000000000000002E-3</v>
      </c>
      <c r="H53">
        <v>0.65090000000000003</v>
      </c>
      <c r="I53">
        <v>-1.2999999999999999E-2</v>
      </c>
      <c r="J53" s="12">
        <f t="shared" si="3"/>
        <v>9.1328461203299405E-5</v>
      </c>
      <c r="K53" s="12">
        <f t="shared" si="4"/>
        <v>3.1846210000000003E-3</v>
      </c>
      <c r="L53" s="12">
        <f t="shared" si="5"/>
        <v>2.2899999999992371E-4</v>
      </c>
      <c r="M53" s="12">
        <f t="shared" si="6"/>
        <v>1.2999071785999999E-2</v>
      </c>
    </row>
    <row r="54" spans="1:13">
      <c r="A54">
        <v>80</v>
      </c>
      <c r="B54">
        <f t="shared" si="1"/>
        <v>0.6519680001706164</v>
      </c>
      <c r="C54">
        <v>-1.4899000000000001E-5</v>
      </c>
      <c r="D54" s="5">
        <v>0.65196799999999999</v>
      </c>
      <c r="E54" s="5">
        <v>-7.0187800000000003E-7</v>
      </c>
      <c r="F54">
        <f t="shared" si="2"/>
        <v>0.65183800134696035</v>
      </c>
      <c r="G54">
        <v>-3.3E-3</v>
      </c>
      <c r="H54">
        <v>0.65169999999999995</v>
      </c>
      <c r="I54">
        <v>-1.2999999999999999E-2</v>
      </c>
      <c r="J54" s="12">
        <f t="shared" si="3"/>
        <v>1.2999882365605231E-4</v>
      </c>
      <c r="K54" s="12">
        <f t="shared" si="4"/>
        <v>3.2851009999999999E-3</v>
      </c>
      <c r="L54" s="12">
        <f t="shared" si="5"/>
        <v>2.6800000000004598E-4</v>
      </c>
      <c r="M54" s="12">
        <f t="shared" si="6"/>
        <v>1.2999298122E-2</v>
      </c>
    </row>
    <row r="55" spans="1:13">
      <c r="A55">
        <v>60</v>
      </c>
      <c r="B55">
        <f t="shared" si="1"/>
        <v>0.65259600016183328</v>
      </c>
      <c r="C55">
        <v>-1.45248E-5</v>
      </c>
      <c r="D55" s="5">
        <v>0.65259599999999995</v>
      </c>
      <c r="E55" s="5">
        <v>-5.0376900000000004E-7</v>
      </c>
      <c r="F55">
        <f t="shared" si="2"/>
        <v>0.65243838789574604</v>
      </c>
      <c r="G55">
        <v>-3.3999999999999998E-3</v>
      </c>
      <c r="H55">
        <v>0.65229999999999999</v>
      </c>
      <c r="I55">
        <v>-1.2999999999999999E-2</v>
      </c>
      <c r="J55" s="12">
        <f t="shared" si="3"/>
        <v>1.57612266087237E-4</v>
      </c>
      <c r="K55" s="12">
        <f t="shared" si="4"/>
        <v>3.3854751999999998E-3</v>
      </c>
      <c r="L55" s="12">
        <f t="shared" si="5"/>
        <v>2.9599999999996296E-4</v>
      </c>
      <c r="M55" s="12">
        <f t="shared" si="6"/>
        <v>1.2999496231E-2</v>
      </c>
    </row>
    <row r="56" spans="1:13">
      <c r="A56">
        <v>40</v>
      </c>
      <c r="B56">
        <f t="shared" si="1"/>
        <v>0.65302800015571805</v>
      </c>
      <c r="C56">
        <v>-1.42573E-5</v>
      </c>
      <c r="D56" s="5">
        <v>0.65302800000000005</v>
      </c>
      <c r="E56" s="5">
        <v>-3.2523000000000001E-7</v>
      </c>
      <c r="F56">
        <f t="shared" si="2"/>
        <v>0.65294080895591144</v>
      </c>
      <c r="G56">
        <v>-3.5000000000000001E-3</v>
      </c>
      <c r="H56">
        <v>0.65280000000000005</v>
      </c>
      <c r="I56">
        <v>-1.3100000000000001E-2</v>
      </c>
      <c r="J56" s="12">
        <f t="shared" si="3"/>
        <v>8.7191199806602171E-5</v>
      </c>
      <c r="K56" s="12">
        <f t="shared" si="4"/>
        <v>3.4857427000000002E-3</v>
      </c>
      <c r="L56" s="12">
        <f t="shared" si="5"/>
        <v>2.2800000000000598E-4</v>
      </c>
      <c r="M56" s="12">
        <f t="shared" si="6"/>
        <v>1.309967477E-2</v>
      </c>
    </row>
    <row r="57" spans="1:13">
      <c r="A57">
        <v>20</v>
      </c>
      <c r="B57">
        <f t="shared" si="1"/>
        <v>0.6532860001521098</v>
      </c>
      <c r="C57">
        <v>-1.40967E-5</v>
      </c>
      <c r="D57" s="5">
        <v>0.65328600000000003</v>
      </c>
      <c r="E57" s="5">
        <v>-1.5951999999999999E-7</v>
      </c>
      <c r="F57">
        <f t="shared" si="2"/>
        <v>0.65324128773371326</v>
      </c>
      <c r="G57">
        <v>-3.5999999999999999E-3</v>
      </c>
      <c r="H57">
        <v>0.65310000000000001</v>
      </c>
      <c r="I57">
        <v>-1.3100000000000001E-2</v>
      </c>
      <c r="J57" s="12">
        <f t="shared" si="3"/>
        <v>4.4712418396541942E-5</v>
      </c>
      <c r="K57" s="12">
        <f t="shared" si="4"/>
        <v>3.5859032999999998E-3</v>
      </c>
      <c r="L57" s="12">
        <f t="shared" si="5"/>
        <v>1.8600000000001948E-4</v>
      </c>
      <c r="M57" s="12">
        <f t="shared" si="6"/>
        <v>1.3099840480000001E-2</v>
      </c>
    </row>
    <row r="58" spans="1:13">
      <c r="A58">
        <v>0</v>
      </c>
      <c r="B58">
        <f t="shared" si="1"/>
        <v>0.65337100000150605</v>
      </c>
      <c r="C58">
        <v>-1.40285E-6</v>
      </c>
      <c r="D58" s="5">
        <v>0.65337100000000004</v>
      </c>
      <c r="E58">
        <v>0</v>
      </c>
      <c r="F58">
        <f t="shared" si="2"/>
        <v>0.65344180307048005</v>
      </c>
      <c r="G58">
        <v>-3.7000000000000002E-3</v>
      </c>
      <c r="H58">
        <v>0.65329999999999999</v>
      </c>
      <c r="I58">
        <v>-1.3100000000000001E-2</v>
      </c>
      <c r="J58" s="12">
        <f t="shared" si="3"/>
        <v>-7.0803068974001349E-5</v>
      </c>
      <c r="K58" s="12">
        <f t="shared" si="4"/>
        <v>3.6985971500000004E-3</v>
      </c>
      <c r="L58" s="12">
        <f t="shared" si="5"/>
        <v>7.1000000000043251E-5</v>
      </c>
      <c r="M58" s="12">
        <f t="shared" si="6"/>
        <v>1.3100000000000001E-2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B2:AM405"/>
  <sheetViews>
    <sheetView topLeftCell="E355" zoomScale="70" zoomScaleNormal="70" zoomScalePageLayoutView="70" workbookViewId="0">
      <selection activeCell="H147" sqref="H147"/>
    </sheetView>
  </sheetViews>
  <sheetFormatPr baseColWidth="12" defaultColWidth="8.83203125" defaultRowHeight="17" x14ac:dyDescent="0"/>
  <sheetData>
    <row r="2" spans="2:39">
      <c r="B2" s="1" t="s">
        <v>0</v>
      </c>
      <c r="C2" s="2"/>
      <c r="D2" s="1" t="s">
        <v>1</v>
      </c>
      <c r="E2" s="2"/>
      <c r="F2" s="2"/>
      <c r="G2" s="2"/>
      <c r="I2" t="s">
        <v>29</v>
      </c>
    </row>
    <row r="3" spans="2:39">
      <c r="B3" s="2" t="s">
        <v>2</v>
      </c>
      <c r="C3" s="2"/>
      <c r="D3" s="2" t="s">
        <v>3</v>
      </c>
      <c r="E3" s="2"/>
      <c r="F3" s="2" t="s">
        <v>4</v>
      </c>
      <c r="G3" s="2"/>
    </row>
    <row r="4" spans="2:39">
      <c r="B4" s="2" t="s">
        <v>5</v>
      </c>
      <c r="C4" s="2" t="s">
        <v>6</v>
      </c>
      <c r="D4" s="2" t="s">
        <v>5</v>
      </c>
      <c r="E4" s="2" t="s">
        <v>6</v>
      </c>
      <c r="F4" s="2" t="s">
        <v>5</v>
      </c>
      <c r="G4" s="2" t="s">
        <v>6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24</v>
      </c>
      <c r="U4" t="s">
        <v>25</v>
      </c>
      <c r="V4" t="s">
        <v>26</v>
      </c>
      <c r="W4" t="s">
        <v>27</v>
      </c>
      <c r="Y4" t="s">
        <v>11</v>
      </c>
      <c r="Z4" t="s">
        <v>12</v>
      </c>
      <c r="AA4" t="s">
        <v>13</v>
      </c>
      <c r="AB4" t="s">
        <v>14</v>
      </c>
      <c r="AC4" t="s">
        <v>15</v>
      </c>
      <c r="AD4" t="s">
        <v>16</v>
      </c>
      <c r="AE4" t="s">
        <v>17</v>
      </c>
      <c r="AF4" t="s">
        <v>18</v>
      </c>
      <c r="AG4" t="s">
        <v>22</v>
      </c>
      <c r="AH4" t="s">
        <v>23</v>
      </c>
      <c r="AI4" t="s">
        <v>24</v>
      </c>
      <c r="AJ4" t="s">
        <v>25</v>
      </c>
      <c r="AK4" t="s">
        <v>26</v>
      </c>
      <c r="AL4" t="s">
        <v>27</v>
      </c>
    </row>
    <row r="5" spans="2:39">
      <c r="B5" s="2">
        <v>1100</v>
      </c>
      <c r="C5" s="2">
        <v>5.6802600300000002E-3</v>
      </c>
      <c r="D5" s="2">
        <v>1100</v>
      </c>
      <c r="E5" s="2">
        <v>5.0493542570000001E-3</v>
      </c>
      <c r="F5" s="2">
        <v>1100</v>
      </c>
      <c r="G5" s="2">
        <v>1.7837332969999999E-3</v>
      </c>
      <c r="I5">
        <v>-1000</v>
      </c>
      <c r="J5" s="5">
        <v>4.1911021151400003E-3</v>
      </c>
      <c r="K5" s="5">
        <v>7.62935385085E-3</v>
      </c>
      <c r="L5" s="5">
        <v>1.00472091356E-2</v>
      </c>
      <c r="M5" s="5">
        <v>1.19144849743E-2</v>
      </c>
      <c r="N5" s="5">
        <v>1.3451551897300001E-2</v>
      </c>
      <c r="O5" s="5">
        <v>1.36094840145E-2</v>
      </c>
      <c r="P5" s="5">
        <v>1.35320890042E-2</v>
      </c>
      <c r="Q5" s="5">
        <v>1.3604774552500001E-2</v>
      </c>
      <c r="R5" s="5">
        <v>1.3328797300799999E-2</v>
      </c>
      <c r="S5" s="5">
        <v>1.31798861505E-2</v>
      </c>
      <c r="T5" s="5">
        <v>1.35161427938E-2</v>
      </c>
      <c r="U5" s="5">
        <v>1.34514442286E-2</v>
      </c>
      <c r="V5" s="5">
        <v>1.36865792051E-2</v>
      </c>
      <c r="W5" s="5">
        <v>1.36155049576E-2</v>
      </c>
      <c r="X5">
        <v>-1000</v>
      </c>
      <c r="Y5">
        <f t="shared" ref="Y5:AL5" si="0">IF(MOD($I5,10)=0,J5,0)</f>
        <v>4.1911021151400003E-3</v>
      </c>
      <c r="Z5">
        <f t="shared" si="0"/>
        <v>7.62935385085E-3</v>
      </c>
      <c r="AA5">
        <f t="shared" si="0"/>
        <v>1.00472091356E-2</v>
      </c>
      <c r="AB5">
        <f t="shared" si="0"/>
        <v>1.19144849743E-2</v>
      </c>
      <c r="AC5">
        <f t="shared" si="0"/>
        <v>1.3451551897300001E-2</v>
      </c>
      <c r="AD5">
        <f t="shared" si="0"/>
        <v>1.36094840145E-2</v>
      </c>
      <c r="AE5">
        <f t="shared" si="0"/>
        <v>1.35320890042E-2</v>
      </c>
      <c r="AF5">
        <f t="shared" si="0"/>
        <v>1.3604774552500001E-2</v>
      </c>
      <c r="AG5">
        <f t="shared" si="0"/>
        <v>1.3328797300799999E-2</v>
      </c>
      <c r="AH5">
        <f t="shared" si="0"/>
        <v>1.31798861505E-2</v>
      </c>
      <c r="AI5">
        <f t="shared" si="0"/>
        <v>1.35161427938E-2</v>
      </c>
      <c r="AJ5">
        <f t="shared" si="0"/>
        <v>1.34514442286E-2</v>
      </c>
      <c r="AK5">
        <f t="shared" si="0"/>
        <v>1.36865792051E-2</v>
      </c>
      <c r="AL5">
        <f t="shared" si="0"/>
        <v>1.36155049576E-2</v>
      </c>
      <c r="AM5">
        <v>1</v>
      </c>
    </row>
    <row r="6" spans="2:39" hidden="1">
      <c r="B6" s="2">
        <v>1090</v>
      </c>
      <c r="C6" s="2">
        <v>6.0052851429999998E-3</v>
      </c>
      <c r="D6" s="2">
        <v>1090</v>
      </c>
      <c r="E6" s="2">
        <v>5.3243781330000002E-3</v>
      </c>
      <c r="F6" s="2">
        <v>1090</v>
      </c>
      <c r="G6" s="2">
        <v>1.8906929800000002E-3</v>
      </c>
      <c r="I6">
        <v>-995</v>
      </c>
      <c r="J6" s="5">
        <v>4.2423176314600004E-3</v>
      </c>
      <c r="K6" s="5">
        <v>7.7184937827900002E-3</v>
      </c>
      <c r="L6" s="5">
        <v>1.01591002465E-2</v>
      </c>
      <c r="M6" s="5">
        <v>1.2045783836300001E-2</v>
      </c>
      <c r="N6" s="5">
        <v>1.36007971049E-2</v>
      </c>
      <c r="O6" s="5">
        <v>1.37741890394E-2</v>
      </c>
      <c r="P6" s="5">
        <v>1.380403564E-2</v>
      </c>
      <c r="Q6" s="5">
        <v>1.3785620253400001E-2</v>
      </c>
      <c r="R6" s="5">
        <v>1.3512018855799999E-2</v>
      </c>
      <c r="S6" s="5">
        <v>1.33582519809E-2</v>
      </c>
      <c r="T6" s="5">
        <v>1.37672588249E-2</v>
      </c>
      <c r="U6" s="5">
        <v>1.3600716743000001E-2</v>
      </c>
      <c r="V6" s="5">
        <v>1.38654683342E-2</v>
      </c>
      <c r="W6" s="5">
        <v>1.3864463480699999E-2</v>
      </c>
      <c r="X6">
        <v>-995</v>
      </c>
      <c r="Y6">
        <f>IF(MOD(I6,10)=0,J6,)</f>
        <v>0</v>
      </c>
      <c r="Z6">
        <f t="shared" ref="Z6:Z69" si="1">IF(MOD($I6,10)=0,K6,0)</f>
        <v>0</v>
      </c>
      <c r="AA6">
        <f t="shared" ref="AA6:AA69" si="2">IF(MOD($I6,10)=0,L6,0)</f>
        <v>0</v>
      </c>
      <c r="AB6">
        <f t="shared" ref="AB6:AB69" si="3">IF(MOD($I6,10)=0,M6,0)</f>
        <v>0</v>
      </c>
      <c r="AC6">
        <f t="shared" ref="AC6:AC69" si="4">IF(MOD($I6,10)=0,N6,0)</f>
        <v>0</v>
      </c>
      <c r="AD6">
        <f t="shared" ref="AD6:AD69" si="5">IF(MOD($I6,10)=0,O6,0)</f>
        <v>0</v>
      </c>
      <c r="AE6">
        <f t="shared" ref="AE6:AE69" si="6">IF(MOD($I6,10)=0,P6,0)</f>
        <v>0</v>
      </c>
      <c r="AF6">
        <f t="shared" ref="AF6:AF69" si="7">IF(MOD($I6,10)=0,Q6,0)</f>
        <v>0</v>
      </c>
      <c r="AG6">
        <f t="shared" ref="AG6:AG69" si="8">IF(MOD($I6,10)=0,R6,0)</f>
        <v>0</v>
      </c>
      <c r="AH6">
        <f t="shared" ref="AH6:AH69" si="9">IF(MOD($I6,10)=0,S6,0)</f>
        <v>0</v>
      </c>
      <c r="AI6">
        <f t="shared" ref="AI6:AI69" si="10">IF(MOD($I6,10)=0,T6,0)</f>
        <v>0</v>
      </c>
      <c r="AJ6">
        <f t="shared" ref="AJ6:AJ69" si="11">IF(MOD($I6,10)=0,U6,0)</f>
        <v>0</v>
      </c>
      <c r="AK6">
        <f t="shared" ref="AK6:AK69" si="12">IF(MOD($I6,10)=0,V6,0)</f>
        <v>0</v>
      </c>
      <c r="AL6">
        <f t="shared" ref="AL6:AL69" si="13">IF(MOD($I6,10)=0,W6,0)</f>
        <v>0</v>
      </c>
    </row>
    <row r="7" spans="2:39">
      <c r="B7" s="2">
        <v>1080</v>
      </c>
      <c r="C7" s="2">
        <v>6.3483604540000007E-3</v>
      </c>
      <c r="D7" s="2">
        <v>1080</v>
      </c>
      <c r="E7" s="2">
        <v>5.6375736030000005E-3</v>
      </c>
      <c r="F7" s="2">
        <v>1080</v>
      </c>
      <c r="G7" s="2">
        <v>1.9932619570000002E-3</v>
      </c>
      <c r="I7">
        <v>-990</v>
      </c>
      <c r="J7" s="5">
        <v>4.2935331478000001E-3</v>
      </c>
      <c r="K7" s="5">
        <v>7.8076337147699997E-3</v>
      </c>
      <c r="L7" s="5">
        <v>1.02709913576E-2</v>
      </c>
      <c r="M7" s="5">
        <v>1.21770826985E-2</v>
      </c>
      <c r="N7" s="5">
        <v>1.37500423126E-2</v>
      </c>
      <c r="O7" s="5">
        <v>1.3946443206200001E-2</v>
      </c>
      <c r="P7" s="5">
        <v>1.4076205469499999E-2</v>
      </c>
      <c r="Q7" s="5">
        <v>1.39664838271E-2</v>
      </c>
      <c r="R7" s="5">
        <v>1.3695240410900001E-2</v>
      </c>
      <c r="S7" s="5">
        <v>1.35366178114E-2</v>
      </c>
      <c r="T7" s="5">
        <v>1.3991124238999999E-2</v>
      </c>
      <c r="U7" s="5">
        <v>1.3749989257699999E-2</v>
      </c>
      <c r="V7" s="5">
        <v>1.4044357463499999E-2</v>
      </c>
      <c r="W7" s="5">
        <v>1.4113422003700001E-2</v>
      </c>
      <c r="X7">
        <v>-990</v>
      </c>
      <c r="Y7">
        <f t="shared" ref="Y7:Y70" si="14">IF(MOD(I7,10)=0,J7,0)</f>
        <v>4.2935331478000001E-3</v>
      </c>
      <c r="Z7">
        <f t="shared" si="1"/>
        <v>7.8076337147699997E-3</v>
      </c>
      <c r="AA7">
        <f t="shared" si="2"/>
        <v>1.02709913576E-2</v>
      </c>
      <c r="AB7">
        <f t="shared" si="3"/>
        <v>1.21770826985E-2</v>
      </c>
      <c r="AC7">
        <f t="shared" si="4"/>
        <v>1.37500423126E-2</v>
      </c>
      <c r="AD7">
        <f t="shared" si="5"/>
        <v>1.3946443206200001E-2</v>
      </c>
      <c r="AE7">
        <f t="shared" si="6"/>
        <v>1.4076205469499999E-2</v>
      </c>
      <c r="AF7">
        <f t="shared" si="7"/>
        <v>1.39664838271E-2</v>
      </c>
      <c r="AG7">
        <f t="shared" si="8"/>
        <v>1.3695240410900001E-2</v>
      </c>
      <c r="AH7">
        <f t="shared" si="9"/>
        <v>1.35366178114E-2</v>
      </c>
      <c r="AI7">
        <f t="shared" si="10"/>
        <v>1.3991124238999999E-2</v>
      </c>
      <c r="AJ7">
        <f t="shared" si="11"/>
        <v>1.3749989257699999E-2</v>
      </c>
      <c r="AK7">
        <f t="shared" si="12"/>
        <v>1.4044357463499999E-2</v>
      </c>
      <c r="AL7">
        <f t="shared" si="13"/>
        <v>1.4113422003700001E-2</v>
      </c>
      <c r="AM7">
        <v>1</v>
      </c>
    </row>
    <row r="8" spans="2:39" hidden="1">
      <c r="B8" s="2">
        <v>1070</v>
      </c>
      <c r="C8" s="2">
        <v>6.7341256630000009E-3</v>
      </c>
      <c r="D8" s="2">
        <v>1070</v>
      </c>
      <c r="E8" s="2">
        <v>5.9677215910000003E-3</v>
      </c>
      <c r="F8" s="2">
        <v>1070</v>
      </c>
      <c r="G8" s="2">
        <v>2.1264428980000004E-3</v>
      </c>
      <c r="I8">
        <v>-985</v>
      </c>
      <c r="J8" s="5">
        <v>4.3871336200700002E-3</v>
      </c>
      <c r="K8" s="5">
        <v>7.97270141482E-3</v>
      </c>
      <c r="L8" s="5">
        <v>1.0480875890199999E-2</v>
      </c>
      <c r="M8" s="5">
        <v>1.2423200808000001E-2</v>
      </c>
      <c r="N8" s="5">
        <v>1.40278956702E-2</v>
      </c>
      <c r="O8" s="5">
        <v>1.42602549825E-2</v>
      </c>
      <c r="P8" s="5">
        <v>1.4410536755399999E-2</v>
      </c>
      <c r="Q8" s="5">
        <v>1.41473645882E-2</v>
      </c>
      <c r="R8" s="5">
        <v>1.39367083938E-2</v>
      </c>
      <c r="S8" s="5">
        <v>1.38065726907E-2</v>
      </c>
      <c r="T8" s="5">
        <v>1.42020247768E-2</v>
      </c>
      <c r="U8" s="5">
        <v>1.40278742877E-2</v>
      </c>
      <c r="V8" s="5">
        <v>1.42232465929E-2</v>
      </c>
      <c r="W8" s="5">
        <v>1.43623805268E-2</v>
      </c>
      <c r="X8">
        <v>-985</v>
      </c>
      <c r="Y8">
        <f t="shared" si="14"/>
        <v>0</v>
      </c>
      <c r="Z8">
        <f t="shared" si="1"/>
        <v>0</v>
      </c>
      <c r="AA8">
        <f t="shared" si="2"/>
        <v>0</v>
      </c>
      <c r="AB8">
        <f t="shared" si="3"/>
        <v>0</v>
      </c>
      <c r="AC8">
        <f t="shared" si="4"/>
        <v>0</v>
      </c>
      <c r="AD8">
        <f t="shared" si="5"/>
        <v>0</v>
      </c>
      <c r="AE8">
        <f t="shared" si="6"/>
        <v>0</v>
      </c>
      <c r="AF8">
        <f t="shared" si="7"/>
        <v>0</v>
      </c>
      <c r="AG8">
        <f t="shared" si="8"/>
        <v>0</v>
      </c>
      <c r="AH8">
        <f t="shared" si="9"/>
        <v>0</v>
      </c>
      <c r="AI8">
        <f t="shared" si="10"/>
        <v>0</v>
      </c>
      <c r="AJ8">
        <f t="shared" si="11"/>
        <v>0</v>
      </c>
      <c r="AK8">
        <f t="shared" si="12"/>
        <v>0</v>
      </c>
      <c r="AL8">
        <f t="shared" si="13"/>
        <v>0</v>
      </c>
    </row>
    <row r="9" spans="2:39">
      <c r="B9" s="2">
        <v>1060</v>
      </c>
      <c r="C9" s="2">
        <v>7.1334250840000002E-3</v>
      </c>
      <c r="D9" s="2">
        <v>1060</v>
      </c>
      <c r="E9" s="2">
        <v>6.3054303509999998E-3</v>
      </c>
      <c r="F9" s="2">
        <v>1060</v>
      </c>
      <c r="G9" s="2">
        <v>2.2497447510000002E-3</v>
      </c>
      <c r="I9">
        <v>-980</v>
      </c>
      <c r="J9" s="5">
        <v>4.5237409141999996E-3</v>
      </c>
      <c r="K9" s="5">
        <v>8.2148108840999993E-3</v>
      </c>
      <c r="L9" s="5">
        <v>1.07901915896E-2</v>
      </c>
      <c r="M9" s="5">
        <v>1.2785822776200001E-2</v>
      </c>
      <c r="N9" s="5">
        <v>1.44362440976E-2</v>
      </c>
      <c r="O9" s="5">
        <v>1.45827372182E-2</v>
      </c>
      <c r="P9" s="5">
        <v>1.4762814638100001E-2</v>
      </c>
      <c r="Q9" s="5">
        <v>1.4392073982E-2</v>
      </c>
      <c r="R9" s="5">
        <v>1.4242627293599999E-2</v>
      </c>
      <c r="S9" s="5">
        <v>1.4169108739E-2</v>
      </c>
      <c r="T9" s="5">
        <v>1.44129253148E-2</v>
      </c>
      <c r="U9" s="5">
        <v>1.4436258817200001E-2</v>
      </c>
      <c r="V9" s="5">
        <v>1.4587048014100001E-2</v>
      </c>
      <c r="W9" s="5">
        <v>1.46443625073E-2</v>
      </c>
      <c r="X9">
        <v>-980</v>
      </c>
      <c r="Y9">
        <f t="shared" si="14"/>
        <v>4.5237409141999996E-3</v>
      </c>
      <c r="Z9">
        <f t="shared" si="1"/>
        <v>8.2148108840999993E-3</v>
      </c>
      <c r="AA9">
        <f t="shared" si="2"/>
        <v>1.07901915896E-2</v>
      </c>
      <c r="AB9">
        <f t="shared" si="3"/>
        <v>1.2785822776200001E-2</v>
      </c>
      <c r="AC9">
        <f t="shared" si="4"/>
        <v>1.44362440976E-2</v>
      </c>
      <c r="AD9">
        <f t="shared" si="5"/>
        <v>1.45827372182E-2</v>
      </c>
      <c r="AE9">
        <f t="shared" si="6"/>
        <v>1.4762814638100001E-2</v>
      </c>
      <c r="AF9">
        <f t="shared" si="7"/>
        <v>1.4392073982E-2</v>
      </c>
      <c r="AG9">
        <f t="shared" si="8"/>
        <v>1.4242627293599999E-2</v>
      </c>
      <c r="AH9">
        <f t="shared" si="9"/>
        <v>1.4169108739E-2</v>
      </c>
      <c r="AI9">
        <f t="shared" si="10"/>
        <v>1.44129253148E-2</v>
      </c>
      <c r="AJ9">
        <f t="shared" si="11"/>
        <v>1.4436258817200001E-2</v>
      </c>
      <c r="AK9">
        <f t="shared" si="12"/>
        <v>1.4587048014100001E-2</v>
      </c>
      <c r="AL9">
        <f t="shared" si="13"/>
        <v>1.46443625073E-2</v>
      </c>
      <c r="AM9">
        <v>1</v>
      </c>
    </row>
    <row r="10" spans="2:39" hidden="1">
      <c r="B10" s="2">
        <v>1050</v>
      </c>
      <c r="C10" s="2">
        <v>7.5355302140000012E-3</v>
      </c>
      <c r="D10" s="2">
        <v>1050</v>
      </c>
      <c r="E10" s="2">
        <v>6.6747303959999995E-3</v>
      </c>
      <c r="F10" s="2">
        <v>1050</v>
      </c>
      <c r="G10" s="2">
        <v>2.380364834E-3</v>
      </c>
      <c r="I10">
        <v>-975</v>
      </c>
      <c r="J10" s="5">
        <v>4.6591387806999996E-3</v>
      </c>
      <c r="K10" s="5">
        <v>8.4546930545900002E-3</v>
      </c>
      <c r="L10" s="5">
        <v>1.1096543103099999E-2</v>
      </c>
      <c r="M10" s="5">
        <v>1.3144912714399999E-2</v>
      </c>
      <c r="N10" s="5">
        <v>1.48405963261E-2</v>
      </c>
      <c r="O10" s="5">
        <v>1.49369624714E-2</v>
      </c>
      <c r="P10" s="5">
        <v>1.5115141007E-2</v>
      </c>
      <c r="Q10" s="5">
        <v>1.4915778200699999E-2</v>
      </c>
      <c r="R10" s="5">
        <v>1.45478530261E-2</v>
      </c>
      <c r="S10" s="5">
        <v>1.45265501692E-2</v>
      </c>
      <c r="T10" s="5">
        <v>1.46262531216E-2</v>
      </c>
      <c r="U10" s="5">
        <v>1.4840647298399999E-2</v>
      </c>
      <c r="V10" s="5">
        <v>1.49992076835E-2</v>
      </c>
      <c r="W10" s="5">
        <v>1.49350006489E-2</v>
      </c>
      <c r="X10">
        <v>-975</v>
      </c>
      <c r="Y10">
        <f t="shared" si="14"/>
        <v>0</v>
      </c>
      <c r="Z10">
        <f t="shared" si="1"/>
        <v>0</v>
      </c>
      <c r="AA10">
        <f t="shared" si="2"/>
        <v>0</v>
      </c>
      <c r="AB10">
        <f t="shared" si="3"/>
        <v>0</v>
      </c>
      <c r="AC10">
        <f t="shared" si="4"/>
        <v>0</v>
      </c>
      <c r="AD10">
        <f t="shared" si="5"/>
        <v>0</v>
      </c>
      <c r="AE10">
        <f t="shared" si="6"/>
        <v>0</v>
      </c>
      <c r="AF10">
        <f t="shared" si="7"/>
        <v>0</v>
      </c>
      <c r="AG10">
        <f t="shared" si="8"/>
        <v>0</v>
      </c>
      <c r="AH10">
        <f t="shared" si="9"/>
        <v>0</v>
      </c>
      <c r="AI10">
        <f t="shared" si="10"/>
        <v>0</v>
      </c>
      <c r="AJ10">
        <f t="shared" si="11"/>
        <v>0</v>
      </c>
      <c r="AK10">
        <f t="shared" si="12"/>
        <v>0</v>
      </c>
      <c r="AL10">
        <f t="shared" si="13"/>
        <v>0</v>
      </c>
    </row>
    <row r="11" spans="2:39">
      <c r="B11" s="2">
        <v>1040</v>
      </c>
      <c r="C11" s="2">
        <v>7.9969076589999997E-3</v>
      </c>
      <c r="D11" s="2">
        <v>1040</v>
      </c>
      <c r="E11" s="2">
        <v>7.066834567E-3</v>
      </c>
      <c r="F11" s="2">
        <v>1040</v>
      </c>
      <c r="G11" s="2">
        <v>2.543304891E-3</v>
      </c>
      <c r="I11">
        <v>-970</v>
      </c>
      <c r="J11" s="5">
        <v>4.7665296629700003E-3</v>
      </c>
      <c r="K11" s="5">
        <v>8.6429971722000003E-3</v>
      </c>
      <c r="L11" s="5">
        <v>1.1334252306300001E-2</v>
      </c>
      <c r="M11" s="5">
        <v>1.34222106492E-2</v>
      </c>
      <c r="N11" s="5">
        <v>1.5152407688899999E-2</v>
      </c>
      <c r="O11" s="5">
        <v>1.5366836153800001E-2</v>
      </c>
      <c r="P11" s="5">
        <v>1.5467725266600001E-2</v>
      </c>
      <c r="Q11" s="5">
        <v>1.53258057506E-2</v>
      </c>
      <c r="R11" s="5">
        <v>1.4831980103999999E-2</v>
      </c>
      <c r="S11" s="5">
        <v>1.47686602241E-2</v>
      </c>
      <c r="T11" s="5">
        <v>1.49560804707E-2</v>
      </c>
      <c r="U11" s="5">
        <v>1.5152498399499999E-2</v>
      </c>
      <c r="V11" s="5">
        <v>1.5406406425399999E-2</v>
      </c>
      <c r="W11" s="5">
        <v>1.52274372964E-2</v>
      </c>
      <c r="X11">
        <v>-970</v>
      </c>
      <c r="Y11">
        <f t="shared" si="14"/>
        <v>4.7665296629700003E-3</v>
      </c>
      <c r="Z11">
        <f t="shared" si="1"/>
        <v>8.6429971722000003E-3</v>
      </c>
      <c r="AA11">
        <f t="shared" si="2"/>
        <v>1.1334252306300001E-2</v>
      </c>
      <c r="AB11">
        <f t="shared" si="3"/>
        <v>1.34222106492E-2</v>
      </c>
      <c r="AC11">
        <f t="shared" si="4"/>
        <v>1.5152407688899999E-2</v>
      </c>
      <c r="AD11">
        <f t="shared" si="5"/>
        <v>1.5366836153800001E-2</v>
      </c>
      <c r="AE11">
        <f t="shared" si="6"/>
        <v>1.5467725266600001E-2</v>
      </c>
      <c r="AF11">
        <f t="shared" si="7"/>
        <v>1.53258057506E-2</v>
      </c>
      <c r="AG11">
        <f t="shared" si="8"/>
        <v>1.4831980103999999E-2</v>
      </c>
      <c r="AH11">
        <f t="shared" si="9"/>
        <v>1.47686602241E-2</v>
      </c>
      <c r="AI11">
        <f t="shared" si="10"/>
        <v>1.49560804707E-2</v>
      </c>
      <c r="AJ11">
        <f t="shared" si="11"/>
        <v>1.5152498399499999E-2</v>
      </c>
      <c r="AK11">
        <f t="shared" si="12"/>
        <v>1.5406406425399999E-2</v>
      </c>
      <c r="AL11">
        <f t="shared" si="13"/>
        <v>1.52274372964E-2</v>
      </c>
      <c r="AM11">
        <v>1</v>
      </c>
    </row>
    <row r="12" spans="2:39" hidden="1">
      <c r="B12" s="2">
        <v>1030</v>
      </c>
      <c r="C12" s="2">
        <v>8.4680423970000009E-3</v>
      </c>
      <c r="D12" s="2">
        <v>1030</v>
      </c>
      <c r="E12" s="2">
        <v>7.4885749030000007E-3</v>
      </c>
      <c r="F12" s="2">
        <v>1030</v>
      </c>
      <c r="G12" s="2">
        <v>2.6970968790000003E-3</v>
      </c>
      <c r="I12">
        <v>-965</v>
      </c>
      <c r="J12" s="5">
        <v>4.8739205452599998E-3</v>
      </c>
      <c r="K12" s="5">
        <v>8.8313012898600003E-3</v>
      </c>
      <c r="L12" s="5">
        <v>1.15719615096E-2</v>
      </c>
      <c r="M12" s="5">
        <v>1.36995085842E-2</v>
      </c>
      <c r="N12" s="5">
        <v>1.54642190517E-2</v>
      </c>
      <c r="O12" s="5">
        <v>1.5628921437700002E-2</v>
      </c>
      <c r="P12" s="5">
        <v>1.5820559969699999E-2</v>
      </c>
      <c r="Q12" s="5">
        <v>1.5648787373599999E-2</v>
      </c>
      <c r="R12" s="5">
        <v>1.51161071819E-2</v>
      </c>
      <c r="S12" s="5">
        <v>1.50107702791E-2</v>
      </c>
      <c r="T12" s="5">
        <v>1.53907707094E-2</v>
      </c>
      <c r="U12" s="5">
        <v>1.5464349500699999E-2</v>
      </c>
      <c r="V12" s="5">
        <v>1.5677723146300001E-2</v>
      </c>
      <c r="W12" s="5">
        <v>1.5584862987899999E-2</v>
      </c>
      <c r="X12">
        <v>-965</v>
      </c>
      <c r="Y12">
        <f t="shared" si="14"/>
        <v>0</v>
      </c>
      <c r="Z12">
        <f t="shared" si="1"/>
        <v>0</v>
      </c>
      <c r="AA12">
        <f t="shared" si="2"/>
        <v>0</v>
      </c>
      <c r="AB12">
        <f t="shared" si="3"/>
        <v>0</v>
      </c>
      <c r="AC12">
        <f t="shared" si="4"/>
        <v>0</v>
      </c>
      <c r="AD12">
        <f t="shared" si="5"/>
        <v>0</v>
      </c>
      <c r="AE12">
        <f t="shared" si="6"/>
        <v>0</v>
      </c>
      <c r="AF12">
        <f t="shared" si="7"/>
        <v>0</v>
      </c>
      <c r="AG12">
        <f t="shared" si="8"/>
        <v>0</v>
      </c>
      <c r="AH12">
        <f t="shared" si="9"/>
        <v>0</v>
      </c>
      <c r="AI12">
        <f t="shared" si="10"/>
        <v>0</v>
      </c>
      <c r="AJ12">
        <f t="shared" si="11"/>
        <v>0</v>
      </c>
      <c r="AK12">
        <f t="shared" si="12"/>
        <v>0</v>
      </c>
      <c r="AL12">
        <f t="shared" si="13"/>
        <v>0</v>
      </c>
    </row>
    <row r="13" spans="2:39">
      <c r="B13" s="2">
        <v>1020</v>
      </c>
      <c r="C13" s="2">
        <v>8.9833279500000016E-3</v>
      </c>
      <c r="D13" s="2">
        <v>1020</v>
      </c>
      <c r="E13" s="2">
        <v>7.9545867280000002E-3</v>
      </c>
      <c r="F13" s="2">
        <v>1020</v>
      </c>
      <c r="G13" s="2">
        <v>2.8662563450000001E-3</v>
      </c>
      <c r="I13">
        <v>-960</v>
      </c>
      <c r="J13" s="5">
        <v>4.9813114275799996E-3</v>
      </c>
      <c r="K13" s="5">
        <v>9.0196054075500007E-3</v>
      </c>
      <c r="L13" s="5">
        <v>1.1809670713000001E-2</v>
      </c>
      <c r="M13" s="5">
        <v>1.39768065191E-2</v>
      </c>
      <c r="N13" s="5">
        <v>1.57760304146E-2</v>
      </c>
      <c r="O13" s="5">
        <v>1.5869946132899999E-2</v>
      </c>
      <c r="P13" s="5">
        <v>1.61556834814E-2</v>
      </c>
      <c r="Q13" s="5">
        <v>1.5952578571900002E-2</v>
      </c>
      <c r="R13" s="5">
        <v>1.54002342598E-2</v>
      </c>
      <c r="S13" s="5">
        <v>1.5252880334099999E-2</v>
      </c>
      <c r="T13" s="5">
        <v>1.58254609485E-2</v>
      </c>
      <c r="U13" s="5">
        <v>1.5776200601999999E-2</v>
      </c>
      <c r="V13" s="5">
        <v>1.5949039867300001E-2</v>
      </c>
      <c r="W13" s="5">
        <v>1.59422886795E-2</v>
      </c>
      <c r="X13">
        <v>-960</v>
      </c>
      <c r="Y13">
        <f t="shared" si="14"/>
        <v>4.9813114275799996E-3</v>
      </c>
      <c r="Z13">
        <f t="shared" si="1"/>
        <v>9.0196054075500007E-3</v>
      </c>
      <c r="AA13">
        <f t="shared" si="2"/>
        <v>1.1809670713000001E-2</v>
      </c>
      <c r="AB13">
        <f t="shared" si="3"/>
        <v>1.39768065191E-2</v>
      </c>
      <c r="AC13">
        <f t="shared" si="4"/>
        <v>1.57760304146E-2</v>
      </c>
      <c r="AD13">
        <f t="shared" si="5"/>
        <v>1.5869946132899999E-2</v>
      </c>
      <c r="AE13">
        <f t="shared" si="6"/>
        <v>1.61556834814E-2</v>
      </c>
      <c r="AF13">
        <f t="shared" si="7"/>
        <v>1.5952578571900002E-2</v>
      </c>
      <c r="AG13">
        <f t="shared" si="8"/>
        <v>1.54002342598E-2</v>
      </c>
      <c r="AH13">
        <f t="shared" si="9"/>
        <v>1.5252880334099999E-2</v>
      </c>
      <c r="AI13">
        <f t="shared" si="10"/>
        <v>1.58254609485E-2</v>
      </c>
      <c r="AJ13">
        <f t="shared" si="11"/>
        <v>1.5776200601999999E-2</v>
      </c>
      <c r="AK13">
        <f t="shared" si="12"/>
        <v>1.5949039867300001E-2</v>
      </c>
      <c r="AL13">
        <f t="shared" si="13"/>
        <v>1.59422886795E-2</v>
      </c>
      <c r="AM13">
        <v>1</v>
      </c>
    </row>
    <row r="14" spans="2:39" hidden="1">
      <c r="B14" s="2">
        <v>1010</v>
      </c>
      <c r="C14" s="2">
        <v>9.5250784960000008E-3</v>
      </c>
      <c r="D14" s="2">
        <v>1010</v>
      </c>
      <c r="E14" s="2">
        <v>8.4399912730000002E-3</v>
      </c>
      <c r="F14" s="2">
        <v>1010</v>
      </c>
      <c r="G14" s="2">
        <v>3.0360261470000001E-3</v>
      </c>
      <c r="I14">
        <v>-955</v>
      </c>
      <c r="J14" s="5">
        <v>5.0887023099299997E-3</v>
      </c>
      <c r="K14" s="5">
        <v>9.2079095252800003E-3</v>
      </c>
      <c r="L14" s="5">
        <v>1.20473799164E-2</v>
      </c>
      <c r="M14" s="5">
        <v>1.4254104454200001E-2</v>
      </c>
      <c r="N14" s="5">
        <v>1.60878417776E-2</v>
      </c>
      <c r="O14" s="5">
        <v>1.6129866091700001E-2</v>
      </c>
      <c r="P14" s="5">
        <v>1.6460638190200001E-2</v>
      </c>
      <c r="Q14" s="5">
        <v>1.6256943661999999E-2</v>
      </c>
      <c r="R14" s="5">
        <v>1.5684361337800001E-2</v>
      </c>
      <c r="S14" s="5">
        <v>1.5494990389100001E-2</v>
      </c>
      <c r="T14" s="5">
        <v>1.61988306337E-2</v>
      </c>
      <c r="U14" s="5">
        <v>1.6088051703300001E-2</v>
      </c>
      <c r="V14" s="5">
        <v>1.6220356588300001E-2</v>
      </c>
      <c r="W14" s="5">
        <v>1.6299714371400001E-2</v>
      </c>
      <c r="X14">
        <v>-955</v>
      </c>
      <c r="Y14">
        <f t="shared" si="14"/>
        <v>0</v>
      </c>
      <c r="Z14">
        <f t="shared" si="1"/>
        <v>0</v>
      </c>
      <c r="AA14">
        <f t="shared" si="2"/>
        <v>0</v>
      </c>
      <c r="AB14">
        <f t="shared" si="3"/>
        <v>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0</v>
      </c>
      <c r="AG14">
        <f t="shared" si="8"/>
        <v>0</v>
      </c>
      <c r="AH14">
        <f t="shared" si="9"/>
        <v>0</v>
      </c>
      <c r="AI14">
        <f t="shared" si="10"/>
        <v>0</v>
      </c>
      <c r="AJ14">
        <f t="shared" si="11"/>
        <v>0</v>
      </c>
      <c r="AK14">
        <f t="shared" si="12"/>
        <v>0</v>
      </c>
      <c r="AL14">
        <f t="shared" si="13"/>
        <v>0</v>
      </c>
    </row>
    <row r="15" spans="2:39">
      <c r="B15" s="2">
        <v>1000</v>
      </c>
      <c r="C15" s="2">
        <v>1.0094879070000002E-2</v>
      </c>
      <c r="D15" s="2">
        <v>1000</v>
      </c>
      <c r="E15" s="2">
        <v>8.936739287000001E-3</v>
      </c>
      <c r="F15" s="2">
        <v>1000</v>
      </c>
      <c r="G15" s="2">
        <v>3.2384802870000003E-3</v>
      </c>
      <c r="I15">
        <v>-950</v>
      </c>
      <c r="J15" s="5">
        <v>5.2177483254200003E-3</v>
      </c>
      <c r="K15" s="5">
        <v>9.4336394607299999E-3</v>
      </c>
      <c r="L15" s="5">
        <v>1.23315828682E-2</v>
      </c>
      <c r="M15" s="5">
        <v>1.4585534062400001E-2</v>
      </c>
      <c r="N15" s="5">
        <v>1.6460813265500002E-2</v>
      </c>
      <c r="O15" s="5">
        <v>1.6514413374899999E-2</v>
      </c>
      <c r="P15" s="5">
        <v>1.67666024588E-2</v>
      </c>
      <c r="Q15" s="5">
        <v>1.6696913185099999E-2</v>
      </c>
      <c r="R15" s="5">
        <v>1.6063401485999999E-2</v>
      </c>
      <c r="S15" s="5">
        <v>1.5840110813500001E-2</v>
      </c>
      <c r="T15" s="5">
        <v>1.6497115132000001E-2</v>
      </c>
      <c r="U15" s="5">
        <v>1.6461074986799999E-2</v>
      </c>
      <c r="V15" s="5">
        <v>1.6491673309300001E-2</v>
      </c>
      <c r="W15" s="5">
        <v>1.6657140063600001E-2</v>
      </c>
      <c r="X15">
        <v>-950</v>
      </c>
      <c r="Y15">
        <f t="shared" si="14"/>
        <v>5.2177483254200003E-3</v>
      </c>
      <c r="Z15">
        <f t="shared" si="1"/>
        <v>9.4336394607299999E-3</v>
      </c>
      <c r="AA15">
        <f t="shared" si="2"/>
        <v>1.23315828682E-2</v>
      </c>
      <c r="AB15">
        <f t="shared" si="3"/>
        <v>1.4585534062400001E-2</v>
      </c>
      <c r="AC15">
        <f t="shared" si="4"/>
        <v>1.6460813265500002E-2</v>
      </c>
      <c r="AD15">
        <f t="shared" si="5"/>
        <v>1.6514413374899999E-2</v>
      </c>
      <c r="AE15">
        <f t="shared" si="6"/>
        <v>1.67666024588E-2</v>
      </c>
      <c r="AF15">
        <f t="shared" si="7"/>
        <v>1.6696913185099999E-2</v>
      </c>
      <c r="AG15">
        <f t="shared" si="8"/>
        <v>1.6063401485999999E-2</v>
      </c>
      <c r="AH15">
        <f t="shared" si="9"/>
        <v>1.5840110813500001E-2</v>
      </c>
      <c r="AI15">
        <f t="shared" si="10"/>
        <v>1.6497115132000001E-2</v>
      </c>
      <c r="AJ15">
        <f t="shared" si="11"/>
        <v>1.6461074986799999E-2</v>
      </c>
      <c r="AK15">
        <f t="shared" si="12"/>
        <v>1.6491673309300001E-2</v>
      </c>
      <c r="AL15">
        <f t="shared" si="13"/>
        <v>1.6657140063600001E-2</v>
      </c>
      <c r="AM15">
        <v>1</v>
      </c>
    </row>
    <row r="16" spans="2:39" hidden="1">
      <c r="B16" s="2">
        <v>990</v>
      </c>
      <c r="C16" s="2">
        <v>1.0708098310000001E-2</v>
      </c>
      <c r="D16" s="2">
        <v>990</v>
      </c>
      <c r="E16" s="2">
        <v>9.4795863580000011E-3</v>
      </c>
      <c r="F16" s="2">
        <v>990</v>
      </c>
      <c r="G16" s="2">
        <v>3.4522778610000006E-3</v>
      </c>
      <c r="I16">
        <v>-945</v>
      </c>
      <c r="J16" s="5">
        <v>5.3593151716999996E-3</v>
      </c>
      <c r="K16" s="5">
        <v>9.6810087149800002E-3</v>
      </c>
      <c r="L16" s="5">
        <v>1.2642668146400001E-2</v>
      </c>
      <c r="M16" s="5">
        <v>1.4948262186E-2</v>
      </c>
      <c r="N16" s="5">
        <v>1.6869147065399999E-2</v>
      </c>
      <c r="O16" s="5">
        <v>1.6874115361499999E-2</v>
      </c>
      <c r="P16" s="5">
        <v>1.7073522012199999E-2</v>
      </c>
      <c r="Q16" s="5">
        <v>1.7220541784299999E-2</v>
      </c>
      <c r="R16" s="5">
        <v>1.6501980091700001E-2</v>
      </c>
      <c r="S16" s="5">
        <v>1.62435034168E-2</v>
      </c>
      <c r="T16" s="5">
        <v>1.6884971765399999E-2</v>
      </c>
      <c r="U16" s="5">
        <v>1.6869467553599998E-2</v>
      </c>
      <c r="V16" s="5">
        <v>1.6823851994000001E-2</v>
      </c>
      <c r="W16" s="5">
        <v>1.7076475722299998E-2</v>
      </c>
      <c r="X16">
        <v>-945</v>
      </c>
      <c r="Y16">
        <f t="shared" si="14"/>
        <v>0</v>
      </c>
      <c r="Z16">
        <f t="shared" si="1"/>
        <v>0</v>
      </c>
      <c r="AA16">
        <f t="shared" si="2"/>
        <v>0</v>
      </c>
      <c r="AB16">
        <f t="shared" si="3"/>
        <v>0</v>
      </c>
      <c r="AC16">
        <f t="shared" si="4"/>
        <v>0</v>
      </c>
      <c r="AD16">
        <f t="shared" si="5"/>
        <v>0</v>
      </c>
      <c r="AE16">
        <f t="shared" si="6"/>
        <v>0</v>
      </c>
      <c r="AF16">
        <f t="shared" si="7"/>
        <v>0</v>
      </c>
      <c r="AG16">
        <f t="shared" si="8"/>
        <v>0</v>
      </c>
      <c r="AH16">
        <f t="shared" si="9"/>
        <v>0</v>
      </c>
      <c r="AI16">
        <f t="shared" si="10"/>
        <v>0</v>
      </c>
      <c r="AJ16">
        <f t="shared" si="11"/>
        <v>0</v>
      </c>
      <c r="AK16">
        <f t="shared" si="12"/>
        <v>0</v>
      </c>
      <c r="AL16">
        <f t="shared" si="13"/>
        <v>0</v>
      </c>
    </row>
    <row r="17" spans="2:39">
      <c r="B17" s="2">
        <v>980</v>
      </c>
      <c r="C17" s="2">
        <v>1.1367908580000001E-2</v>
      </c>
      <c r="D17" s="2">
        <v>980</v>
      </c>
      <c r="E17" s="2">
        <v>1.0066584260000001E-2</v>
      </c>
      <c r="F17" s="2">
        <v>980</v>
      </c>
      <c r="G17" s="2">
        <v>3.6508298000000007E-3</v>
      </c>
      <c r="I17">
        <v>-940</v>
      </c>
      <c r="J17" s="5">
        <v>5.5163001639299998E-3</v>
      </c>
      <c r="K17" s="5">
        <v>9.9553070232799995E-3</v>
      </c>
      <c r="L17" s="5">
        <v>1.2987263034400001E-2</v>
      </c>
      <c r="M17" s="5">
        <v>1.5348579741E-2</v>
      </c>
      <c r="N17" s="5">
        <v>1.7317668716699999E-2</v>
      </c>
      <c r="O17" s="5">
        <v>1.7204017792500002E-2</v>
      </c>
      <c r="P17" s="5">
        <v>1.7464204908600001E-2</v>
      </c>
      <c r="Q17" s="5">
        <v>1.77443733598E-2</v>
      </c>
      <c r="R17" s="5">
        <v>1.6913760423799998E-2</v>
      </c>
      <c r="S17" s="5">
        <v>1.66586300805E-2</v>
      </c>
      <c r="T17" s="5">
        <v>1.7272828399E-2</v>
      </c>
      <c r="U17" s="5">
        <v>1.73180493867E-2</v>
      </c>
      <c r="V17" s="5">
        <v>1.7195664535099998E-2</v>
      </c>
      <c r="W17" s="5">
        <v>1.7536864279599999E-2</v>
      </c>
      <c r="X17">
        <v>-940</v>
      </c>
      <c r="Y17">
        <f t="shared" si="14"/>
        <v>5.5163001639299998E-3</v>
      </c>
      <c r="Z17">
        <f t="shared" si="1"/>
        <v>9.9553070232799995E-3</v>
      </c>
      <c r="AA17">
        <f t="shared" si="2"/>
        <v>1.2987263034400001E-2</v>
      </c>
      <c r="AB17">
        <f t="shared" si="3"/>
        <v>1.5348579741E-2</v>
      </c>
      <c r="AC17">
        <f t="shared" si="4"/>
        <v>1.7317668716699999E-2</v>
      </c>
      <c r="AD17">
        <f t="shared" si="5"/>
        <v>1.7204017792500002E-2</v>
      </c>
      <c r="AE17">
        <f t="shared" si="6"/>
        <v>1.7464204908600001E-2</v>
      </c>
      <c r="AF17">
        <f t="shared" si="7"/>
        <v>1.77443733598E-2</v>
      </c>
      <c r="AG17">
        <f t="shared" si="8"/>
        <v>1.6913760423799998E-2</v>
      </c>
      <c r="AH17">
        <f t="shared" si="9"/>
        <v>1.66586300805E-2</v>
      </c>
      <c r="AI17">
        <f t="shared" si="10"/>
        <v>1.7272828399E-2</v>
      </c>
      <c r="AJ17">
        <f t="shared" si="11"/>
        <v>1.73180493867E-2</v>
      </c>
      <c r="AK17">
        <f t="shared" si="12"/>
        <v>1.7195664535099998E-2</v>
      </c>
      <c r="AL17">
        <f t="shared" si="13"/>
        <v>1.7536864279599999E-2</v>
      </c>
      <c r="AM17">
        <v>1</v>
      </c>
    </row>
    <row r="18" spans="2:39" hidden="1">
      <c r="B18" s="2">
        <v>970</v>
      </c>
      <c r="C18" s="2">
        <v>1.208430739E-2</v>
      </c>
      <c r="D18" s="2">
        <v>970</v>
      </c>
      <c r="E18" s="2">
        <v>1.0695170990000001E-2</v>
      </c>
      <c r="F18" s="2">
        <v>970</v>
      </c>
      <c r="G18" s="2">
        <v>3.9271926740000003E-3</v>
      </c>
      <c r="I18">
        <v>-935</v>
      </c>
      <c r="J18" s="5">
        <v>5.68027004624E-3</v>
      </c>
      <c r="K18" s="5">
        <v>1.0241805013900001E-2</v>
      </c>
      <c r="L18" s="5">
        <v>1.3347038797200001E-2</v>
      </c>
      <c r="M18" s="5">
        <v>1.57659264544E-2</v>
      </c>
      <c r="N18" s="5">
        <v>1.7784396690099999E-2</v>
      </c>
      <c r="O18" s="5">
        <v>1.7534038885600001E-2</v>
      </c>
      <c r="P18" s="5">
        <v>1.7892407650200001E-2</v>
      </c>
      <c r="Q18" s="5">
        <v>1.8245357388E-2</v>
      </c>
      <c r="R18" s="5">
        <v>1.7312353917599999E-2</v>
      </c>
      <c r="S18" s="5">
        <v>1.7079042517100001E-2</v>
      </c>
      <c r="T18" s="5">
        <v>1.7648520248899999E-2</v>
      </c>
      <c r="U18" s="5">
        <v>1.7784838182800002E-2</v>
      </c>
      <c r="V18" s="5">
        <v>1.76111765233E-2</v>
      </c>
      <c r="W18" s="5">
        <v>1.7993620413000001E-2</v>
      </c>
      <c r="X18">
        <v>-935</v>
      </c>
      <c r="Y18">
        <f t="shared" si="14"/>
        <v>0</v>
      </c>
      <c r="Z18">
        <f t="shared" si="1"/>
        <v>0</v>
      </c>
      <c r="AA18">
        <f t="shared" si="2"/>
        <v>0</v>
      </c>
      <c r="AB18">
        <f t="shared" si="3"/>
        <v>0</v>
      </c>
      <c r="AC18">
        <f t="shared" si="4"/>
        <v>0</v>
      </c>
      <c r="AD18">
        <f t="shared" si="5"/>
        <v>0</v>
      </c>
      <c r="AE18">
        <f t="shared" si="6"/>
        <v>0</v>
      </c>
      <c r="AF18">
        <f t="shared" si="7"/>
        <v>0</v>
      </c>
      <c r="AG18">
        <f t="shared" si="8"/>
        <v>0</v>
      </c>
      <c r="AH18">
        <f t="shared" si="9"/>
        <v>0</v>
      </c>
      <c r="AI18">
        <f t="shared" si="10"/>
        <v>0</v>
      </c>
      <c r="AJ18">
        <f t="shared" si="11"/>
        <v>0</v>
      </c>
      <c r="AK18">
        <f t="shared" si="12"/>
        <v>0</v>
      </c>
      <c r="AL18">
        <f t="shared" si="13"/>
        <v>0</v>
      </c>
    </row>
    <row r="19" spans="2:39">
      <c r="B19" s="2">
        <v>960</v>
      </c>
      <c r="C19" s="2">
        <v>1.2820949540000001E-2</v>
      </c>
      <c r="D19" s="2">
        <v>960</v>
      </c>
      <c r="E19" s="2">
        <v>1.136132366E-2</v>
      </c>
      <c r="F19" s="2">
        <v>960</v>
      </c>
      <c r="G19" s="2">
        <v>4.1690413749999999E-3</v>
      </c>
      <c r="I19">
        <v>-930</v>
      </c>
      <c r="J19" s="5">
        <v>5.8442399287099997E-3</v>
      </c>
      <c r="K19" s="5">
        <v>1.05283030048E-2</v>
      </c>
      <c r="L19" s="5">
        <v>1.37068145604E-2</v>
      </c>
      <c r="M19" s="5">
        <v>1.61832731683E-2</v>
      </c>
      <c r="N19" s="5">
        <v>1.8251124664300001E-2</v>
      </c>
      <c r="O19" s="5">
        <v>1.7884079501499998E-2</v>
      </c>
      <c r="P19" s="5">
        <v>1.8305630192900001E-2</v>
      </c>
      <c r="Q19" s="5">
        <v>1.8642591408400001E-2</v>
      </c>
      <c r="R19" s="5">
        <v>1.7710947411800002E-2</v>
      </c>
      <c r="S19" s="5">
        <v>1.7499454954300001E-2</v>
      </c>
      <c r="T19" s="5">
        <v>1.7964676699900001E-2</v>
      </c>
      <c r="U19" s="5">
        <v>1.8251626979599998E-2</v>
      </c>
      <c r="V19" s="5">
        <v>1.80638718898E-2</v>
      </c>
      <c r="W19" s="5">
        <v>1.8447220943100001E-2</v>
      </c>
      <c r="X19">
        <v>-930</v>
      </c>
      <c r="Y19">
        <f t="shared" si="14"/>
        <v>5.8442399287099997E-3</v>
      </c>
      <c r="Z19">
        <f t="shared" si="1"/>
        <v>1.05283030048E-2</v>
      </c>
      <c r="AA19">
        <f t="shared" si="2"/>
        <v>1.37068145604E-2</v>
      </c>
      <c r="AB19">
        <f t="shared" si="3"/>
        <v>1.61832731683E-2</v>
      </c>
      <c r="AC19">
        <f t="shared" si="4"/>
        <v>1.8251124664300001E-2</v>
      </c>
      <c r="AD19">
        <f t="shared" si="5"/>
        <v>1.7884079501499998E-2</v>
      </c>
      <c r="AE19">
        <f t="shared" si="6"/>
        <v>1.8305630192900001E-2</v>
      </c>
      <c r="AF19">
        <f t="shared" si="7"/>
        <v>1.8642591408400001E-2</v>
      </c>
      <c r="AG19">
        <f t="shared" si="8"/>
        <v>1.7710947411800002E-2</v>
      </c>
      <c r="AH19">
        <f t="shared" si="9"/>
        <v>1.7499454954300001E-2</v>
      </c>
      <c r="AI19">
        <f t="shared" si="10"/>
        <v>1.7964676699900001E-2</v>
      </c>
      <c r="AJ19">
        <f t="shared" si="11"/>
        <v>1.8251626979599998E-2</v>
      </c>
      <c r="AK19">
        <f t="shared" si="12"/>
        <v>1.80638718898E-2</v>
      </c>
      <c r="AL19">
        <f t="shared" si="13"/>
        <v>1.8447220943100001E-2</v>
      </c>
      <c r="AM19">
        <v>1</v>
      </c>
    </row>
    <row r="20" spans="2:39" hidden="1">
      <c r="B20" s="2">
        <v>950</v>
      </c>
      <c r="C20" s="2">
        <v>1.360857347E-2</v>
      </c>
      <c r="D20" s="2">
        <v>950</v>
      </c>
      <c r="E20" s="2">
        <v>1.2072721430000001E-2</v>
      </c>
      <c r="F20" s="2">
        <v>950</v>
      </c>
      <c r="G20" s="2">
        <v>4.4501604870000001E-3</v>
      </c>
      <c r="I20">
        <v>-925</v>
      </c>
      <c r="J20" s="5">
        <v>6.0082098113099997E-3</v>
      </c>
      <c r="K20" s="5">
        <v>1.0814800996000001E-2</v>
      </c>
      <c r="L20" s="5">
        <v>1.4066590324000001E-2</v>
      </c>
      <c r="M20" s="5">
        <v>1.66006198828E-2</v>
      </c>
      <c r="N20" s="5">
        <v>1.8717852639099999E-2</v>
      </c>
      <c r="O20" s="5">
        <v>1.8324183106300001E-2</v>
      </c>
      <c r="P20" s="5">
        <v>1.87192140838E-2</v>
      </c>
      <c r="Q20" s="5">
        <v>1.9021243708299999E-2</v>
      </c>
      <c r="R20" s="5">
        <v>1.8109540906200001E-2</v>
      </c>
      <c r="S20" s="5">
        <v>1.7919867392000001E-2</v>
      </c>
      <c r="T20" s="5">
        <v>1.8417506281300001E-2</v>
      </c>
      <c r="U20" s="5">
        <v>1.8718415777200001E-2</v>
      </c>
      <c r="V20" s="5">
        <v>1.8516567256999999E-2</v>
      </c>
      <c r="W20" s="5">
        <v>1.8900821473600001E-2</v>
      </c>
      <c r="X20">
        <v>-925</v>
      </c>
      <c r="Y20">
        <f t="shared" si="14"/>
        <v>0</v>
      </c>
      <c r="Z20">
        <f t="shared" si="1"/>
        <v>0</v>
      </c>
      <c r="AA20">
        <f t="shared" si="2"/>
        <v>0</v>
      </c>
      <c r="AB20">
        <f t="shared" si="3"/>
        <v>0</v>
      </c>
      <c r="AC20">
        <f t="shared" si="4"/>
        <v>0</v>
      </c>
      <c r="AD20">
        <f t="shared" si="5"/>
        <v>0</v>
      </c>
      <c r="AE20">
        <f t="shared" si="6"/>
        <v>0</v>
      </c>
      <c r="AF20">
        <f t="shared" si="7"/>
        <v>0</v>
      </c>
      <c r="AG20">
        <f t="shared" si="8"/>
        <v>0</v>
      </c>
      <c r="AH20">
        <f t="shared" si="9"/>
        <v>0</v>
      </c>
      <c r="AI20">
        <f t="shared" si="10"/>
        <v>0</v>
      </c>
      <c r="AJ20">
        <f t="shared" si="11"/>
        <v>0</v>
      </c>
      <c r="AK20">
        <f t="shared" si="12"/>
        <v>0</v>
      </c>
      <c r="AL20">
        <f t="shared" si="13"/>
        <v>0</v>
      </c>
    </row>
    <row r="21" spans="2:39">
      <c r="B21" s="2">
        <v>940</v>
      </c>
      <c r="C21" s="2">
        <v>1.4465229410000001E-2</v>
      </c>
      <c r="D21" s="2">
        <v>940</v>
      </c>
      <c r="E21" s="2">
        <v>1.2823511550000001E-2</v>
      </c>
      <c r="F21" s="2">
        <v>940</v>
      </c>
      <c r="G21" s="2">
        <v>4.7507941240000004E-3</v>
      </c>
      <c r="I21">
        <v>-920</v>
      </c>
      <c r="J21" s="5">
        <v>6.1721796940499996E-3</v>
      </c>
      <c r="K21" s="5">
        <v>1.1101298987399999E-2</v>
      </c>
      <c r="L21" s="5">
        <v>1.4426366087899999E-2</v>
      </c>
      <c r="M21" s="5">
        <v>1.70179665977E-2</v>
      </c>
      <c r="N21" s="5">
        <v>1.9184580614599999E-2</v>
      </c>
      <c r="O21" s="5">
        <v>1.8869735938599998E-2</v>
      </c>
      <c r="P21" s="5">
        <v>1.913313589E-2</v>
      </c>
      <c r="Q21" s="5">
        <v>1.9342799570199999E-2</v>
      </c>
      <c r="R21" s="5">
        <v>1.8508134401E-2</v>
      </c>
      <c r="S21" s="5">
        <v>1.83402798302E-2</v>
      </c>
      <c r="T21" s="5">
        <v>1.8871527909299999E-2</v>
      </c>
      <c r="U21" s="5">
        <v>1.9185204575399999E-2</v>
      </c>
      <c r="V21" s="5">
        <v>1.8969262624700001E-2</v>
      </c>
      <c r="W21" s="5">
        <v>1.93544220047E-2</v>
      </c>
      <c r="X21">
        <v>-920</v>
      </c>
      <c r="Y21">
        <f t="shared" si="14"/>
        <v>6.1721796940499996E-3</v>
      </c>
      <c r="Z21">
        <f t="shared" si="1"/>
        <v>1.1101298987399999E-2</v>
      </c>
      <c r="AA21">
        <f t="shared" si="2"/>
        <v>1.4426366087899999E-2</v>
      </c>
      <c r="AB21">
        <f t="shared" si="3"/>
        <v>1.70179665977E-2</v>
      </c>
      <c r="AC21">
        <f t="shared" si="4"/>
        <v>1.9184580614599999E-2</v>
      </c>
      <c r="AD21">
        <f t="shared" si="5"/>
        <v>1.8869735938599998E-2</v>
      </c>
      <c r="AE21">
        <f t="shared" si="6"/>
        <v>1.913313589E-2</v>
      </c>
      <c r="AF21">
        <f t="shared" si="7"/>
        <v>1.9342799570199999E-2</v>
      </c>
      <c r="AG21">
        <f t="shared" si="8"/>
        <v>1.8508134401E-2</v>
      </c>
      <c r="AH21">
        <f t="shared" si="9"/>
        <v>1.83402798302E-2</v>
      </c>
      <c r="AI21">
        <f t="shared" si="10"/>
        <v>1.8871527909299999E-2</v>
      </c>
      <c r="AJ21">
        <f t="shared" si="11"/>
        <v>1.9185204575399999E-2</v>
      </c>
      <c r="AK21">
        <f t="shared" si="12"/>
        <v>1.8969262624700001E-2</v>
      </c>
      <c r="AL21">
        <f t="shared" si="13"/>
        <v>1.93544220047E-2</v>
      </c>
      <c r="AM21">
        <v>1</v>
      </c>
    </row>
    <row r="22" spans="2:39" hidden="1">
      <c r="B22" s="2">
        <v>930</v>
      </c>
      <c r="C22" s="2">
        <v>1.5381642860000001E-2</v>
      </c>
      <c r="D22" s="2">
        <v>930</v>
      </c>
      <c r="E22" s="2">
        <v>1.364138084E-2</v>
      </c>
      <c r="F22" s="2">
        <v>930</v>
      </c>
      <c r="G22" s="2">
        <v>5.0771616950000004E-3</v>
      </c>
      <c r="I22">
        <v>-915</v>
      </c>
      <c r="J22" s="5">
        <v>6.36384180082E-3</v>
      </c>
      <c r="K22" s="5">
        <v>1.14362450461E-2</v>
      </c>
      <c r="L22" s="5">
        <v>1.4847596250200001E-2</v>
      </c>
      <c r="M22" s="5">
        <v>1.7508312323299999E-2</v>
      </c>
      <c r="N22" s="5">
        <v>1.9735287937399999E-2</v>
      </c>
      <c r="O22" s="5">
        <v>1.9415391926699999E-2</v>
      </c>
      <c r="P22" s="5">
        <v>1.9547374145200001E-2</v>
      </c>
      <c r="Q22" s="5">
        <v>1.9791828480800001E-2</v>
      </c>
      <c r="R22" s="5">
        <v>1.9088630681000002E-2</v>
      </c>
      <c r="S22" s="5">
        <v>1.8902611460999998E-2</v>
      </c>
      <c r="T22" s="5">
        <v>1.93255495375E-2</v>
      </c>
      <c r="U22" s="5">
        <v>1.9735987667999999E-2</v>
      </c>
      <c r="V22" s="5">
        <v>1.9421957992999998E-2</v>
      </c>
      <c r="W22" s="5">
        <v>1.9808022536199999E-2</v>
      </c>
      <c r="X22">
        <v>-915</v>
      </c>
      <c r="Y22">
        <f t="shared" si="14"/>
        <v>0</v>
      </c>
      <c r="Z22">
        <f t="shared" si="1"/>
        <v>0</v>
      </c>
      <c r="AA22">
        <f t="shared" si="2"/>
        <v>0</v>
      </c>
      <c r="AB22">
        <f t="shared" si="3"/>
        <v>0</v>
      </c>
      <c r="AC22">
        <f t="shared" si="4"/>
        <v>0</v>
      </c>
      <c r="AD22">
        <f t="shared" si="5"/>
        <v>0</v>
      </c>
      <c r="AE22">
        <f t="shared" si="6"/>
        <v>0</v>
      </c>
      <c r="AF22">
        <f t="shared" si="7"/>
        <v>0</v>
      </c>
      <c r="AG22">
        <f t="shared" si="8"/>
        <v>0</v>
      </c>
      <c r="AH22">
        <f t="shared" si="9"/>
        <v>0</v>
      </c>
      <c r="AI22">
        <f t="shared" si="10"/>
        <v>0</v>
      </c>
      <c r="AJ22">
        <f t="shared" si="11"/>
        <v>0</v>
      </c>
      <c r="AK22">
        <f t="shared" si="12"/>
        <v>0</v>
      </c>
      <c r="AL22">
        <f t="shared" si="13"/>
        <v>0</v>
      </c>
    </row>
    <row r="23" spans="2:39">
      <c r="B23" s="2">
        <v>920</v>
      </c>
      <c r="C23" s="2">
        <v>1.6371846900000001E-2</v>
      </c>
      <c r="D23" s="2">
        <v>920</v>
      </c>
      <c r="E23" s="2">
        <v>1.4501695330000001E-2</v>
      </c>
      <c r="F23" s="2">
        <v>920</v>
      </c>
      <c r="G23" s="2">
        <v>5.398652375000001E-3</v>
      </c>
      <c r="I23">
        <v>-910</v>
      </c>
      <c r="J23" s="5">
        <v>6.5648726944000004E-3</v>
      </c>
      <c r="K23" s="5">
        <v>1.1787581973699999E-2</v>
      </c>
      <c r="L23" s="5">
        <v>1.5289617561499999E-2</v>
      </c>
      <c r="M23" s="5">
        <v>1.8023354951799998E-2</v>
      </c>
      <c r="N23" s="5">
        <v>2.0314407012200001E-2</v>
      </c>
      <c r="O23" s="5">
        <v>1.9988607018499999E-2</v>
      </c>
      <c r="P23" s="5">
        <v>2.0094768745200001E-2</v>
      </c>
      <c r="Q23" s="5">
        <v>2.02546185122E-2</v>
      </c>
      <c r="R23" s="5">
        <v>1.9731751503400001E-2</v>
      </c>
      <c r="S23" s="5">
        <v>1.9512356933500001E-2</v>
      </c>
      <c r="T23" s="5">
        <v>1.9743841519100001E-2</v>
      </c>
      <c r="U23" s="5">
        <v>2.0315187569500001E-2</v>
      </c>
      <c r="V23" s="5">
        <v>1.99655062344E-2</v>
      </c>
      <c r="W23" s="5">
        <v>2.0388366186400001E-2</v>
      </c>
      <c r="X23">
        <v>-910</v>
      </c>
      <c r="Y23">
        <f t="shared" si="14"/>
        <v>6.5648726944000004E-3</v>
      </c>
      <c r="Z23">
        <f t="shared" si="1"/>
        <v>1.1787581973699999E-2</v>
      </c>
      <c r="AA23">
        <f t="shared" si="2"/>
        <v>1.5289617561499999E-2</v>
      </c>
      <c r="AB23">
        <f t="shared" si="3"/>
        <v>1.8023354951799998E-2</v>
      </c>
      <c r="AC23">
        <f t="shared" si="4"/>
        <v>2.0314407012200001E-2</v>
      </c>
      <c r="AD23">
        <f t="shared" si="5"/>
        <v>1.9988607018499999E-2</v>
      </c>
      <c r="AE23">
        <f t="shared" si="6"/>
        <v>2.0094768745200001E-2</v>
      </c>
      <c r="AF23">
        <f t="shared" si="7"/>
        <v>2.02546185122E-2</v>
      </c>
      <c r="AG23">
        <f t="shared" si="8"/>
        <v>1.9731751503400001E-2</v>
      </c>
      <c r="AH23">
        <f t="shared" si="9"/>
        <v>1.9512356933500001E-2</v>
      </c>
      <c r="AI23">
        <f t="shared" si="10"/>
        <v>1.9743841519100001E-2</v>
      </c>
      <c r="AJ23">
        <f t="shared" si="11"/>
        <v>2.0315187569500001E-2</v>
      </c>
      <c r="AK23">
        <f t="shared" si="12"/>
        <v>1.99655062344E-2</v>
      </c>
      <c r="AL23">
        <f t="shared" si="13"/>
        <v>2.0388366186400001E-2</v>
      </c>
      <c r="AM23">
        <v>1</v>
      </c>
    </row>
    <row r="24" spans="2:39" hidden="1">
      <c r="B24" s="2">
        <v>910</v>
      </c>
      <c r="C24" s="2">
        <v>1.7394488369999999E-2</v>
      </c>
      <c r="D24" s="2">
        <v>910</v>
      </c>
      <c r="E24" s="2">
        <v>1.542054897E-2</v>
      </c>
      <c r="F24" s="2">
        <v>910</v>
      </c>
      <c r="G24" s="2">
        <v>5.794049507E-3</v>
      </c>
      <c r="I24">
        <v>-905</v>
      </c>
      <c r="J24" s="5">
        <v>6.7168557912399996E-3</v>
      </c>
      <c r="K24" s="5">
        <v>1.2049968400600001E-2</v>
      </c>
      <c r="L24" s="5">
        <v>1.5615421431799999E-2</v>
      </c>
      <c r="M24" s="5">
        <v>1.8401067953300002E-2</v>
      </c>
      <c r="N24" s="5">
        <v>2.07386861805E-2</v>
      </c>
      <c r="O24" s="5">
        <v>2.0572224343999999E-2</v>
      </c>
      <c r="P24" s="5">
        <v>2.0697021417799999E-2</v>
      </c>
      <c r="Q24" s="5">
        <v>2.0743649141399999E-2</v>
      </c>
      <c r="R24" s="5">
        <v>2.01294243032E-2</v>
      </c>
      <c r="S24" s="5">
        <v>2.0030492942399999E-2</v>
      </c>
      <c r="T24" s="5">
        <v>2.0290672268499999E-2</v>
      </c>
      <c r="U24" s="5">
        <v>2.0739548678E-2</v>
      </c>
      <c r="V24" s="5">
        <v>2.0592960575099999E-2</v>
      </c>
      <c r="W24" s="5">
        <v>2.1095131805699999E-2</v>
      </c>
      <c r="X24">
        <v>-905</v>
      </c>
      <c r="Y24">
        <f t="shared" si="14"/>
        <v>0</v>
      </c>
      <c r="Z24">
        <f t="shared" si="1"/>
        <v>0</v>
      </c>
      <c r="AA24">
        <f t="shared" si="2"/>
        <v>0</v>
      </c>
      <c r="AB24">
        <f t="shared" si="3"/>
        <v>0</v>
      </c>
      <c r="AC24">
        <f t="shared" si="4"/>
        <v>0</v>
      </c>
      <c r="AD24">
        <f t="shared" si="5"/>
        <v>0</v>
      </c>
      <c r="AE24">
        <f t="shared" si="6"/>
        <v>0</v>
      </c>
      <c r="AF24">
        <f t="shared" si="7"/>
        <v>0</v>
      </c>
      <c r="AG24">
        <f t="shared" si="8"/>
        <v>0</v>
      </c>
      <c r="AH24">
        <f t="shared" si="9"/>
        <v>0</v>
      </c>
      <c r="AI24">
        <f t="shared" si="10"/>
        <v>0</v>
      </c>
      <c r="AJ24">
        <f t="shared" si="11"/>
        <v>0</v>
      </c>
      <c r="AK24">
        <f t="shared" si="12"/>
        <v>0</v>
      </c>
      <c r="AL24">
        <f t="shared" si="13"/>
        <v>0</v>
      </c>
    </row>
    <row r="25" spans="2:39">
      <c r="B25" s="2">
        <v>900</v>
      </c>
      <c r="C25" s="2">
        <v>1.8517506150000002E-2</v>
      </c>
      <c r="D25" s="2">
        <v>900</v>
      </c>
      <c r="E25" s="2">
        <v>1.6432095109999999E-2</v>
      </c>
      <c r="F25" s="2">
        <v>900</v>
      </c>
      <c r="G25" s="2">
        <v>6.202495802E-3</v>
      </c>
      <c r="I25">
        <v>-900</v>
      </c>
      <c r="J25" s="5">
        <v>6.86587191938E-3</v>
      </c>
      <c r="K25" s="5">
        <v>1.23069740894E-2</v>
      </c>
      <c r="L25" s="5">
        <v>1.5934195149200001E-2</v>
      </c>
      <c r="M25" s="5">
        <v>1.8770473696699999E-2</v>
      </c>
      <c r="N25" s="5">
        <v>2.1153598869899998E-2</v>
      </c>
      <c r="O25" s="5">
        <v>2.1153539393299999E-2</v>
      </c>
      <c r="P25" s="5">
        <v>2.1324342829699999E-2</v>
      </c>
      <c r="Q25" s="5">
        <v>2.1232699766699999E-2</v>
      </c>
      <c r="R25" s="5">
        <v>2.05075575627E-2</v>
      </c>
      <c r="S25" s="5">
        <v>2.0543127058600001E-2</v>
      </c>
      <c r="T25" s="5">
        <v>2.08726584296E-2</v>
      </c>
      <c r="U25" s="5">
        <v>2.1154543375000001E-2</v>
      </c>
      <c r="V25" s="5">
        <v>2.1134666494899999E-2</v>
      </c>
      <c r="W25" s="5">
        <v>2.1599769770399999E-2</v>
      </c>
      <c r="X25">
        <v>-900</v>
      </c>
      <c r="Y25">
        <f t="shared" si="14"/>
        <v>6.86587191938E-3</v>
      </c>
      <c r="Z25">
        <f t="shared" si="1"/>
        <v>1.23069740894E-2</v>
      </c>
      <c r="AA25">
        <f t="shared" si="2"/>
        <v>1.5934195149200001E-2</v>
      </c>
      <c r="AB25">
        <f t="shared" si="3"/>
        <v>1.8770473696699999E-2</v>
      </c>
      <c r="AC25">
        <f t="shared" si="4"/>
        <v>2.1153598869899998E-2</v>
      </c>
      <c r="AD25">
        <f t="shared" si="5"/>
        <v>2.1153539393299999E-2</v>
      </c>
      <c r="AE25">
        <f t="shared" si="6"/>
        <v>2.1324342829699999E-2</v>
      </c>
      <c r="AF25">
        <f t="shared" si="7"/>
        <v>2.1232699766699999E-2</v>
      </c>
      <c r="AG25">
        <f t="shared" si="8"/>
        <v>2.05075575627E-2</v>
      </c>
      <c r="AH25">
        <f t="shared" si="9"/>
        <v>2.0543127058600001E-2</v>
      </c>
      <c r="AI25">
        <f t="shared" si="10"/>
        <v>2.08726584296E-2</v>
      </c>
      <c r="AJ25">
        <f t="shared" si="11"/>
        <v>2.1154543375000001E-2</v>
      </c>
      <c r="AK25">
        <f t="shared" si="12"/>
        <v>2.1134666494899999E-2</v>
      </c>
      <c r="AL25">
        <f t="shared" si="13"/>
        <v>2.1599769770399999E-2</v>
      </c>
      <c r="AM25">
        <v>1</v>
      </c>
    </row>
    <row r="26" spans="2:39" hidden="1">
      <c r="B26" s="2">
        <v>890</v>
      </c>
      <c r="C26" s="2">
        <v>1.9710287120000003E-2</v>
      </c>
      <c r="D26" s="2">
        <v>890</v>
      </c>
      <c r="E26" s="2">
        <v>1.7500837960000001E-2</v>
      </c>
      <c r="F26" s="2">
        <v>890</v>
      </c>
      <c r="G26" s="2">
        <v>6.6321658E-3</v>
      </c>
      <c r="I26">
        <v>-895</v>
      </c>
      <c r="J26" s="5">
        <v>7.0148880475700004E-3</v>
      </c>
      <c r="K26" s="5">
        <v>1.25639797783E-2</v>
      </c>
      <c r="L26" s="5">
        <v>1.6252968866799999E-2</v>
      </c>
      <c r="M26" s="5">
        <v>1.91398794403E-2</v>
      </c>
      <c r="N26" s="5">
        <v>2.15685115595E-2</v>
      </c>
      <c r="O26" s="5">
        <v>2.1698448447500001E-2</v>
      </c>
      <c r="P26" s="5">
        <v>2.1906908667999998E-2</v>
      </c>
      <c r="Q26" s="5">
        <v>2.1721769037500002E-2</v>
      </c>
      <c r="R26" s="5">
        <v>2.0885690822300001E-2</v>
      </c>
      <c r="S26" s="5">
        <v>2.1055761175599999E-2</v>
      </c>
      <c r="T26" s="5">
        <v>2.14546445915E-2</v>
      </c>
      <c r="U26" s="5">
        <v>2.1569538072199999E-2</v>
      </c>
      <c r="V26" s="5">
        <v>2.1647957115400001E-2</v>
      </c>
      <c r="W26" s="5">
        <v>2.2025928386299999E-2</v>
      </c>
      <c r="X26">
        <v>-895</v>
      </c>
      <c r="Y26">
        <f t="shared" si="14"/>
        <v>0</v>
      </c>
      <c r="Z26">
        <f t="shared" si="1"/>
        <v>0</v>
      </c>
      <c r="AA26">
        <f t="shared" si="2"/>
        <v>0</v>
      </c>
      <c r="AB26">
        <f t="shared" si="3"/>
        <v>0</v>
      </c>
      <c r="AC26">
        <f t="shared" si="4"/>
        <v>0</v>
      </c>
      <c r="AD26">
        <f t="shared" si="5"/>
        <v>0</v>
      </c>
      <c r="AE26">
        <f t="shared" si="6"/>
        <v>0</v>
      </c>
      <c r="AF26">
        <f t="shared" si="7"/>
        <v>0</v>
      </c>
      <c r="AG26">
        <f t="shared" si="8"/>
        <v>0</v>
      </c>
      <c r="AH26">
        <f t="shared" si="9"/>
        <v>0</v>
      </c>
      <c r="AI26">
        <f t="shared" si="10"/>
        <v>0</v>
      </c>
      <c r="AJ26">
        <f t="shared" si="11"/>
        <v>0</v>
      </c>
      <c r="AK26">
        <f t="shared" si="12"/>
        <v>0</v>
      </c>
      <c r="AL26">
        <f t="shared" si="13"/>
        <v>0</v>
      </c>
    </row>
    <row r="27" spans="2:39">
      <c r="B27" s="2">
        <v>880</v>
      </c>
      <c r="C27" s="2">
        <v>2.0984047190000001E-2</v>
      </c>
      <c r="D27" s="2">
        <v>880</v>
      </c>
      <c r="E27" s="2">
        <v>1.8625320099999999E-2</v>
      </c>
      <c r="F27" s="2">
        <v>880</v>
      </c>
      <c r="G27" s="2">
        <v>7.0986660639999997E-3</v>
      </c>
      <c r="I27">
        <v>-890</v>
      </c>
      <c r="J27" s="5">
        <v>7.1639041758099998E-3</v>
      </c>
      <c r="K27" s="5">
        <v>1.2820985467300001E-2</v>
      </c>
      <c r="L27" s="5">
        <v>1.6571742584400001E-2</v>
      </c>
      <c r="M27" s="5">
        <v>1.9509285184E-2</v>
      </c>
      <c r="N27" s="5">
        <v>2.1983424249299999E-2</v>
      </c>
      <c r="O27" s="5">
        <v>2.2243609265300002E-2</v>
      </c>
      <c r="P27" s="5">
        <v>2.2443531101499999E-2</v>
      </c>
      <c r="Q27" s="5">
        <v>2.2237937594100001E-2</v>
      </c>
      <c r="R27" s="5">
        <v>2.1263824082100001E-2</v>
      </c>
      <c r="S27" s="5">
        <v>2.1568395293599999E-2</v>
      </c>
      <c r="T27" s="5">
        <v>2.19729625603E-2</v>
      </c>
      <c r="U27" s="5">
        <v>2.19845327695E-2</v>
      </c>
      <c r="V27" s="5">
        <v>2.2161247736499998E-2</v>
      </c>
      <c r="W27" s="5">
        <v>2.2452087002399999E-2</v>
      </c>
      <c r="X27">
        <v>-890</v>
      </c>
      <c r="Y27">
        <f t="shared" si="14"/>
        <v>7.1639041758099998E-3</v>
      </c>
      <c r="Z27">
        <f t="shared" si="1"/>
        <v>1.2820985467300001E-2</v>
      </c>
      <c r="AA27">
        <f t="shared" si="2"/>
        <v>1.6571742584400001E-2</v>
      </c>
      <c r="AB27">
        <f t="shared" si="3"/>
        <v>1.9509285184E-2</v>
      </c>
      <c r="AC27">
        <f t="shared" si="4"/>
        <v>2.1983424249299999E-2</v>
      </c>
      <c r="AD27">
        <f t="shared" si="5"/>
        <v>2.2243609265300002E-2</v>
      </c>
      <c r="AE27">
        <f t="shared" si="6"/>
        <v>2.2443531101499999E-2</v>
      </c>
      <c r="AF27">
        <f t="shared" si="7"/>
        <v>2.2237937594100001E-2</v>
      </c>
      <c r="AG27">
        <f t="shared" si="8"/>
        <v>2.1263824082100001E-2</v>
      </c>
      <c r="AH27">
        <f t="shared" si="9"/>
        <v>2.1568395293599999E-2</v>
      </c>
      <c r="AI27">
        <f t="shared" si="10"/>
        <v>2.19729625603E-2</v>
      </c>
      <c r="AJ27">
        <f t="shared" si="11"/>
        <v>2.19845327695E-2</v>
      </c>
      <c r="AK27">
        <f t="shared" si="12"/>
        <v>2.2161247736499998E-2</v>
      </c>
      <c r="AL27">
        <f t="shared" si="13"/>
        <v>2.2452087002399999E-2</v>
      </c>
      <c r="AM27">
        <v>1</v>
      </c>
    </row>
    <row r="28" spans="2:39" hidden="1">
      <c r="B28" s="2">
        <v>870</v>
      </c>
      <c r="C28" s="2">
        <v>2.2352818320000002E-2</v>
      </c>
      <c r="D28" s="2">
        <v>870</v>
      </c>
      <c r="E28" s="2">
        <v>1.986103128E-2</v>
      </c>
      <c r="F28" s="2">
        <v>870</v>
      </c>
      <c r="G28" s="2">
        <v>7.5983392080000009E-3</v>
      </c>
      <c r="I28">
        <v>-885</v>
      </c>
      <c r="J28" s="5">
        <v>7.33018885482E-3</v>
      </c>
      <c r="K28" s="5">
        <v>1.31079010251E-2</v>
      </c>
      <c r="L28" s="5">
        <v>1.6927633364500001E-2</v>
      </c>
      <c r="M28" s="5">
        <v>1.9921367463300001E-2</v>
      </c>
      <c r="N28" s="5">
        <v>2.2445731274299999E-2</v>
      </c>
      <c r="O28" s="5">
        <v>2.2789003778599999E-2</v>
      </c>
      <c r="P28" s="5">
        <v>2.2981243085800001E-2</v>
      </c>
      <c r="Q28" s="5">
        <v>2.2767419971599999E-2</v>
      </c>
      <c r="R28" s="5">
        <v>2.1668452223500001E-2</v>
      </c>
      <c r="S28" s="5">
        <v>2.2111155233600001E-2</v>
      </c>
      <c r="T28" s="5">
        <v>2.25710659608E-2</v>
      </c>
      <c r="U28" s="5">
        <v>2.24469289557E-2</v>
      </c>
      <c r="V28" s="5">
        <v>2.2674538358299998E-2</v>
      </c>
      <c r="W28" s="5">
        <v>2.28782456186E-2</v>
      </c>
      <c r="X28">
        <v>-885</v>
      </c>
      <c r="Y28">
        <f t="shared" si="14"/>
        <v>0</v>
      </c>
      <c r="Z28">
        <f t="shared" si="1"/>
        <v>0</v>
      </c>
      <c r="AA28">
        <f t="shared" si="2"/>
        <v>0</v>
      </c>
      <c r="AB28">
        <f t="shared" si="3"/>
        <v>0</v>
      </c>
      <c r="AC28">
        <f t="shared" si="4"/>
        <v>0</v>
      </c>
      <c r="AD28">
        <f t="shared" si="5"/>
        <v>0</v>
      </c>
      <c r="AE28">
        <f t="shared" si="6"/>
        <v>0</v>
      </c>
      <c r="AF28">
        <f t="shared" si="7"/>
        <v>0</v>
      </c>
      <c r="AG28">
        <f t="shared" si="8"/>
        <v>0</v>
      </c>
      <c r="AH28">
        <f t="shared" si="9"/>
        <v>0</v>
      </c>
      <c r="AI28">
        <f t="shared" si="10"/>
        <v>0</v>
      </c>
      <c r="AJ28">
        <f t="shared" si="11"/>
        <v>0</v>
      </c>
      <c r="AK28">
        <f t="shared" si="12"/>
        <v>0</v>
      </c>
      <c r="AL28">
        <f t="shared" si="13"/>
        <v>0</v>
      </c>
    </row>
    <row r="29" spans="2:39">
      <c r="B29" s="2">
        <v>860</v>
      </c>
      <c r="C29" s="2">
        <v>2.3808544399999999E-2</v>
      </c>
      <c r="D29" s="2">
        <v>860</v>
      </c>
      <c r="E29" s="2">
        <v>2.116747695E-2</v>
      </c>
      <c r="F29" s="2">
        <v>860</v>
      </c>
      <c r="G29" s="2">
        <v>8.1461872170000005E-3</v>
      </c>
      <c r="I29">
        <v>-880</v>
      </c>
      <c r="J29" s="5">
        <v>7.60598368647E-3</v>
      </c>
      <c r="K29" s="5">
        <v>1.3584492852699999E-2</v>
      </c>
      <c r="L29" s="5">
        <v>1.75189055165E-2</v>
      </c>
      <c r="M29" s="5">
        <v>2.0604087040899999E-2</v>
      </c>
      <c r="N29" s="5">
        <v>2.3208593970499999E-2</v>
      </c>
      <c r="O29" s="5">
        <v>2.3334615600899999E-2</v>
      </c>
      <c r="P29" s="5">
        <v>2.3448877088599999E-2</v>
      </c>
      <c r="Q29" s="5">
        <v>2.33096460742E-2</v>
      </c>
      <c r="R29" s="5">
        <v>2.2360800653000001E-2</v>
      </c>
      <c r="S29" s="5">
        <v>2.2837073266699998E-2</v>
      </c>
      <c r="T29" s="5">
        <v>2.3253458842400002E-2</v>
      </c>
      <c r="U29" s="5">
        <v>2.3209926179300001E-2</v>
      </c>
      <c r="V29" s="5">
        <v>2.3187828980700001E-2</v>
      </c>
      <c r="W29" s="5">
        <v>2.3304404234999999E-2</v>
      </c>
      <c r="X29">
        <v>-880</v>
      </c>
      <c r="Y29">
        <f t="shared" si="14"/>
        <v>7.60598368647E-3</v>
      </c>
      <c r="Z29">
        <f t="shared" si="1"/>
        <v>1.3584492852699999E-2</v>
      </c>
      <c r="AA29">
        <f t="shared" si="2"/>
        <v>1.75189055165E-2</v>
      </c>
      <c r="AB29">
        <f t="shared" si="3"/>
        <v>2.0604087040899999E-2</v>
      </c>
      <c r="AC29">
        <f t="shared" si="4"/>
        <v>2.3208593970499999E-2</v>
      </c>
      <c r="AD29">
        <f t="shared" si="5"/>
        <v>2.3334615600899999E-2</v>
      </c>
      <c r="AE29">
        <f t="shared" si="6"/>
        <v>2.3448877088599999E-2</v>
      </c>
      <c r="AF29">
        <f t="shared" si="7"/>
        <v>2.33096460742E-2</v>
      </c>
      <c r="AG29">
        <f t="shared" si="8"/>
        <v>2.2360800653000001E-2</v>
      </c>
      <c r="AH29">
        <f t="shared" si="9"/>
        <v>2.2837073266699998E-2</v>
      </c>
      <c r="AI29">
        <f t="shared" si="10"/>
        <v>2.3253458842400002E-2</v>
      </c>
      <c r="AJ29">
        <f t="shared" si="11"/>
        <v>2.3209926179300001E-2</v>
      </c>
      <c r="AK29">
        <f t="shared" si="12"/>
        <v>2.3187828980700001E-2</v>
      </c>
      <c r="AL29">
        <f t="shared" si="13"/>
        <v>2.3304404234999999E-2</v>
      </c>
      <c r="AM29">
        <v>1</v>
      </c>
    </row>
    <row r="30" spans="2:39" hidden="1">
      <c r="B30" s="2">
        <v>850</v>
      </c>
      <c r="C30" s="2">
        <v>2.5390869580000003E-2</v>
      </c>
      <c r="D30" s="2">
        <v>850</v>
      </c>
      <c r="E30" s="2">
        <v>2.2563200459999998E-2</v>
      </c>
      <c r="F30" s="2">
        <v>850</v>
      </c>
      <c r="G30" s="2">
        <v>8.7391607429999994E-3</v>
      </c>
      <c r="I30">
        <v>-875</v>
      </c>
      <c r="J30" s="5">
        <v>7.8803485850500003E-3</v>
      </c>
      <c r="K30" s="5">
        <v>1.4058439961100001E-2</v>
      </c>
      <c r="L30" s="5">
        <v>1.81066479544E-2</v>
      </c>
      <c r="M30" s="5">
        <v>2.1282560448999999E-2</v>
      </c>
      <c r="N30" s="5">
        <v>2.3966592054000001E-2</v>
      </c>
      <c r="O30" s="5">
        <v>2.3772695612499999E-2</v>
      </c>
      <c r="P30" s="5">
        <v>2.38727428656E-2</v>
      </c>
      <c r="Q30" s="5">
        <v>2.3839472126700002E-2</v>
      </c>
      <c r="R30" s="5">
        <v>2.3053149083200001E-2</v>
      </c>
      <c r="S30" s="5">
        <v>2.3560815563599999E-2</v>
      </c>
      <c r="T30" s="5">
        <v>2.3935851725300002E-2</v>
      </c>
      <c r="U30" s="5">
        <v>2.39680591382E-2</v>
      </c>
      <c r="V30" s="5">
        <v>2.3978270920900002E-2</v>
      </c>
      <c r="W30" s="5">
        <v>2.4038317742599999E-2</v>
      </c>
      <c r="X30">
        <v>-875</v>
      </c>
      <c r="Y30">
        <f t="shared" si="14"/>
        <v>0</v>
      </c>
      <c r="Z30">
        <f t="shared" si="1"/>
        <v>0</v>
      </c>
      <c r="AA30">
        <f t="shared" si="2"/>
        <v>0</v>
      </c>
      <c r="AB30">
        <f t="shared" si="3"/>
        <v>0</v>
      </c>
      <c r="AC30">
        <f t="shared" si="4"/>
        <v>0</v>
      </c>
      <c r="AD30">
        <f t="shared" si="5"/>
        <v>0</v>
      </c>
      <c r="AE30">
        <f t="shared" si="6"/>
        <v>0</v>
      </c>
      <c r="AF30">
        <f t="shared" si="7"/>
        <v>0</v>
      </c>
      <c r="AG30">
        <f t="shared" si="8"/>
        <v>0</v>
      </c>
      <c r="AH30">
        <f t="shared" si="9"/>
        <v>0</v>
      </c>
      <c r="AI30">
        <f t="shared" si="10"/>
        <v>0</v>
      </c>
      <c r="AJ30">
        <f t="shared" si="11"/>
        <v>0</v>
      </c>
      <c r="AK30">
        <f t="shared" si="12"/>
        <v>0</v>
      </c>
      <c r="AL30">
        <f t="shared" si="13"/>
        <v>0</v>
      </c>
    </row>
    <row r="31" spans="2:39">
      <c r="B31" s="2">
        <v>840</v>
      </c>
      <c r="C31" s="2">
        <v>2.7057224630000001E-2</v>
      </c>
      <c r="D31" s="2">
        <v>840</v>
      </c>
      <c r="E31" s="2">
        <v>2.4068321060000002E-2</v>
      </c>
      <c r="F31" s="2">
        <v>840</v>
      </c>
      <c r="G31" s="2">
        <v>9.3753104130000001E-3</v>
      </c>
      <c r="I31">
        <v>-870</v>
      </c>
      <c r="J31" s="5">
        <v>8.1182212350899997E-3</v>
      </c>
      <c r="K31" s="5">
        <v>1.4464893172000001E-2</v>
      </c>
      <c r="L31" s="5">
        <v>1.8604311207199999E-2</v>
      </c>
      <c r="M31" s="5">
        <v>2.1852670552099999E-2</v>
      </c>
      <c r="N31" s="5">
        <v>2.4600443998200001E-2</v>
      </c>
      <c r="O31" s="5">
        <v>2.4536484844099999E-2</v>
      </c>
      <c r="P31" s="5">
        <v>2.4371508878099999E-2</v>
      </c>
      <c r="Q31" s="5">
        <v>2.4545727972000001E-2</v>
      </c>
      <c r="R31" s="5">
        <v>2.3818079747800001E-2</v>
      </c>
      <c r="S31" s="5">
        <v>2.4230118475299999E-2</v>
      </c>
      <c r="T31" s="5">
        <v>2.4580947399900001E-2</v>
      </c>
      <c r="U31" s="5">
        <v>2.4602054840200002E-2</v>
      </c>
      <c r="V31" s="5">
        <v>2.48308115032E-2</v>
      </c>
      <c r="W31" s="5">
        <v>2.4879687781700001E-2</v>
      </c>
      <c r="X31">
        <v>-870</v>
      </c>
      <c r="Y31">
        <f t="shared" si="14"/>
        <v>8.1182212350899997E-3</v>
      </c>
      <c r="Z31">
        <f t="shared" si="1"/>
        <v>1.4464893172000001E-2</v>
      </c>
      <c r="AA31">
        <f t="shared" si="2"/>
        <v>1.8604311207199999E-2</v>
      </c>
      <c r="AB31">
        <f t="shared" si="3"/>
        <v>2.1852670552099999E-2</v>
      </c>
      <c r="AC31">
        <f t="shared" si="4"/>
        <v>2.4600443998200001E-2</v>
      </c>
      <c r="AD31">
        <f t="shared" si="5"/>
        <v>2.4536484844099999E-2</v>
      </c>
      <c r="AE31">
        <f t="shared" si="6"/>
        <v>2.4371508878099999E-2</v>
      </c>
      <c r="AF31">
        <f t="shared" si="7"/>
        <v>2.4545727972000001E-2</v>
      </c>
      <c r="AG31">
        <f t="shared" si="8"/>
        <v>2.3818079747800001E-2</v>
      </c>
      <c r="AH31">
        <f t="shared" si="9"/>
        <v>2.4230118475299999E-2</v>
      </c>
      <c r="AI31">
        <f t="shared" si="10"/>
        <v>2.4580947399900001E-2</v>
      </c>
      <c r="AJ31">
        <f t="shared" si="11"/>
        <v>2.4602054840200002E-2</v>
      </c>
      <c r="AK31">
        <f t="shared" si="12"/>
        <v>2.48308115032E-2</v>
      </c>
      <c r="AL31">
        <f t="shared" si="13"/>
        <v>2.4879687781700001E-2</v>
      </c>
      <c r="AM31">
        <v>1</v>
      </c>
    </row>
    <row r="32" spans="2:39" hidden="1">
      <c r="B32" s="2">
        <v>830</v>
      </c>
      <c r="C32" s="2">
        <v>2.8865908550000003E-2</v>
      </c>
      <c r="D32" s="2">
        <v>830</v>
      </c>
      <c r="E32" s="2">
        <v>2.5695284540000002E-2</v>
      </c>
      <c r="F32" s="2">
        <v>830</v>
      </c>
      <c r="G32" s="2">
        <v>1.00765852E-2</v>
      </c>
      <c r="I32">
        <v>-865</v>
      </c>
      <c r="J32" s="5">
        <v>8.3560938854100007E-3</v>
      </c>
      <c r="K32" s="5">
        <v>1.48713463835E-2</v>
      </c>
      <c r="L32" s="5">
        <v>1.9101974460899999E-2</v>
      </c>
      <c r="M32" s="5">
        <v>2.24227806563E-2</v>
      </c>
      <c r="N32" s="5">
        <v>2.52342959438E-2</v>
      </c>
      <c r="O32" s="5">
        <v>2.53066604983E-2</v>
      </c>
      <c r="P32" s="5">
        <v>2.4931553128200001E-2</v>
      </c>
      <c r="Q32" s="5">
        <v>2.5356452954500001E-2</v>
      </c>
      <c r="R32" s="5">
        <v>2.4584033555099999E-2</v>
      </c>
      <c r="S32" s="5">
        <v>2.4899421388800001E-2</v>
      </c>
      <c r="T32" s="5">
        <v>2.5251279489800001E-2</v>
      </c>
      <c r="U32" s="5">
        <v>2.5236050543700001E-2</v>
      </c>
      <c r="V32" s="5">
        <v>2.5516714800299999E-2</v>
      </c>
      <c r="W32" s="5">
        <v>2.5577420839500001E-2</v>
      </c>
      <c r="X32">
        <v>-865</v>
      </c>
      <c r="Y32">
        <f t="shared" si="14"/>
        <v>0</v>
      </c>
      <c r="Z32">
        <f t="shared" si="1"/>
        <v>0</v>
      </c>
      <c r="AA32">
        <f t="shared" si="2"/>
        <v>0</v>
      </c>
      <c r="AB32">
        <f t="shared" si="3"/>
        <v>0</v>
      </c>
      <c r="AC32">
        <f t="shared" si="4"/>
        <v>0</v>
      </c>
      <c r="AD32">
        <f t="shared" si="5"/>
        <v>0</v>
      </c>
      <c r="AE32">
        <f t="shared" si="6"/>
        <v>0</v>
      </c>
      <c r="AF32">
        <f t="shared" si="7"/>
        <v>0</v>
      </c>
      <c r="AG32">
        <f t="shared" si="8"/>
        <v>0</v>
      </c>
      <c r="AH32">
        <f t="shared" si="9"/>
        <v>0</v>
      </c>
      <c r="AI32">
        <f t="shared" si="10"/>
        <v>0</v>
      </c>
      <c r="AJ32">
        <f t="shared" si="11"/>
        <v>0</v>
      </c>
      <c r="AK32">
        <f t="shared" si="12"/>
        <v>0</v>
      </c>
      <c r="AL32">
        <f t="shared" si="13"/>
        <v>0</v>
      </c>
    </row>
    <row r="33" spans="2:39">
      <c r="B33" s="2">
        <v>820</v>
      </c>
      <c r="C33" s="2">
        <v>3.078338186E-2</v>
      </c>
      <c r="D33" s="2">
        <v>820</v>
      </c>
      <c r="E33" s="2">
        <v>2.7419448949999998E-2</v>
      </c>
      <c r="F33" s="2">
        <v>820</v>
      </c>
      <c r="G33" s="2">
        <v>1.083640135E-2</v>
      </c>
      <c r="I33">
        <v>-860</v>
      </c>
      <c r="J33" s="5">
        <v>8.5939665359799997E-3</v>
      </c>
      <c r="K33" s="5">
        <v>1.52777995955E-2</v>
      </c>
      <c r="L33" s="5">
        <v>1.95996377152E-2</v>
      </c>
      <c r="M33" s="5">
        <v>2.2992890761400001E-2</v>
      </c>
      <c r="N33" s="5">
        <v>2.5868147890600001E-2</v>
      </c>
      <c r="O33" s="5">
        <v>2.61680361985E-2</v>
      </c>
      <c r="P33" s="5">
        <v>2.5499640088999999E-2</v>
      </c>
      <c r="Q33" s="5">
        <v>2.61084522694E-2</v>
      </c>
      <c r="R33" s="5">
        <v>2.5349987365299999E-2</v>
      </c>
      <c r="S33" s="5">
        <v>2.55687243041E-2</v>
      </c>
      <c r="T33" s="5">
        <v>2.6085845019599999E-2</v>
      </c>
      <c r="U33" s="5">
        <v>2.5870046248399999E-2</v>
      </c>
      <c r="V33" s="5">
        <v>2.6190531131700001E-2</v>
      </c>
      <c r="W33" s="5">
        <v>2.6250231301500001E-2</v>
      </c>
      <c r="X33">
        <v>-860</v>
      </c>
      <c r="Y33">
        <f t="shared" si="14"/>
        <v>8.5939665359799997E-3</v>
      </c>
      <c r="Z33">
        <f t="shared" si="1"/>
        <v>1.52777995955E-2</v>
      </c>
      <c r="AA33">
        <f t="shared" si="2"/>
        <v>1.95996377152E-2</v>
      </c>
      <c r="AB33">
        <f t="shared" si="3"/>
        <v>2.2992890761400001E-2</v>
      </c>
      <c r="AC33">
        <f t="shared" si="4"/>
        <v>2.5868147890600001E-2</v>
      </c>
      <c r="AD33">
        <f t="shared" si="5"/>
        <v>2.61680361985E-2</v>
      </c>
      <c r="AE33">
        <f t="shared" si="6"/>
        <v>2.5499640088999999E-2</v>
      </c>
      <c r="AF33">
        <f t="shared" si="7"/>
        <v>2.61084522694E-2</v>
      </c>
      <c r="AG33">
        <f t="shared" si="8"/>
        <v>2.5349987365299999E-2</v>
      </c>
      <c r="AH33">
        <f t="shared" si="9"/>
        <v>2.55687243041E-2</v>
      </c>
      <c r="AI33">
        <f t="shared" si="10"/>
        <v>2.6085845019599999E-2</v>
      </c>
      <c r="AJ33">
        <f t="shared" si="11"/>
        <v>2.5870046248399999E-2</v>
      </c>
      <c r="AK33">
        <f t="shared" si="12"/>
        <v>2.6190531131700001E-2</v>
      </c>
      <c r="AL33">
        <f t="shared" si="13"/>
        <v>2.6250231301500001E-2</v>
      </c>
      <c r="AM33">
        <v>1</v>
      </c>
    </row>
    <row r="34" spans="2:39" hidden="1">
      <c r="B34" s="2">
        <v>810</v>
      </c>
      <c r="C34" s="2">
        <v>3.286647929E-2</v>
      </c>
      <c r="D34" s="2">
        <v>810</v>
      </c>
      <c r="E34" s="2">
        <v>2.9283990580000002E-2</v>
      </c>
      <c r="F34" s="2">
        <v>810</v>
      </c>
      <c r="G34" s="2">
        <v>1.164280857E-2</v>
      </c>
      <c r="I34">
        <v>-855</v>
      </c>
      <c r="J34" s="5">
        <v>8.8318391867800005E-3</v>
      </c>
      <c r="K34" s="5">
        <v>1.56842528079E-2</v>
      </c>
      <c r="L34" s="5">
        <v>2.0097300970199999E-2</v>
      </c>
      <c r="M34" s="5">
        <v>2.35630008674E-2</v>
      </c>
      <c r="N34" s="5">
        <v>2.65019998386E-2</v>
      </c>
      <c r="O34" s="5">
        <v>2.7071276466100001E-2</v>
      </c>
      <c r="P34" s="5">
        <v>2.6351713254899999E-2</v>
      </c>
      <c r="Q34" s="5">
        <v>2.6837377219000001E-2</v>
      </c>
      <c r="R34" s="5">
        <v>2.61159411783E-2</v>
      </c>
      <c r="S34" s="5">
        <v>2.62380272209E-2</v>
      </c>
      <c r="T34" s="5">
        <v>2.69204105517E-2</v>
      </c>
      <c r="U34" s="5">
        <v>2.6504041954299999E-2</v>
      </c>
      <c r="V34" s="5">
        <v>2.6864347464400001E-2</v>
      </c>
      <c r="W34" s="5">
        <v>2.6923041764899999E-2</v>
      </c>
      <c r="X34">
        <v>-855</v>
      </c>
      <c r="Y34">
        <f t="shared" si="14"/>
        <v>0</v>
      </c>
      <c r="Z34">
        <f t="shared" si="1"/>
        <v>0</v>
      </c>
      <c r="AA34">
        <f t="shared" si="2"/>
        <v>0</v>
      </c>
      <c r="AB34">
        <f t="shared" si="3"/>
        <v>0</v>
      </c>
      <c r="AC34">
        <f t="shared" si="4"/>
        <v>0</v>
      </c>
      <c r="AD34">
        <f t="shared" si="5"/>
        <v>0</v>
      </c>
      <c r="AE34">
        <f t="shared" si="6"/>
        <v>0</v>
      </c>
      <c r="AF34">
        <f t="shared" si="7"/>
        <v>0</v>
      </c>
      <c r="AG34">
        <f t="shared" si="8"/>
        <v>0</v>
      </c>
      <c r="AH34">
        <f t="shared" si="9"/>
        <v>0</v>
      </c>
      <c r="AI34">
        <f t="shared" si="10"/>
        <v>0</v>
      </c>
      <c r="AJ34">
        <f t="shared" si="11"/>
        <v>0</v>
      </c>
      <c r="AK34">
        <f t="shared" si="12"/>
        <v>0</v>
      </c>
      <c r="AL34">
        <f t="shared" si="13"/>
        <v>0</v>
      </c>
    </row>
    <row r="35" spans="2:39">
      <c r="B35" s="2">
        <v>800</v>
      </c>
      <c r="C35" s="2">
        <v>3.5060074369999999E-2</v>
      </c>
      <c r="D35" s="2">
        <v>800</v>
      </c>
      <c r="E35" s="2">
        <v>3.130318059E-2</v>
      </c>
      <c r="F35" s="2">
        <v>800</v>
      </c>
      <c r="G35" s="2">
        <v>1.2521292540000001E-2</v>
      </c>
      <c r="I35">
        <v>-850</v>
      </c>
      <c r="J35" s="5">
        <v>9.0919562739900008E-3</v>
      </c>
      <c r="K35" s="5">
        <v>1.6128772710499999E-2</v>
      </c>
      <c r="L35" s="5">
        <v>2.0641500275099998E-2</v>
      </c>
      <c r="M35" s="5">
        <v>2.4186113851700001E-2</v>
      </c>
      <c r="N35" s="5">
        <v>2.7194343029199999E-2</v>
      </c>
      <c r="O35" s="5">
        <v>2.7866988116E-2</v>
      </c>
      <c r="P35" s="5">
        <v>2.7352393573100001E-2</v>
      </c>
      <c r="Q35" s="5">
        <v>2.75665204016E-2</v>
      </c>
      <c r="R35" s="5">
        <v>2.69101428545E-2</v>
      </c>
      <c r="S35" s="5">
        <v>2.6955564922600001E-2</v>
      </c>
      <c r="T35" s="5">
        <v>2.7709542190300002E-2</v>
      </c>
      <c r="U35" s="5">
        <v>2.71965402668E-2</v>
      </c>
      <c r="V35" s="5">
        <v>2.75381637984E-2</v>
      </c>
      <c r="W35" s="5">
        <v>2.75958522294E-2</v>
      </c>
      <c r="X35">
        <v>-850</v>
      </c>
      <c r="Y35">
        <f t="shared" si="14"/>
        <v>9.0919562739900008E-3</v>
      </c>
      <c r="Z35">
        <f t="shared" si="1"/>
        <v>1.6128772710499999E-2</v>
      </c>
      <c r="AA35">
        <f t="shared" si="2"/>
        <v>2.0641500275099998E-2</v>
      </c>
      <c r="AB35">
        <f t="shared" si="3"/>
        <v>2.4186113851700001E-2</v>
      </c>
      <c r="AC35">
        <f t="shared" si="4"/>
        <v>2.7194343029199999E-2</v>
      </c>
      <c r="AD35">
        <f t="shared" si="5"/>
        <v>2.7866988116E-2</v>
      </c>
      <c r="AE35">
        <f t="shared" si="6"/>
        <v>2.7352393573100001E-2</v>
      </c>
      <c r="AF35">
        <f t="shared" si="7"/>
        <v>2.75665204016E-2</v>
      </c>
      <c r="AG35">
        <f t="shared" si="8"/>
        <v>2.69101428545E-2</v>
      </c>
      <c r="AH35">
        <f t="shared" si="9"/>
        <v>2.6955564922600001E-2</v>
      </c>
      <c r="AI35">
        <f t="shared" si="10"/>
        <v>2.7709542190300002E-2</v>
      </c>
      <c r="AJ35">
        <f t="shared" si="11"/>
        <v>2.71965402668E-2</v>
      </c>
      <c r="AK35">
        <f t="shared" si="12"/>
        <v>2.75381637984E-2</v>
      </c>
      <c r="AL35">
        <f t="shared" si="13"/>
        <v>2.75958522294E-2</v>
      </c>
      <c r="AM35">
        <v>1</v>
      </c>
    </row>
    <row r="36" spans="2:39" hidden="1">
      <c r="B36" s="2">
        <v>790</v>
      </c>
      <c r="C36" s="2">
        <v>3.7458199009999998E-2</v>
      </c>
      <c r="D36" s="2">
        <v>790</v>
      </c>
      <c r="E36" s="2">
        <v>3.3439574960000003E-2</v>
      </c>
      <c r="F36" s="2">
        <v>790</v>
      </c>
      <c r="G36" s="2">
        <v>1.3481246210000001E-2</v>
      </c>
      <c r="I36">
        <v>-845</v>
      </c>
      <c r="J36" s="5">
        <v>9.4941232926199996E-3</v>
      </c>
      <c r="K36" s="5">
        <v>1.6816381295099998E-2</v>
      </c>
      <c r="L36" s="5">
        <v>2.1482872435600001E-2</v>
      </c>
      <c r="M36" s="5">
        <v>2.5147695972900001E-2</v>
      </c>
      <c r="N36" s="5">
        <v>2.8260203300600001E-2</v>
      </c>
      <c r="O36" s="5">
        <v>2.87819139854E-2</v>
      </c>
      <c r="P36" s="5">
        <v>2.8353553418800002E-2</v>
      </c>
      <c r="Q36" s="5">
        <v>2.8279535759799999E-2</v>
      </c>
      <c r="R36" s="5">
        <v>2.8070372490400002E-2</v>
      </c>
      <c r="S36" s="5">
        <v>2.7967236481999998E-2</v>
      </c>
      <c r="T36" s="5">
        <v>2.8391859063399999E-2</v>
      </c>
      <c r="U36" s="5">
        <v>2.8262628228800001E-2</v>
      </c>
      <c r="V36" s="5">
        <v>2.82119801336E-2</v>
      </c>
      <c r="W36" s="5">
        <v>2.8268662695099998E-2</v>
      </c>
      <c r="X36">
        <v>-845</v>
      </c>
      <c r="Y36">
        <f t="shared" si="14"/>
        <v>0</v>
      </c>
      <c r="Z36">
        <f t="shared" si="1"/>
        <v>0</v>
      </c>
      <c r="AA36">
        <f t="shared" si="2"/>
        <v>0</v>
      </c>
      <c r="AB36">
        <f t="shared" si="3"/>
        <v>0</v>
      </c>
      <c r="AC36">
        <f t="shared" si="4"/>
        <v>0</v>
      </c>
      <c r="AD36">
        <f t="shared" si="5"/>
        <v>0</v>
      </c>
      <c r="AE36">
        <f t="shared" si="6"/>
        <v>0</v>
      </c>
      <c r="AF36">
        <f t="shared" si="7"/>
        <v>0</v>
      </c>
      <c r="AG36">
        <f t="shared" si="8"/>
        <v>0</v>
      </c>
      <c r="AH36">
        <f t="shared" si="9"/>
        <v>0</v>
      </c>
      <c r="AI36">
        <f t="shared" si="10"/>
        <v>0</v>
      </c>
      <c r="AJ36">
        <f t="shared" si="11"/>
        <v>0</v>
      </c>
      <c r="AK36">
        <f t="shared" si="12"/>
        <v>0</v>
      </c>
      <c r="AL36">
        <f t="shared" si="13"/>
        <v>0</v>
      </c>
    </row>
    <row r="37" spans="2:39">
      <c r="B37" s="2">
        <v>780</v>
      </c>
      <c r="C37" s="2">
        <v>3.9996457950000001E-2</v>
      </c>
      <c r="D37" s="2">
        <v>780</v>
      </c>
      <c r="E37" s="2">
        <v>3.5753790030000003E-2</v>
      </c>
      <c r="F37" s="2">
        <v>780</v>
      </c>
      <c r="G37" s="2">
        <v>1.453438086E-2</v>
      </c>
      <c r="I37">
        <v>-840</v>
      </c>
      <c r="J37" s="5">
        <v>9.8944465960599994E-3</v>
      </c>
      <c r="K37" s="5">
        <v>1.75000309968E-2</v>
      </c>
      <c r="L37" s="5">
        <v>2.23182105485E-2</v>
      </c>
      <c r="M37" s="5">
        <v>2.61014399226E-2</v>
      </c>
      <c r="N37" s="5">
        <v>2.9316597263799999E-2</v>
      </c>
      <c r="O37" s="5">
        <v>2.9921072138899999E-2</v>
      </c>
      <c r="P37" s="5">
        <v>2.9353560140400001E-2</v>
      </c>
      <c r="Q37" s="5">
        <v>2.89997476399E-2</v>
      </c>
      <c r="R37" s="5">
        <v>2.9213332855399999E-2</v>
      </c>
      <c r="S37" s="5">
        <v>2.8963727715800001E-2</v>
      </c>
      <c r="T37" s="5">
        <v>2.9307236980600001E-2</v>
      </c>
      <c r="U37" s="5">
        <v>2.9319254088800002E-2</v>
      </c>
      <c r="V37" s="5">
        <v>2.9219268091700001E-2</v>
      </c>
      <c r="W37" s="5">
        <v>2.91972141136E-2</v>
      </c>
      <c r="X37">
        <v>-840</v>
      </c>
      <c r="Y37">
        <f t="shared" si="14"/>
        <v>9.8944465960599994E-3</v>
      </c>
      <c r="Z37">
        <f t="shared" si="1"/>
        <v>1.75000309968E-2</v>
      </c>
      <c r="AA37">
        <f t="shared" si="2"/>
        <v>2.23182105485E-2</v>
      </c>
      <c r="AB37">
        <f t="shared" si="3"/>
        <v>2.61014399226E-2</v>
      </c>
      <c r="AC37">
        <f t="shared" si="4"/>
        <v>2.9316597263799999E-2</v>
      </c>
      <c r="AD37">
        <f t="shared" si="5"/>
        <v>2.9921072138899999E-2</v>
      </c>
      <c r="AE37">
        <f t="shared" si="6"/>
        <v>2.9353560140400001E-2</v>
      </c>
      <c r="AF37">
        <f t="shared" si="7"/>
        <v>2.89997476399E-2</v>
      </c>
      <c r="AG37">
        <f t="shared" si="8"/>
        <v>2.9213332855399999E-2</v>
      </c>
      <c r="AH37">
        <f t="shared" si="9"/>
        <v>2.8963727715800001E-2</v>
      </c>
      <c r="AI37">
        <f t="shared" si="10"/>
        <v>2.9307236980600001E-2</v>
      </c>
      <c r="AJ37">
        <f t="shared" si="11"/>
        <v>2.9319254088800002E-2</v>
      </c>
      <c r="AK37">
        <f t="shared" si="12"/>
        <v>2.9219268091700001E-2</v>
      </c>
      <c r="AL37">
        <f t="shared" si="13"/>
        <v>2.91972141136E-2</v>
      </c>
      <c r="AM37">
        <v>1</v>
      </c>
    </row>
    <row r="38" spans="2:39" hidden="1">
      <c r="B38" s="2">
        <v>770</v>
      </c>
      <c r="C38" s="2">
        <v>4.2719609310000003E-2</v>
      </c>
      <c r="D38" s="2">
        <v>770</v>
      </c>
      <c r="E38" s="2">
        <v>3.8236312389999999E-2</v>
      </c>
      <c r="F38" s="2">
        <v>770</v>
      </c>
      <c r="G38" s="2">
        <v>1.5660079720000001E-2</v>
      </c>
      <c r="I38">
        <v>-835</v>
      </c>
      <c r="J38" s="5">
        <v>1.0280932999899999E-2</v>
      </c>
      <c r="K38" s="5">
        <v>1.8153969675399999E-2</v>
      </c>
      <c r="L38" s="5">
        <v>2.3108263734799999E-2</v>
      </c>
      <c r="M38" s="5">
        <v>2.6996359173200001E-2</v>
      </c>
      <c r="N38" s="5">
        <v>3.03019475228E-2</v>
      </c>
      <c r="O38" s="5">
        <v>3.0731272496900001E-2</v>
      </c>
      <c r="P38" s="5">
        <v>3.03460426411E-2</v>
      </c>
      <c r="Q38" s="5">
        <v>2.9761074786699999E-2</v>
      </c>
      <c r="R38" s="5">
        <v>3.0061917996800001E-2</v>
      </c>
      <c r="S38" s="5">
        <v>2.9850859774899999E-2</v>
      </c>
      <c r="T38" s="5">
        <v>3.0227902158499999E-2</v>
      </c>
      <c r="U38" s="5">
        <v>3.0304867810799999E-2</v>
      </c>
      <c r="V38" s="5">
        <v>3.0296700032499999E-2</v>
      </c>
      <c r="W38" s="5">
        <v>3.0283458526899999E-2</v>
      </c>
      <c r="X38">
        <v>-835</v>
      </c>
      <c r="Y38">
        <f t="shared" si="14"/>
        <v>0</v>
      </c>
      <c r="Z38">
        <f t="shared" si="1"/>
        <v>0</v>
      </c>
      <c r="AA38">
        <f t="shared" si="2"/>
        <v>0</v>
      </c>
      <c r="AB38">
        <f t="shared" si="3"/>
        <v>0</v>
      </c>
      <c r="AC38">
        <f t="shared" si="4"/>
        <v>0</v>
      </c>
      <c r="AD38">
        <f t="shared" si="5"/>
        <v>0</v>
      </c>
      <c r="AE38">
        <f t="shared" si="6"/>
        <v>0</v>
      </c>
      <c r="AF38">
        <f t="shared" si="7"/>
        <v>0</v>
      </c>
      <c r="AG38">
        <f t="shared" si="8"/>
        <v>0</v>
      </c>
      <c r="AH38">
        <f t="shared" si="9"/>
        <v>0</v>
      </c>
      <c r="AI38">
        <f t="shared" si="10"/>
        <v>0</v>
      </c>
      <c r="AJ38">
        <f t="shared" si="11"/>
        <v>0</v>
      </c>
      <c r="AK38">
        <f t="shared" si="12"/>
        <v>0</v>
      </c>
      <c r="AL38">
        <f t="shared" si="13"/>
        <v>0</v>
      </c>
    </row>
    <row r="39" spans="2:39">
      <c r="B39" s="2">
        <v>760</v>
      </c>
      <c r="C39" s="2">
        <v>4.5660343669999999E-2</v>
      </c>
      <c r="D39" s="2">
        <v>760</v>
      </c>
      <c r="E39" s="2">
        <v>4.089226286E-2</v>
      </c>
      <c r="F39" s="2">
        <v>760</v>
      </c>
      <c r="G39" s="2">
        <v>1.6908475150000001E-2</v>
      </c>
      <c r="I39">
        <v>-830</v>
      </c>
      <c r="J39" s="5">
        <v>1.06674194044E-2</v>
      </c>
      <c r="K39" s="5">
        <v>1.8807908355399999E-2</v>
      </c>
      <c r="L39" s="5">
        <v>2.3898316923300002E-2</v>
      </c>
      <c r="M39" s="5">
        <v>2.78912784267E-2</v>
      </c>
      <c r="N39" s="5">
        <v>3.12872977858E-2</v>
      </c>
      <c r="O39" s="5">
        <v>3.1541718086499998E-2</v>
      </c>
      <c r="P39" s="5">
        <v>3.1285543989300002E-2</v>
      </c>
      <c r="Q39" s="5">
        <v>3.0570468989499999E-2</v>
      </c>
      <c r="R39" s="5">
        <v>3.0910503140899999E-2</v>
      </c>
      <c r="S39" s="5">
        <v>3.07379918371E-2</v>
      </c>
      <c r="T39" s="5">
        <v>3.11402240568E-2</v>
      </c>
      <c r="U39" s="5">
        <v>3.1290481536699999E-2</v>
      </c>
      <c r="V39" s="5">
        <v>3.1379779248999998E-2</v>
      </c>
      <c r="W39" s="5">
        <v>3.1512566338800001E-2</v>
      </c>
      <c r="X39">
        <v>-830</v>
      </c>
      <c r="Y39">
        <f t="shared" si="14"/>
        <v>1.06674194044E-2</v>
      </c>
      <c r="Z39">
        <f t="shared" si="1"/>
        <v>1.8807908355399999E-2</v>
      </c>
      <c r="AA39">
        <f t="shared" si="2"/>
        <v>2.3898316923300002E-2</v>
      </c>
      <c r="AB39">
        <f t="shared" si="3"/>
        <v>2.78912784267E-2</v>
      </c>
      <c r="AC39">
        <f t="shared" si="4"/>
        <v>3.12872977858E-2</v>
      </c>
      <c r="AD39">
        <f t="shared" si="5"/>
        <v>3.1541718086499998E-2</v>
      </c>
      <c r="AE39">
        <f t="shared" si="6"/>
        <v>3.1285543989300002E-2</v>
      </c>
      <c r="AF39">
        <f t="shared" si="7"/>
        <v>3.0570468989499999E-2</v>
      </c>
      <c r="AG39">
        <f t="shared" si="8"/>
        <v>3.0910503140899999E-2</v>
      </c>
      <c r="AH39">
        <f t="shared" si="9"/>
        <v>3.07379918371E-2</v>
      </c>
      <c r="AI39">
        <f t="shared" si="10"/>
        <v>3.11402240568E-2</v>
      </c>
      <c r="AJ39">
        <f t="shared" si="11"/>
        <v>3.1290481536699999E-2</v>
      </c>
      <c r="AK39">
        <f t="shared" si="12"/>
        <v>3.1379779248999998E-2</v>
      </c>
      <c r="AL39">
        <f t="shared" si="13"/>
        <v>3.1512566338800001E-2</v>
      </c>
      <c r="AM39">
        <v>1</v>
      </c>
    </row>
    <row r="40" spans="2:39" hidden="1">
      <c r="B40" s="2">
        <v>750</v>
      </c>
      <c r="C40" s="2">
        <v>4.8830241680000004E-2</v>
      </c>
      <c r="D40" s="2">
        <v>750</v>
      </c>
      <c r="E40" s="2">
        <v>4.3776283370000002E-2</v>
      </c>
      <c r="F40" s="2">
        <v>750</v>
      </c>
      <c r="G40" s="2">
        <v>1.8263338800000001E-2</v>
      </c>
      <c r="I40">
        <v>-825</v>
      </c>
      <c r="J40" s="5">
        <v>1.1053905809599999E-2</v>
      </c>
      <c r="K40" s="5">
        <v>1.9461847036700002E-2</v>
      </c>
      <c r="L40" s="5">
        <v>2.4688370113699998E-2</v>
      </c>
      <c r="M40" s="5">
        <v>2.8786197683E-2</v>
      </c>
      <c r="N40" s="5">
        <v>3.2272648052299999E-2</v>
      </c>
      <c r="O40" s="5">
        <v>3.2352390478099999E-2</v>
      </c>
      <c r="P40" s="5">
        <v>3.2307863357300001E-2</v>
      </c>
      <c r="Q40" s="5">
        <v>3.1416135594799999E-2</v>
      </c>
      <c r="R40" s="5">
        <v>3.1759088287199998E-2</v>
      </c>
      <c r="S40" s="5">
        <v>3.1625123902000001E-2</v>
      </c>
      <c r="T40" s="5">
        <v>3.1882091651999997E-2</v>
      </c>
      <c r="U40" s="5">
        <v>3.2276095266100001E-2</v>
      </c>
      <c r="V40" s="5">
        <v>3.2462858470200001E-2</v>
      </c>
      <c r="W40" s="5">
        <v>3.2741674157400001E-2</v>
      </c>
      <c r="X40">
        <v>-825</v>
      </c>
      <c r="Y40">
        <f t="shared" si="14"/>
        <v>0</v>
      </c>
      <c r="Z40">
        <f t="shared" si="1"/>
        <v>0</v>
      </c>
      <c r="AA40">
        <f t="shared" si="2"/>
        <v>0</v>
      </c>
      <c r="AB40">
        <f t="shared" si="3"/>
        <v>0</v>
      </c>
      <c r="AC40">
        <f t="shared" si="4"/>
        <v>0</v>
      </c>
      <c r="AD40">
        <f t="shared" si="5"/>
        <v>0</v>
      </c>
      <c r="AE40">
        <f t="shared" si="6"/>
        <v>0</v>
      </c>
      <c r="AF40">
        <f t="shared" si="7"/>
        <v>0</v>
      </c>
      <c r="AG40">
        <f t="shared" si="8"/>
        <v>0</v>
      </c>
      <c r="AH40">
        <f t="shared" si="9"/>
        <v>0</v>
      </c>
      <c r="AI40">
        <f t="shared" si="10"/>
        <v>0</v>
      </c>
      <c r="AJ40">
        <f t="shared" si="11"/>
        <v>0</v>
      </c>
      <c r="AK40">
        <f t="shared" si="12"/>
        <v>0</v>
      </c>
      <c r="AL40">
        <f t="shared" si="13"/>
        <v>0</v>
      </c>
    </row>
    <row r="41" spans="2:39">
      <c r="B41" s="2">
        <v>740</v>
      </c>
      <c r="C41" s="2">
        <v>5.22140626E-2</v>
      </c>
      <c r="D41" s="2">
        <v>740</v>
      </c>
      <c r="E41" s="2">
        <v>4.6871297540000002E-2</v>
      </c>
      <c r="F41" s="2">
        <v>740</v>
      </c>
      <c r="G41" s="2">
        <v>1.9713702000000003E-2</v>
      </c>
      <c r="I41">
        <v>-820</v>
      </c>
      <c r="J41" s="5">
        <v>1.1440392215400001E-2</v>
      </c>
      <c r="K41" s="5">
        <v>2.0115785719199999E-2</v>
      </c>
      <c r="L41" s="5">
        <v>2.54784233059E-2</v>
      </c>
      <c r="M41" s="5">
        <v>2.96811169417E-2</v>
      </c>
      <c r="N41" s="5">
        <v>3.3257998322100003E-2</v>
      </c>
      <c r="O41" s="5">
        <v>3.3333198206000003E-2</v>
      </c>
      <c r="P41" s="5">
        <v>3.3285696864300003E-2</v>
      </c>
      <c r="Q41" s="5">
        <v>3.25803011823E-2</v>
      </c>
      <c r="R41" s="5">
        <v>3.2607673435599997E-2</v>
      </c>
      <c r="S41" s="5">
        <v>3.2512255969400002E-2</v>
      </c>
      <c r="T41" s="5">
        <v>3.28376748777E-2</v>
      </c>
      <c r="U41" s="5">
        <v>3.3261708998899998E-2</v>
      </c>
      <c r="V41" s="5">
        <v>3.3545937695700002E-2</v>
      </c>
      <c r="W41" s="5">
        <v>3.3970781982000001E-2</v>
      </c>
      <c r="X41">
        <v>-820</v>
      </c>
      <c r="Y41">
        <f t="shared" si="14"/>
        <v>1.1440392215400001E-2</v>
      </c>
      <c r="Z41">
        <f t="shared" si="1"/>
        <v>2.0115785719199999E-2</v>
      </c>
      <c r="AA41">
        <f t="shared" si="2"/>
        <v>2.54784233059E-2</v>
      </c>
      <c r="AB41">
        <f t="shared" si="3"/>
        <v>2.96811169417E-2</v>
      </c>
      <c r="AC41">
        <f t="shared" si="4"/>
        <v>3.3257998322100003E-2</v>
      </c>
      <c r="AD41">
        <f t="shared" si="5"/>
        <v>3.3333198206000003E-2</v>
      </c>
      <c r="AE41">
        <f t="shared" si="6"/>
        <v>3.3285696864300003E-2</v>
      </c>
      <c r="AF41">
        <f t="shared" si="7"/>
        <v>3.25803011823E-2</v>
      </c>
      <c r="AG41">
        <f t="shared" si="8"/>
        <v>3.2607673435599997E-2</v>
      </c>
      <c r="AH41">
        <f t="shared" si="9"/>
        <v>3.2512255969400002E-2</v>
      </c>
      <c r="AI41">
        <f t="shared" si="10"/>
        <v>3.28376748777E-2</v>
      </c>
      <c r="AJ41">
        <f t="shared" si="11"/>
        <v>3.3261708998899998E-2</v>
      </c>
      <c r="AK41">
        <f t="shared" si="12"/>
        <v>3.3545937695700002E-2</v>
      </c>
      <c r="AL41">
        <f t="shared" si="13"/>
        <v>3.3970781982000001E-2</v>
      </c>
      <c r="AM41">
        <v>1</v>
      </c>
    </row>
    <row r="42" spans="2:39" hidden="1">
      <c r="B42" s="2">
        <v>730</v>
      </c>
      <c r="C42" s="2">
        <v>5.584204898000001E-2</v>
      </c>
      <c r="D42" s="2">
        <v>730</v>
      </c>
      <c r="E42" s="2">
        <v>5.0216332770000004E-2</v>
      </c>
      <c r="F42" s="2">
        <v>730</v>
      </c>
      <c r="G42" s="2">
        <v>2.1334807019999999E-2</v>
      </c>
      <c r="I42">
        <v>-815</v>
      </c>
      <c r="J42" s="5">
        <v>1.18279709504E-2</v>
      </c>
      <c r="K42" s="5">
        <v>2.0771606166899999E-2</v>
      </c>
      <c r="L42" s="5">
        <v>2.6270829056600001E-2</v>
      </c>
      <c r="M42" s="5">
        <v>3.0578814731499999E-2</v>
      </c>
      <c r="N42" s="5">
        <v>3.4246540586599997E-2</v>
      </c>
      <c r="O42" s="5">
        <v>3.4502976010700001E-2</v>
      </c>
      <c r="P42" s="5">
        <v>3.4246553259299997E-2</v>
      </c>
      <c r="Q42" s="5">
        <v>3.3808315174999999E-2</v>
      </c>
      <c r="R42" s="5">
        <v>3.3456258586099998E-2</v>
      </c>
      <c r="S42" s="5">
        <v>3.3401907962800001E-2</v>
      </c>
      <c r="T42" s="5">
        <v>3.3873190140800001E-2</v>
      </c>
      <c r="U42" s="5">
        <v>3.4250515471199998E-2</v>
      </c>
      <c r="V42" s="5">
        <v>3.4629016924999999E-2</v>
      </c>
      <c r="W42" s="5">
        <v>3.5199889812E-2</v>
      </c>
      <c r="X42">
        <v>-815</v>
      </c>
      <c r="Y42">
        <f t="shared" si="14"/>
        <v>0</v>
      </c>
      <c r="Z42">
        <f t="shared" si="1"/>
        <v>0</v>
      </c>
      <c r="AA42">
        <f t="shared" si="2"/>
        <v>0</v>
      </c>
      <c r="AB42">
        <f t="shared" si="3"/>
        <v>0</v>
      </c>
      <c r="AC42">
        <f t="shared" si="4"/>
        <v>0</v>
      </c>
      <c r="AD42">
        <f t="shared" si="5"/>
        <v>0</v>
      </c>
      <c r="AE42">
        <f t="shared" si="6"/>
        <v>0</v>
      </c>
      <c r="AF42">
        <f t="shared" si="7"/>
        <v>0</v>
      </c>
      <c r="AG42">
        <f t="shared" si="8"/>
        <v>0</v>
      </c>
      <c r="AH42">
        <f t="shared" si="9"/>
        <v>0</v>
      </c>
      <c r="AI42">
        <f t="shared" si="10"/>
        <v>0</v>
      </c>
      <c r="AJ42">
        <f t="shared" si="11"/>
        <v>0</v>
      </c>
      <c r="AK42">
        <f t="shared" si="12"/>
        <v>0</v>
      </c>
      <c r="AL42">
        <f t="shared" si="13"/>
        <v>0</v>
      </c>
    </row>
    <row r="43" spans="2:39">
      <c r="B43" s="2">
        <v>720</v>
      </c>
      <c r="C43" s="2">
        <v>5.9778237339999998E-2</v>
      </c>
      <c r="D43" s="2">
        <v>720</v>
      </c>
      <c r="E43" s="2">
        <v>5.3835539770000003E-2</v>
      </c>
      <c r="F43" s="2">
        <v>720</v>
      </c>
      <c r="G43" s="2">
        <v>2.3080803150000002E-2</v>
      </c>
      <c r="I43">
        <v>-810</v>
      </c>
      <c r="J43" s="5">
        <v>1.2293707604599999E-2</v>
      </c>
      <c r="K43" s="5">
        <v>2.1562069937500001E-2</v>
      </c>
      <c r="L43" s="5">
        <v>2.7231564128599998E-2</v>
      </c>
      <c r="M43" s="5">
        <v>3.1675320830799998E-2</v>
      </c>
      <c r="N43" s="5">
        <v>3.5463475111200002E-2</v>
      </c>
      <c r="O43" s="5">
        <v>3.5670132417199997E-2</v>
      </c>
      <c r="P43" s="5">
        <v>3.5208718211099999E-2</v>
      </c>
      <c r="Q43" s="5">
        <v>3.4743105260800003E-2</v>
      </c>
      <c r="R43" s="5">
        <v>3.4578584626599997E-2</v>
      </c>
      <c r="S43" s="5">
        <v>3.4646525067599999E-2</v>
      </c>
      <c r="T43" s="5">
        <v>3.4908705406699998E-2</v>
      </c>
      <c r="U43" s="5">
        <v>3.5467767501899998E-2</v>
      </c>
      <c r="V43" s="5">
        <v>3.5712096157899997E-2</v>
      </c>
      <c r="W43" s="5">
        <v>3.64289976468E-2</v>
      </c>
      <c r="X43">
        <v>-810</v>
      </c>
      <c r="Y43">
        <f t="shared" si="14"/>
        <v>1.2293707604599999E-2</v>
      </c>
      <c r="Z43">
        <f t="shared" si="1"/>
        <v>2.1562069937500001E-2</v>
      </c>
      <c r="AA43">
        <f t="shared" si="2"/>
        <v>2.7231564128599998E-2</v>
      </c>
      <c r="AB43">
        <f t="shared" si="3"/>
        <v>3.1675320830799998E-2</v>
      </c>
      <c r="AC43">
        <f t="shared" si="4"/>
        <v>3.5463475111200002E-2</v>
      </c>
      <c r="AD43">
        <f t="shared" si="5"/>
        <v>3.5670132417199997E-2</v>
      </c>
      <c r="AE43">
        <f t="shared" si="6"/>
        <v>3.5208718211099999E-2</v>
      </c>
      <c r="AF43">
        <f t="shared" si="7"/>
        <v>3.4743105260800003E-2</v>
      </c>
      <c r="AG43">
        <f t="shared" si="8"/>
        <v>3.4578584626599997E-2</v>
      </c>
      <c r="AH43">
        <f t="shared" si="9"/>
        <v>3.4646525067599999E-2</v>
      </c>
      <c r="AI43">
        <f t="shared" si="10"/>
        <v>3.4908705406699998E-2</v>
      </c>
      <c r="AJ43">
        <f t="shared" si="11"/>
        <v>3.5467767501899998E-2</v>
      </c>
      <c r="AK43">
        <f t="shared" si="12"/>
        <v>3.5712096157899997E-2</v>
      </c>
      <c r="AL43">
        <f t="shared" si="13"/>
        <v>3.64289976468E-2</v>
      </c>
      <c r="AM43">
        <v>1</v>
      </c>
    </row>
    <row r="44" spans="2:39" hidden="1">
      <c r="B44" s="2">
        <v>710</v>
      </c>
      <c r="C44" s="2">
        <v>6.4000182700000005E-2</v>
      </c>
      <c r="D44" s="2">
        <v>710</v>
      </c>
      <c r="E44" s="2">
        <v>5.772172384000001E-2</v>
      </c>
      <c r="F44" s="2">
        <v>710</v>
      </c>
      <c r="G44" s="2">
        <v>2.5021570790000003E-2</v>
      </c>
      <c r="I44">
        <v>-805</v>
      </c>
      <c r="J44" s="5">
        <v>1.2722463494999999E-2</v>
      </c>
      <c r="K44" s="5">
        <v>2.22854238389E-2</v>
      </c>
      <c r="L44" s="5">
        <v>2.8105078283000001E-2</v>
      </c>
      <c r="M44" s="5">
        <v>3.2669027959499997E-2</v>
      </c>
      <c r="N44" s="5">
        <v>3.6564561697699997E-2</v>
      </c>
      <c r="O44" s="5">
        <v>3.6724705788299998E-2</v>
      </c>
      <c r="P44" s="5">
        <v>3.6232613203299999E-2</v>
      </c>
      <c r="Q44" s="5">
        <v>3.5842356777500001E-2</v>
      </c>
      <c r="R44" s="5">
        <v>3.5774222327799997E-2</v>
      </c>
      <c r="S44" s="5">
        <v>3.5904606068500003E-2</v>
      </c>
      <c r="T44" s="5">
        <v>3.5927341098399998E-2</v>
      </c>
      <c r="U44" s="5">
        <v>3.6569184513200001E-2</v>
      </c>
      <c r="V44" s="5">
        <v>3.6939176433499997E-2</v>
      </c>
      <c r="W44" s="5">
        <v>3.7666287396000003E-2</v>
      </c>
      <c r="X44">
        <v>-805</v>
      </c>
      <c r="Y44">
        <f t="shared" si="14"/>
        <v>0</v>
      </c>
      <c r="Z44">
        <f t="shared" si="1"/>
        <v>0</v>
      </c>
      <c r="AA44">
        <f t="shared" si="2"/>
        <v>0</v>
      </c>
      <c r="AB44">
        <f t="shared" si="3"/>
        <v>0</v>
      </c>
      <c r="AC44">
        <f t="shared" si="4"/>
        <v>0</v>
      </c>
      <c r="AD44">
        <f t="shared" si="5"/>
        <v>0</v>
      </c>
      <c r="AE44">
        <f t="shared" si="6"/>
        <v>0</v>
      </c>
      <c r="AF44">
        <f t="shared" si="7"/>
        <v>0</v>
      </c>
      <c r="AG44">
        <f t="shared" si="8"/>
        <v>0</v>
      </c>
      <c r="AH44">
        <f t="shared" si="9"/>
        <v>0</v>
      </c>
      <c r="AI44">
        <f t="shared" si="10"/>
        <v>0</v>
      </c>
      <c r="AJ44">
        <f t="shared" si="11"/>
        <v>0</v>
      </c>
      <c r="AK44">
        <f t="shared" si="12"/>
        <v>0</v>
      </c>
      <c r="AL44">
        <f t="shared" si="13"/>
        <v>0</v>
      </c>
    </row>
    <row r="45" spans="2:39">
      <c r="B45" s="2">
        <v>700</v>
      </c>
      <c r="C45" s="2">
        <v>6.8567282899999998E-2</v>
      </c>
      <c r="D45" s="2">
        <v>700</v>
      </c>
      <c r="E45" s="2">
        <v>6.1928419450000001E-2</v>
      </c>
      <c r="F45" s="2">
        <v>700</v>
      </c>
      <c r="G45" s="2">
        <v>2.7131133599999999E-2</v>
      </c>
      <c r="I45">
        <v>-800</v>
      </c>
      <c r="J45" s="5">
        <v>1.3106905952800001E-2</v>
      </c>
      <c r="K45" s="5">
        <v>2.2928361102999999E-2</v>
      </c>
      <c r="L45" s="5">
        <v>2.8874077066199998E-2</v>
      </c>
      <c r="M45" s="5">
        <v>3.3539552796000002E-2</v>
      </c>
      <c r="N45" s="5">
        <v>3.75268296312E-2</v>
      </c>
      <c r="O45" s="5">
        <v>3.7779289392899998E-2</v>
      </c>
      <c r="P45" s="5">
        <v>3.73336444356E-2</v>
      </c>
      <c r="Q45" s="5">
        <v>3.7217253909500002E-2</v>
      </c>
      <c r="R45" s="5">
        <v>3.7053186327300001E-2</v>
      </c>
      <c r="S45" s="5">
        <v>3.7178916801600001E-2</v>
      </c>
      <c r="T45" s="5">
        <v>3.70577031146E-2</v>
      </c>
      <c r="U45" s="5">
        <v>3.7531798351599997E-2</v>
      </c>
      <c r="V45" s="5">
        <v>3.8106572512600002E-2</v>
      </c>
      <c r="W45" s="5">
        <v>3.8837977635700002E-2</v>
      </c>
      <c r="X45">
        <v>-800</v>
      </c>
      <c r="Y45">
        <f t="shared" si="14"/>
        <v>1.3106905952800001E-2</v>
      </c>
      <c r="Z45">
        <f t="shared" si="1"/>
        <v>2.2928361102999999E-2</v>
      </c>
      <c r="AA45">
        <f t="shared" si="2"/>
        <v>2.8874077066199998E-2</v>
      </c>
      <c r="AB45">
        <f t="shared" si="3"/>
        <v>3.3539552796000002E-2</v>
      </c>
      <c r="AC45">
        <f t="shared" si="4"/>
        <v>3.75268296312E-2</v>
      </c>
      <c r="AD45">
        <f t="shared" si="5"/>
        <v>3.7779289392899998E-2</v>
      </c>
      <c r="AE45">
        <f t="shared" si="6"/>
        <v>3.73336444356E-2</v>
      </c>
      <c r="AF45">
        <f t="shared" si="7"/>
        <v>3.7217253909500002E-2</v>
      </c>
      <c r="AG45">
        <f t="shared" si="8"/>
        <v>3.7053186327300001E-2</v>
      </c>
      <c r="AH45">
        <f t="shared" si="9"/>
        <v>3.7178916801600001E-2</v>
      </c>
      <c r="AI45">
        <f t="shared" si="10"/>
        <v>3.70577031146E-2</v>
      </c>
      <c r="AJ45">
        <f t="shared" si="11"/>
        <v>3.7531798351599997E-2</v>
      </c>
      <c r="AK45">
        <f t="shared" si="12"/>
        <v>3.8106572512600002E-2</v>
      </c>
      <c r="AL45">
        <f t="shared" si="13"/>
        <v>3.8837977635700002E-2</v>
      </c>
      <c r="AM45">
        <v>1</v>
      </c>
    </row>
    <row r="46" spans="2:39" hidden="1">
      <c r="B46" s="2">
        <v>690</v>
      </c>
      <c r="C46" s="2">
        <v>7.3468681600000002E-2</v>
      </c>
      <c r="D46" s="2">
        <v>690</v>
      </c>
      <c r="E46" s="2">
        <v>6.6485273070000003E-2</v>
      </c>
      <c r="F46" s="2">
        <v>690</v>
      </c>
      <c r="G46" s="2">
        <v>2.94366878E-2</v>
      </c>
      <c r="I46">
        <v>-795</v>
      </c>
      <c r="J46" s="5">
        <v>1.3491348411E-2</v>
      </c>
      <c r="K46" s="5">
        <v>2.35712983679E-2</v>
      </c>
      <c r="L46" s="5">
        <v>2.9643075850600002E-2</v>
      </c>
      <c r="M46" s="5">
        <v>3.4410077634200002E-2</v>
      </c>
      <c r="N46" s="5">
        <v>3.8489097567099999E-2</v>
      </c>
      <c r="O46" s="5">
        <v>3.8763627822399997E-2</v>
      </c>
      <c r="P46" s="5">
        <v>3.8435947452300001E-2</v>
      </c>
      <c r="Q46" s="5">
        <v>3.8603050517199998E-2</v>
      </c>
      <c r="R46" s="5">
        <v>3.8332150332500002E-2</v>
      </c>
      <c r="S46" s="5">
        <v>3.8453227540299999E-2</v>
      </c>
      <c r="T46" s="5">
        <v>3.8310688622800002E-2</v>
      </c>
      <c r="U46" s="5">
        <v>3.8494412192500001E-2</v>
      </c>
      <c r="V46" s="5">
        <v>3.9131084438700003E-2</v>
      </c>
      <c r="W46" s="5">
        <v>3.9489969558700003E-2</v>
      </c>
      <c r="X46">
        <v>-795</v>
      </c>
      <c r="Y46">
        <f t="shared" si="14"/>
        <v>0</v>
      </c>
      <c r="Z46">
        <f t="shared" si="1"/>
        <v>0</v>
      </c>
      <c r="AA46">
        <f t="shared" si="2"/>
        <v>0</v>
      </c>
      <c r="AB46">
        <f t="shared" si="3"/>
        <v>0</v>
      </c>
      <c r="AC46">
        <f t="shared" si="4"/>
        <v>0</v>
      </c>
      <c r="AD46">
        <f t="shared" si="5"/>
        <v>0</v>
      </c>
      <c r="AE46">
        <f t="shared" si="6"/>
        <v>0</v>
      </c>
      <c r="AF46">
        <f t="shared" si="7"/>
        <v>0</v>
      </c>
      <c r="AG46">
        <f t="shared" si="8"/>
        <v>0</v>
      </c>
      <c r="AH46">
        <f t="shared" si="9"/>
        <v>0</v>
      </c>
      <c r="AI46">
        <f t="shared" si="10"/>
        <v>0</v>
      </c>
      <c r="AJ46">
        <f t="shared" si="11"/>
        <v>0</v>
      </c>
      <c r="AK46">
        <f t="shared" si="12"/>
        <v>0</v>
      </c>
      <c r="AL46">
        <f t="shared" si="13"/>
        <v>0</v>
      </c>
    </row>
    <row r="47" spans="2:39">
      <c r="B47" s="2">
        <v>680</v>
      </c>
      <c r="C47" s="2">
        <v>7.8795481400000006E-2</v>
      </c>
      <c r="D47" s="2">
        <v>680</v>
      </c>
      <c r="E47" s="2">
        <v>7.1403016660000013E-2</v>
      </c>
      <c r="F47" s="2">
        <v>680</v>
      </c>
      <c r="G47" s="2">
        <v>3.1968965279999997E-2</v>
      </c>
      <c r="I47">
        <v>-790</v>
      </c>
      <c r="J47" s="5">
        <v>1.38757908695E-2</v>
      </c>
      <c r="K47" s="5">
        <v>2.4214235633599999E-2</v>
      </c>
      <c r="L47" s="5">
        <v>3.04120746363E-2</v>
      </c>
      <c r="M47" s="5">
        <v>3.52806024742E-2</v>
      </c>
      <c r="N47" s="5">
        <v>3.9451365505299998E-2</v>
      </c>
      <c r="O47" s="5">
        <v>3.9785119664000002E-2</v>
      </c>
      <c r="P47" s="5">
        <v>3.9539415886899999E-2</v>
      </c>
      <c r="Q47" s="5">
        <v>4.0116006854599998E-2</v>
      </c>
      <c r="R47" s="5">
        <v>3.9611114342900003E-2</v>
      </c>
      <c r="S47" s="5">
        <v>3.97275382841E-2</v>
      </c>
      <c r="T47" s="5">
        <v>3.9563674134799998E-2</v>
      </c>
      <c r="U47" s="5">
        <v>3.9457026035600001E-2</v>
      </c>
      <c r="V47" s="5">
        <v>4.0155596367600001E-2</v>
      </c>
      <c r="W47" s="5">
        <v>4.0141961482300002E-2</v>
      </c>
      <c r="X47">
        <v>-790</v>
      </c>
      <c r="Y47">
        <f t="shared" si="14"/>
        <v>1.38757908695E-2</v>
      </c>
      <c r="Z47">
        <f t="shared" si="1"/>
        <v>2.4214235633599999E-2</v>
      </c>
      <c r="AA47">
        <f t="shared" si="2"/>
        <v>3.04120746363E-2</v>
      </c>
      <c r="AB47">
        <f t="shared" si="3"/>
        <v>3.52806024742E-2</v>
      </c>
      <c r="AC47">
        <f t="shared" si="4"/>
        <v>3.9451365505299998E-2</v>
      </c>
      <c r="AD47">
        <f t="shared" si="5"/>
        <v>3.9785119664000002E-2</v>
      </c>
      <c r="AE47">
        <f t="shared" si="6"/>
        <v>3.9539415886899999E-2</v>
      </c>
      <c r="AF47">
        <f t="shared" si="7"/>
        <v>4.0116006854599998E-2</v>
      </c>
      <c r="AG47">
        <f t="shared" si="8"/>
        <v>3.9611114342900003E-2</v>
      </c>
      <c r="AH47">
        <f t="shared" si="9"/>
        <v>3.97275382841E-2</v>
      </c>
      <c r="AI47">
        <f t="shared" si="10"/>
        <v>3.9563674134799998E-2</v>
      </c>
      <c r="AJ47">
        <f t="shared" si="11"/>
        <v>3.9457026035600001E-2</v>
      </c>
      <c r="AK47">
        <f t="shared" si="12"/>
        <v>4.0155596367600001E-2</v>
      </c>
      <c r="AL47">
        <f t="shared" si="13"/>
        <v>4.0141961482300002E-2</v>
      </c>
      <c r="AM47">
        <v>1</v>
      </c>
    </row>
    <row r="48" spans="2:39" hidden="1">
      <c r="B48" s="2">
        <v>670</v>
      </c>
      <c r="C48" s="2">
        <v>8.4514400220000008E-2</v>
      </c>
      <c r="D48" s="2">
        <v>670</v>
      </c>
      <c r="E48" s="2">
        <v>7.6725668250000004E-2</v>
      </c>
      <c r="F48" s="2">
        <v>670</v>
      </c>
      <c r="G48" s="2">
        <v>3.4774806890000003E-2</v>
      </c>
      <c r="I48">
        <v>-785</v>
      </c>
      <c r="J48" s="5">
        <v>1.4260233328400001E-2</v>
      </c>
      <c r="K48" s="5">
        <v>2.4857172899999998E-2</v>
      </c>
      <c r="L48" s="5">
        <v>3.1181073423E-2</v>
      </c>
      <c r="M48" s="5">
        <v>3.6151127315600003E-2</v>
      </c>
      <c r="N48" s="5">
        <v>4.0413633445500002E-2</v>
      </c>
      <c r="O48" s="5">
        <v>4.1097010367800002E-2</v>
      </c>
      <c r="P48" s="5">
        <v>4.09231606407E-2</v>
      </c>
      <c r="Q48" s="5">
        <v>4.1629293513299997E-2</v>
      </c>
      <c r="R48" s="5">
        <v>4.0890078358000001E-2</v>
      </c>
      <c r="S48" s="5">
        <v>4.1001849032399999E-2</v>
      </c>
      <c r="T48" s="5">
        <v>4.0666484537499999E-2</v>
      </c>
      <c r="U48" s="5">
        <v>4.0419639880800003E-2</v>
      </c>
      <c r="V48" s="5">
        <v>4.1180108298999998E-2</v>
      </c>
      <c r="W48" s="5">
        <v>4.0793953406399998E-2</v>
      </c>
      <c r="X48">
        <v>-785</v>
      </c>
      <c r="Y48">
        <f t="shared" si="14"/>
        <v>0</v>
      </c>
      <c r="Z48">
        <f t="shared" si="1"/>
        <v>0</v>
      </c>
      <c r="AA48">
        <f t="shared" si="2"/>
        <v>0</v>
      </c>
      <c r="AB48">
        <f t="shared" si="3"/>
        <v>0</v>
      </c>
      <c r="AC48">
        <f t="shared" si="4"/>
        <v>0</v>
      </c>
      <c r="AD48">
        <f t="shared" si="5"/>
        <v>0</v>
      </c>
      <c r="AE48">
        <f t="shared" si="6"/>
        <v>0</v>
      </c>
      <c r="AF48">
        <f t="shared" si="7"/>
        <v>0</v>
      </c>
      <c r="AG48">
        <f t="shared" si="8"/>
        <v>0</v>
      </c>
      <c r="AH48">
        <f t="shared" si="9"/>
        <v>0</v>
      </c>
      <c r="AI48">
        <f t="shared" si="10"/>
        <v>0</v>
      </c>
      <c r="AJ48">
        <f t="shared" si="11"/>
        <v>0</v>
      </c>
      <c r="AK48">
        <f t="shared" si="12"/>
        <v>0</v>
      </c>
      <c r="AL48">
        <f t="shared" si="13"/>
        <v>0</v>
      </c>
    </row>
    <row r="49" spans="2:39">
      <c r="B49" s="2">
        <v>660</v>
      </c>
      <c r="C49" s="2">
        <v>9.0711170159999993E-2</v>
      </c>
      <c r="D49" s="2">
        <v>660</v>
      </c>
      <c r="E49" s="2">
        <v>8.2534103349999999E-2</v>
      </c>
      <c r="F49" s="2">
        <v>660</v>
      </c>
      <c r="G49" s="2">
        <v>3.7846279840000004E-2</v>
      </c>
      <c r="I49">
        <v>-780</v>
      </c>
      <c r="J49" s="5">
        <v>1.46464477365E-2</v>
      </c>
      <c r="K49" s="5">
        <v>2.55031003091E-2</v>
      </c>
      <c r="L49" s="5">
        <v>3.1953673646599998E-2</v>
      </c>
      <c r="M49" s="5">
        <v>3.7025724344500001E-2</v>
      </c>
      <c r="N49" s="5">
        <v>4.13803803227E-2</v>
      </c>
      <c r="O49" s="5">
        <v>4.2572274920900002E-2</v>
      </c>
      <c r="P49" s="5">
        <v>4.2436022723899999E-2</v>
      </c>
      <c r="Q49" s="5">
        <v>4.3100188634899998E-2</v>
      </c>
      <c r="R49" s="5">
        <v>4.2169042377399997E-2</v>
      </c>
      <c r="S49" s="5">
        <v>4.2276614335600003E-2</v>
      </c>
      <c r="T49" s="5">
        <v>4.1781371379499999E-2</v>
      </c>
      <c r="U49" s="5">
        <v>4.1386733877699998E-2</v>
      </c>
      <c r="V49" s="5">
        <v>4.22046202326E-2</v>
      </c>
      <c r="W49" s="5">
        <v>4.1445945331000003E-2</v>
      </c>
      <c r="X49">
        <v>-780</v>
      </c>
      <c r="Y49">
        <f t="shared" si="14"/>
        <v>1.46464477365E-2</v>
      </c>
      <c r="Z49">
        <f t="shared" si="1"/>
        <v>2.55031003091E-2</v>
      </c>
      <c r="AA49">
        <f t="shared" si="2"/>
        <v>3.1953673646599998E-2</v>
      </c>
      <c r="AB49">
        <f t="shared" si="3"/>
        <v>3.7025724344500001E-2</v>
      </c>
      <c r="AC49">
        <f t="shared" si="4"/>
        <v>4.13803803227E-2</v>
      </c>
      <c r="AD49">
        <f t="shared" si="5"/>
        <v>4.2572274920900002E-2</v>
      </c>
      <c r="AE49">
        <f t="shared" si="6"/>
        <v>4.2436022723899999E-2</v>
      </c>
      <c r="AF49">
        <f t="shared" si="7"/>
        <v>4.3100188634899998E-2</v>
      </c>
      <c r="AG49">
        <f t="shared" si="8"/>
        <v>4.2169042377399997E-2</v>
      </c>
      <c r="AH49">
        <f t="shared" si="9"/>
        <v>4.2276614335600003E-2</v>
      </c>
      <c r="AI49">
        <f t="shared" si="10"/>
        <v>4.1781371379499999E-2</v>
      </c>
      <c r="AJ49">
        <f t="shared" si="11"/>
        <v>4.1386733877699998E-2</v>
      </c>
      <c r="AK49">
        <f t="shared" si="12"/>
        <v>4.22046202326E-2</v>
      </c>
      <c r="AL49">
        <f t="shared" si="13"/>
        <v>4.1445945331000003E-2</v>
      </c>
      <c r="AM49">
        <v>1</v>
      </c>
    </row>
    <row r="50" spans="2:39" hidden="1">
      <c r="B50" s="2">
        <v>650</v>
      </c>
      <c r="C50" s="2">
        <v>9.7415543860000009E-2</v>
      </c>
      <c r="D50" s="2">
        <v>650</v>
      </c>
      <c r="E50" s="2">
        <v>8.8828560750000007E-2</v>
      </c>
      <c r="F50" s="2">
        <v>650</v>
      </c>
      <c r="G50" s="2">
        <v>4.1244487029999999E-2</v>
      </c>
      <c r="I50">
        <v>-775</v>
      </c>
      <c r="J50" s="5">
        <v>1.5283657395899999E-2</v>
      </c>
      <c r="K50" s="5">
        <v>2.6572579143E-2</v>
      </c>
      <c r="L50" s="5">
        <v>3.3236414619699998E-2</v>
      </c>
      <c r="M50" s="5">
        <v>3.84771435254E-2</v>
      </c>
      <c r="N50" s="5">
        <v>4.2981565059900001E-2</v>
      </c>
      <c r="O50" s="5">
        <v>4.4048797041800002E-2</v>
      </c>
      <c r="P50" s="5">
        <v>4.4062294724000001E-2</v>
      </c>
      <c r="Q50" s="5">
        <v>4.4286455097999999E-2</v>
      </c>
      <c r="R50" s="5">
        <v>4.38924467215E-2</v>
      </c>
      <c r="S50" s="5">
        <v>4.4066238144E-2</v>
      </c>
      <c r="T50" s="5">
        <v>4.3233096983799998E-2</v>
      </c>
      <c r="U50" s="5">
        <v>4.2988437801300003E-2</v>
      </c>
      <c r="V50" s="5">
        <v>4.3245223918400001E-2</v>
      </c>
      <c r="W50" s="5">
        <v>4.2097937256200001E-2</v>
      </c>
      <c r="X50">
        <v>-775</v>
      </c>
      <c r="Y50">
        <f t="shared" si="14"/>
        <v>0</v>
      </c>
      <c r="Z50">
        <f t="shared" si="1"/>
        <v>0</v>
      </c>
      <c r="AA50">
        <f t="shared" si="2"/>
        <v>0</v>
      </c>
      <c r="AB50">
        <f t="shared" si="3"/>
        <v>0</v>
      </c>
      <c r="AC50">
        <f t="shared" si="4"/>
        <v>0</v>
      </c>
      <c r="AD50">
        <f t="shared" si="5"/>
        <v>0</v>
      </c>
      <c r="AE50">
        <f t="shared" si="6"/>
        <v>0</v>
      </c>
      <c r="AF50">
        <f t="shared" si="7"/>
        <v>0</v>
      </c>
      <c r="AG50">
        <f t="shared" si="8"/>
        <v>0</v>
      </c>
      <c r="AH50">
        <f t="shared" si="9"/>
        <v>0</v>
      </c>
      <c r="AI50">
        <f t="shared" si="10"/>
        <v>0</v>
      </c>
      <c r="AJ50">
        <f t="shared" si="11"/>
        <v>0</v>
      </c>
      <c r="AK50">
        <f t="shared" si="12"/>
        <v>0</v>
      </c>
      <c r="AL50">
        <f t="shared" si="13"/>
        <v>0</v>
      </c>
    </row>
    <row r="51" spans="2:39">
      <c r="B51" s="2">
        <v>640</v>
      </c>
      <c r="C51" s="2">
        <v>0.10468449270000002</v>
      </c>
      <c r="D51" s="2">
        <v>640</v>
      </c>
      <c r="E51" s="2">
        <v>9.5667946980000002E-2</v>
      </c>
      <c r="F51" s="2">
        <v>640</v>
      </c>
      <c r="G51" s="2">
        <v>4.4974187620000002E-2</v>
      </c>
      <c r="I51">
        <v>-770</v>
      </c>
      <c r="J51" s="5">
        <v>1.58975202807E-2</v>
      </c>
      <c r="K51" s="5">
        <v>2.7594537802899999E-2</v>
      </c>
      <c r="L51" s="5">
        <v>3.4450074655499999E-2</v>
      </c>
      <c r="M51" s="5">
        <v>3.9840927876E-2</v>
      </c>
      <c r="N51" s="5">
        <v>4.4478358031400003E-2</v>
      </c>
      <c r="O51" s="5">
        <v>4.5522294361599998E-2</v>
      </c>
      <c r="P51" s="5">
        <v>4.5705873028300002E-2</v>
      </c>
      <c r="Q51" s="5">
        <v>4.52941131761E-2</v>
      </c>
      <c r="R51" s="5">
        <v>4.5488860598299999E-2</v>
      </c>
      <c r="S51" s="5">
        <v>4.5471172762000002E-2</v>
      </c>
      <c r="T51" s="5">
        <v>4.4684822593099999E-2</v>
      </c>
      <c r="U51" s="5">
        <v>4.4485800490199998E-2</v>
      </c>
      <c r="V51" s="5">
        <v>4.4908292845499999E-2</v>
      </c>
      <c r="W51" s="5">
        <v>4.3296016033100002E-2</v>
      </c>
      <c r="X51">
        <v>-770</v>
      </c>
      <c r="Y51">
        <f t="shared" si="14"/>
        <v>1.58975202807E-2</v>
      </c>
      <c r="Z51">
        <f t="shared" si="1"/>
        <v>2.7594537802899999E-2</v>
      </c>
      <c r="AA51">
        <f t="shared" si="2"/>
        <v>3.4450074655499999E-2</v>
      </c>
      <c r="AB51">
        <f t="shared" si="3"/>
        <v>3.9840927876E-2</v>
      </c>
      <c r="AC51">
        <f t="shared" si="4"/>
        <v>4.4478358031400003E-2</v>
      </c>
      <c r="AD51">
        <f t="shared" si="5"/>
        <v>4.5522294361599998E-2</v>
      </c>
      <c r="AE51">
        <f t="shared" si="6"/>
        <v>4.5705873028300002E-2</v>
      </c>
      <c r="AF51">
        <f t="shared" si="7"/>
        <v>4.52941131761E-2</v>
      </c>
      <c r="AG51">
        <f t="shared" si="8"/>
        <v>4.5488860598299999E-2</v>
      </c>
      <c r="AH51">
        <f t="shared" si="9"/>
        <v>4.5471172762000002E-2</v>
      </c>
      <c r="AI51">
        <f t="shared" si="10"/>
        <v>4.4684822593099999E-2</v>
      </c>
      <c r="AJ51">
        <f t="shared" si="11"/>
        <v>4.4485800490199998E-2</v>
      </c>
      <c r="AK51">
        <f t="shared" si="12"/>
        <v>4.4908292845499999E-2</v>
      </c>
      <c r="AL51">
        <f t="shared" si="13"/>
        <v>4.3296016033100002E-2</v>
      </c>
      <c r="AM51">
        <v>1</v>
      </c>
    </row>
    <row r="52" spans="2:39" hidden="1">
      <c r="B52" s="2">
        <v>630</v>
      </c>
      <c r="C52" s="2">
        <v>0.11257545210000001</v>
      </c>
      <c r="D52" s="2">
        <v>630</v>
      </c>
      <c r="E52" s="2">
        <v>0.1031272761</v>
      </c>
      <c r="F52" s="2">
        <v>630</v>
      </c>
      <c r="G52" s="2">
        <v>4.9106241030000004E-2</v>
      </c>
      <c r="I52">
        <v>-765</v>
      </c>
      <c r="J52" s="5">
        <v>1.6486841887399999E-2</v>
      </c>
      <c r="K52" s="5">
        <v>2.85665449886E-2</v>
      </c>
      <c r="L52" s="5">
        <v>3.5591119328799999E-2</v>
      </c>
      <c r="M52" s="5">
        <v>4.11125936882E-2</v>
      </c>
      <c r="N52" s="5">
        <v>4.5865418185E-2</v>
      </c>
      <c r="O52" s="5">
        <v>4.6655806176300003E-2</v>
      </c>
      <c r="P52" s="5">
        <v>4.7306140951599997E-2</v>
      </c>
      <c r="Q52" s="5">
        <v>4.6302480115000003E-2</v>
      </c>
      <c r="R52" s="5">
        <v>4.6641066991599998E-2</v>
      </c>
      <c r="S52" s="5">
        <v>4.6459504503099998E-2</v>
      </c>
      <c r="T52" s="5">
        <v>4.6024723428900002E-2</v>
      </c>
      <c r="U52" s="5">
        <v>4.5873483477200001E-2</v>
      </c>
      <c r="V52" s="5">
        <v>4.6433827887799997E-2</v>
      </c>
      <c r="W52" s="5">
        <v>4.51717163963E-2</v>
      </c>
      <c r="X52">
        <v>-765</v>
      </c>
      <c r="Y52">
        <f t="shared" si="14"/>
        <v>0</v>
      </c>
      <c r="Z52">
        <f t="shared" si="1"/>
        <v>0</v>
      </c>
      <c r="AA52">
        <f t="shared" si="2"/>
        <v>0</v>
      </c>
      <c r="AB52">
        <f t="shared" si="3"/>
        <v>0</v>
      </c>
      <c r="AC52">
        <f t="shared" si="4"/>
        <v>0</v>
      </c>
      <c r="AD52">
        <f t="shared" si="5"/>
        <v>0</v>
      </c>
      <c r="AE52">
        <f t="shared" si="6"/>
        <v>0</v>
      </c>
      <c r="AF52">
        <f t="shared" si="7"/>
        <v>0</v>
      </c>
      <c r="AG52">
        <f t="shared" si="8"/>
        <v>0</v>
      </c>
      <c r="AH52">
        <f t="shared" si="9"/>
        <v>0</v>
      </c>
      <c r="AI52">
        <f t="shared" si="10"/>
        <v>0</v>
      </c>
      <c r="AJ52">
        <f t="shared" si="11"/>
        <v>0</v>
      </c>
      <c r="AK52">
        <f t="shared" si="12"/>
        <v>0</v>
      </c>
      <c r="AL52">
        <f t="shared" si="13"/>
        <v>0</v>
      </c>
    </row>
    <row r="53" spans="2:39">
      <c r="B53" s="2">
        <v>620</v>
      </c>
      <c r="C53" s="2">
        <v>0.12115672150000001</v>
      </c>
      <c r="D53" s="2">
        <v>620</v>
      </c>
      <c r="E53" s="2">
        <v>0.11126314250000001</v>
      </c>
      <c r="F53" s="2">
        <v>620</v>
      </c>
      <c r="G53" s="2">
        <v>5.3688941809999995E-2</v>
      </c>
      <c r="I53">
        <v>-760</v>
      </c>
      <c r="J53" s="5">
        <v>1.7076163494900001E-2</v>
      </c>
      <c r="K53" s="5">
        <v>2.9538552175899999E-2</v>
      </c>
      <c r="L53" s="5">
        <v>3.6732164004799998E-2</v>
      </c>
      <c r="M53" s="5">
        <v>4.2384259504200002E-2</v>
      </c>
      <c r="N53" s="5">
        <v>4.72524783435E-2</v>
      </c>
      <c r="O53" s="5">
        <v>4.77712438968E-2</v>
      </c>
      <c r="P53" s="5">
        <v>4.8906679038500003E-2</v>
      </c>
      <c r="Q53" s="5">
        <v>4.7432597868399998E-2</v>
      </c>
      <c r="R53" s="5">
        <v>4.7793273387999997E-2</v>
      </c>
      <c r="S53" s="5">
        <v>4.7447836246199998E-2</v>
      </c>
      <c r="T53" s="5">
        <v>4.7175773774700003E-2</v>
      </c>
      <c r="U53" s="5">
        <v>4.7261166469199999E-2</v>
      </c>
      <c r="V53" s="5">
        <v>4.7709632456800002E-2</v>
      </c>
      <c r="W53" s="5">
        <v>4.6831604947700001E-2</v>
      </c>
      <c r="X53">
        <v>-760</v>
      </c>
      <c r="Y53">
        <f t="shared" si="14"/>
        <v>1.7076163494900001E-2</v>
      </c>
      <c r="Z53">
        <f t="shared" si="1"/>
        <v>2.9538552175899999E-2</v>
      </c>
      <c r="AA53">
        <f t="shared" si="2"/>
        <v>3.6732164004799998E-2</v>
      </c>
      <c r="AB53">
        <f t="shared" si="3"/>
        <v>4.2384259504200002E-2</v>
      </c>
      <c r="AC53">
        <f t="shared" si="4"/>
        <v>4.72524783435E-2</v>
      </c>
      <c r="AD53">
        <f t="shared" si="5"/>
        <v>4.77712438968E-2</v>
      </c>
      <c r="AE53">
        <f t="shared" si="6"/>
        <v>4.8906679038500003E-2</v>
      </c>
      <c r="AF53">
        <f t="shared" si="7"/>
        <v>4.7432597868399998E-2</v>
      </c>
      <c r="AG53">
        <f t="shared" si="8"/>
        <v>4.7793273387999997E-2</v>
      </c>
      <c r="AH53">
        <f t="shared" si="9"/>
        <v>4.7447836246199998E-2</v>
      </c>
      <c r="AI53">
        <f t="shared" si="10"/>
        <v>4.7175773774700003E-2</v>
      </c>
      <c r="AJ53">
        <f t="shared" si="11"/>
        <v>4.7261166469199999E-2</v>
      </c>
      <c r="AK53">
        <f t="shared" si="12"/>
        <v>4.7709632456800002E-2</v>
      </c>
      <c r="AL53">
        <f t="shared" si="13"/>
        <v>4.6831604947700001E-2</v>
      </c>
      <c r="AM53">
        <v>1</v>
      </c>
    </row>
    <row r="54" spans="2:39" hidden="1">
      <c r="B54" s="2">
        <v>610</v>
      </c>
      <c r="C54" s="2">
        <v>0.13050699360000001</v>
      </c>
      <c r="D54" s="2">
        <v>610</v>
      </c>
      <c r="E54" s="2">
        <v>0.12014749079999999</v>
      </c>
      <c r="F54" s="2">
        <v>610</v>
      </c>
      <c r="G54" s="2">
        <v>5.8721807290000004E-2</v>
      </c>
      <c r="I54">
        <v>-755</v>
      </c>
      <c r="J54" s="5">
        <v>1.7665485103199999E-2</v>
      </c>
      <c r="K54" s="5">
        <v>3.0510559364799999E-2</v>
      </c>
      <c r="L54" s="5">
        <v>3.7873208683099999E-2</v>
      </c>
      <c r="M54" s="5">
        <v>4.3655925323500003E-2</v>
      </c>
      <c r="N54" s="5">
        <v>4.8639538506499998E-2</v>
      </c>
      <c r="O54" s="5">
        <v>4.9544044896199999E-2</v>
      </c>
      <c r="P54" s="5">
        <v>5.0470692703099999E-2</v>
      </c>
      <c r="Q54" s="5">
        <v>4.9229177663200001E-2</v>
      </c>
      <c r="R54" s="5">
        <v>4.89454797872E-2</v>
      </c>
      <c r="S54" s="5">
        <v>4.8436167991199999E-2</v>
      </c>
      <c r="T54" s="5">
        <v>4.8864631940500003E-2</v>
      </c>
      <c r="U54" s="5">
        <v>4.8648849465799997E-2</v>
      </c>
      <c r="V54" s="5">
        <v>4.8985437029699999E-2</v>
      </c>
      <c r="W54" s="5">
        <v>4.8434748492000003E-2</v>
      </c>
      <c r="X54">
        <v>-755</v>
      </c>
      <c r="Y54">
        <f t="shared" si="14"/>
        <v>0</v>
      </c>
      <c r="Z54">
        <f t="shared" si="1"/>
        <v>0</v>
      </c>
      <c r="AA54">
        <f t="shared" si="2"/>
        <v>0</v>
      </c>
      <c r="AB54">
        <f t="shared" si="3"/>
        <v>0</v>
      </c>
      <c r="AC54">
        <f t="shared" si="4"/>
        <v>0</v>
      </c>
      <c r="AD54">
        <f t="shared" si="5"/>
        <v>0</v>
      </c>
      <c r="AE54">
        <f t="shared" si="6"/>
        <v>0</v>
      </c>
      <c r="AF54">
        <f t="shared" si="7"/>
        <v>0</v>
      </c>
      <c r="AG54">
        <f t="shared" si="8"/>
        <v>0</v>
      </c>
      <c r="AH54">
        <f t="shared" si="9"/>
        <v>0</v>
      </c>
      <c r="AI54">
        <f t="shared" si="10"/>
        <v>0</v>
      </c>
      <c r="AJ54">
        <f t="shared" si="11"/>
        <v>0</v>
      </c>
      <c r="AK54">
        <f t="shared" si="12"/>
        <v>0</v>
      </c>
      <c r="AL54">
        <f t="shared" si="13"/>
        <v>0</v>
      </c>
    </row>
    <row r="55" spans="2:39">
      <c r="B55" s="2">
        <v>600</v>
      </c>
      <c r="C55" s="2">
        <v>0.14067856950000002</v>
      </c>
      <c r="D55" s="2">
        <v>600</v>
      </c>
      <c r="E55" s="2">
        <v>0.1298669341</v>
      </c>
      <c r="F55" s="2">
        <v>600</v>
      </c>
      <c r="G55" s="2">
        <v>6.4330575309999999E-2</v>
      </c>
      <c r="I55">
        <v>-750</v>
      </c>
      <c r="J55" s="5">
        <v>1.8254806712099999E-2</v>
      </c>
      <c r="K55" s="5">
        <v>3.1482566555000001E-2</v>
      </c>
      <c r="L55" s="5">
        <v>3.9014253363600003E-2</v>
      </c>
      <c r="M55" s="5">
        <v>4.4927591145900003E-2</v>
      </c>
      <c r="N55" s="5">
        <v>5.0026598673699997E-2</v>
      </c>
      <c r="O55" s="5">
        <v>5.1368508242899999E-2</v>
      </c>
      <c r="P55" s="5">
        <v>5.1612370127999997E-2</v>
      </c>
      <c r="Q55" s="5">
        <v>5.1025940312499997E-2</v>
      </c>
      <c r="R55" s="5">
        <v>5.0097686188900002E-2</v>
      </c>
      <c r="S55" s="5">
        <v>4.9424499738100001E-2</v>
      </c>
      <c r="T55" s="5">
        <v>5.0553490112599998E-2</v>
      </c>
      <c r="U55" s="5">
        <v>5.00365324665E-2</v>
      </c>
      <c r="V55" s="5">
        <v>5.0261241606100002E-2</v>
      </c>
      <c r="W55" s="5">
        <v>5.0037892042699997E-2</v>
      </c>
      <c r="X55">
        <v>-750</v>
      </c>
      <c r="Y55">
        <f t="shared" si="14"/>
        <v>1.8254806712099999E-2</v>
      </c>
      <c r="Z55">
        <f t="shared" si="1"/>
        <v>3.1482566555000001E-2</v>
      </c>
      <c r="AA55">
        <f t="shared" si="2"/>
        <v>3.9014253363600003E-2</v>
      </c>
      <c r="AB55">
        <f t="shared" si="3"/>
        <v>4.4927591145900003E-2</v>
      </c>
      <c r="AC55">
        <f t="shared" si="4"/>
        <v>5.0026598673699997E-2</v>
      </c>
      <c r="AD55">
        <f t="shared" si="5"/>
        <v>5.1368508242899999E-2</v>
      </c>
      <c r="AE55">
        <f t="shared" si="6"/>
        <v>5.1612370127999997E-2</v>
      </c>
      <c r="AF55">
        <f t="shared" si="7"/>
        <v>5.1025940312499997E-2</v>
      </c>
      <c r="AG55">
        <f t="shared" si="8"/>
        <v>5.0097686188900002E-2</v>
      </c>
      <c r="AH55">
        <f t="shared" si="9"/>
        <v>4.9424499738100001E-2</v>
      </c>
      <c r="AI55">
        <f t="shared" si="10"/>
        <v>5.0553490112599998E-2</v>
      </c>
      <c r="AJ55">
        <f t="shared" si="11"/>
        <v>5.00365324665E-2</v>
      </c>
      <c r="AK55">
        <f t="shared" si="12"/>
        <v>5.0261241606100002E-2</v>
      </c>
      <c r="AL55">
        <f t="shared" si="13"/>
        <v>5.0037892042699997E-2</v>
      </c>
      <c r="AM55">
        <v>1</v>
      </c>
    </row>
    <row r="56" spans="2:39" hidden="1">
      <c r="B56" s="2">
        <v>590</v>
      </c>
      <c r="C56" s="2">
        <v>0.15183744690000001</v>
      </c>
      <c r="D56" s="2">
        <v>590</v>
      </c>
      <c r="E56" s="2">
        <v>0.14052672950000003</v>
      </c>
      <c r="F56" s="2">
        <v>590</v>
      </c>
      <c r="G56" s="2">
        <v>7.0549525700000004E-2</v>
      </c>
      <c r="I56">
        <v>-745</v>
      </c>
      <c r="J56" s="5">
        <v>1.8954333514700002E-2</v>
      </c>
      <c r="K56" s="5">
        <v>3.2636916031699999E-2</v>
      </c>
      <c r="L56" s="5">
        <v>4.0369696611899999E-2</v>
      </c>
      <c r="M56" s="5">
        <v>4.6438004434700003E-2</v>
      </c>
      <c r="N56" s="5">
        <v>5.1673582167300003E-2</v>
      </c>
      <c r="O56" s="5">
        <v>5.3188943877699998E-2</v>
      </c>
      <c r="P56" s="5">
        <v>5.2775460584399997E-2</v>
      </c>
      <c r="Q56" s="5">
        <v>5.2822867156999999E-2</v>
      </c>
      <c r="R56" s="5">
        <v>5.1324664003000002E-2</v>
      </c>
      <c r="S56" s="5">
        <v>5.0721681447600003E-2</v>
      </c>
      <c r="T56" s="5">
        <v>5.2217590249899998E-2</v>
      </c>
      <c r="U56" s="5">
        <v>5.1684239859899998E-2</v>
      </c>
      <c r="V56" s="5">
        <v>5.1537046185800003E-2</v>
      </c>
      <c r="W56" s="5">
        <v>5.16410355993E-2</v>
      </c>
      <c r="X56">
        <v>-745</v>
      </c>
      <c r="Y56">
        <f t="shared" si="14"/>
        <v>0</v>
      </c>
      <c r="Z56">
        <f t="shared" si="1"/>
        <v>0</v>
      </c>
      <c r="AA56">
        <f t="shared" si="2"/>
        <v>0</v>
      </c>
      <c r="AB56">
        <f t="shared" si="3"/>
        <v>0</v>
      </c>
      <c r="AC56">
        <f t="shared" si="4"/>
        <v>0</v>
      </c>
      <c r="AD56">
        <f t="shared" si="5"/>
        <v>0</v>
      </c>
      <c r="AE56">
        <f t="shared" si="6"/>
        <v>0</v>
      </c>
      <c r="AF56">
        <f t="shared" si="7"/>
        <v>0</v>
      </c>
      <c r="AG56">
        <f t="shared" si="8"/>
        <v>0</v>
      </c>
      <c r="AH56">
        <f t="shared" si="9"/>
        <v>0</v>
      </c>
      <c r="AI56">
        <f t="shared" si="10"/>
        <v>0</v>
      </c>
      <c r="AJ56">
        <f t="shared" si="11"/>
        <v>0</v>
      </c>
      <c r="AK56">
        <f t="shared" si="12"/>
        <v>0</v>
      </c>
      <c r="AL56">
        <f t="shared" si="13"/>
        <v>0</v>
      </c>
    </row>
    <row r="57" spans="2:39">
      <c r="B57" s="2">
        <v>580</v>
      </c>
      <c r="C57" s="2">
        <v>0.16400517710000001</v>
      </c>
      <c r="D57" s="2">
        <v>580</v>
      </c>
      <c r="E57" s="2">
        <v>0.152229485</v>
      </c>
      <c r="F57" s="2">
        <v>580</v>
      </c>
      <c r="G57" s="2">
        <v>7.7424877810000001E-2</v>
      </c>
      <c r="I57">
        <v>-740</v>
      </c>
      <c r="J57" s="5">
        <v>1.99006927243E-2</v>
      </c>
      <c r="K57" s="5">
        <v>3.4199667181499999E-2</v>
      </c>
      <c r="L57" s="5">
        <v>4.2205339683399998E-2</v>
      </c>
      <c r="M57" s="5">
        <v>4.8483153063899997E-2</v>
      </c>
      <c r="N57" s="5">
        <v>5.3902729696199997E-2</v>
      </c>
      <c r="O57" s="5">
        <v>5.5009618344799997E-2</v>
      </c>
      <c r="P57" s="5">
        <v>5.4145085570099998E-2</v>
      </c>
      <c r="Q57" s="5">
        <v>5.4619941991099999E-2</v>
      </c>
      <c r="R57" s="5">
        <v>5.3353053229199997E-2</v>
      </c>
      <c r="S57" s="5">
        <v>5.2718778105699998E-2</v>
      </c>
      <c r="T57" s="5">
        <v>5.3708158586599997E-2</v>
      </c>
      <c r="U57" s="5">
        <v>5.3914337652099999E-2</v>
      </c>
      <c r="V57" s="5">
        <v>5.2812850768500001E-2</v>
      </c>
      <c r="W57" s="5">
        <v>5.3244179161299997E-2</v>
      </c>
      <c r="X57">
        <v>-740</v>
      </c>
      <c r="Y57">
        <f t="shared" si="14"/>
        <v>1.99006927243E-2</v>
      </c>
      <c r="Z57">
        <f t="shared" si="1"/>
        <v>3.4199667181499999E-2</v>
      </c>
      <c r="AA57">
        <f t="shared" si="2"/>
        <v>4.2205339683399998E-2</v>
      </c>
      <c r="AB57">
        <f t="shared" si="3"/>
        <v>4.8483153063899997E-2</v>
      </c>
      <c r="AC57">
        <f t="shared" si="4"/>
        <v>5.3902729696199997E-2</v>
      </c>
      <c r="AD57">
        <f t="shared" si="5"/>
        <v>5.5009618344799997E-2</v>
      </c>
      <c r="AE57">
        <f t="shared" si="6"/>
        <v>5.4145085570099998E-2</v>
      </c>
      <c r="AF57">
        <f t="shared" si="7"/>
        <v>5.4619941991099999E-2</v>
      </c>
      <c r="AG57">
        <f t="shared" si="8"/>
        <v>5.3353053229199997E-2</v>
      </c>
      <c r="AH57">
        <f t="shared" si="9"/>
        <v>5.2718778105699998E-2</v>
      </c>
      <c r="AI57">
        <f t="shared" si="10"/>
        <v>5.3708158586599997E-2</v>
      </c>
      <c r="AJ57">
        <f t="shared" si="11"/>
        <v>5.3914337652099999E-2</v>
      </c>
      <c r="AK57">
        <f t="shared" si="12"/>
        <v>5.2812850768500001E-2</v>
      </c>
      <c r="AL57">
        <f t="shared" si="13"/>
        <v>5.3244179161299997E-2</v>
      </c>
      <c r="AM57">
        <v>1</v>
      </c>
    </row>
    <row r="58" spans="2:39" hidden="1">
      <c r="B58" s="2">
        <v>570</v>
      </c>
      <c r="C58" s="2">
        <v>0.17731605090000002</v>
      </c>
      <c r="D58" s="2">
        <v>570</v>
      </c>
      <c r="E58" s="2">
        <v>0.1650664781</v>
      </c>
      <c r="F58" s="2">
        <v>570</v>
      </c>
      <c r="G58" s="2">
        <v>8.5085059049999995E-2</v>
      </c>
      <c r="I58">
        <v>-735</v>
      </c>
      <c r="J58" s="5">
        <v>2.07997323093E-2</v>
      </c>
      <c r="K58" s="5">
        <v>3.5679025001800001E-2</v>
      </c>
      <c r="L58" s="5">
        <v>4.3936111152000003E-2</v>
      </c>
      <c r="M58" s="5">
        <v>5.0406004286900001E-2</v>
      </c>
      <c r="N58" s="5">
        <v>5.5994016547099998E-2</v>
      </c>
      <c r="O58" s="5">
        <v>5.68305086897E-2</v>
      </c>
      <c r="P58" s="5">
        <v>5.6012765353499999E-2</v>
      </c>
      <c r="Q58" s="5">
        <v>5.6417150673000002E-2</v>
      </c>
      <c r="R58" s="5">
        <v>5.5363189109200003E-2</v>
      </c>
      <c r="S58" s="5">
        <v>5.4826903899400002E-2</v>
      </c>
      <c r="T58" s="5">
        <v>5.5635948694900003E-2</v>
      </c>
      <c r="U58" s="5">
        <v>5.6006592309E-2</v>
      </c>
      <c r="V58" s="5">
        <v>5.4742711636000002E-2</v>
      </c>
      <c r="W58" s="5">
        <v>5.4847322728100001E-2</v>
      </c>
      <c r="X58">
        <v>-735</v>
      </c>
      <c r="Y58">
        <f t="shared" si="14"/>
        <v>0</v>
      </c>
      <c r="Z58">
        <f t="shared" si="1"/>
        <v>0</v>
      </c>
      <c r="AA58">
        <f t="shared" si="2"/>
        <v>0</v>
      </c>
      <c r="AB58">
        <f t="shared" si="3"/>
        <v>0</v>
      </c>
      <c r="AC58">
        <f t="shared" si="4"/>
        <v>0</v>
      </c>
      <c r="AD58">
        <f t="shared" si="5"/>
        <v>0</v>
      </c>
      <c r="AE58">
        <f t="shared" si="6"/>
        <v>0</v>
      </c>
      <c r="AF58">
        <f t="shared" si="7"/>
        <v>0</v>
      </c>
      <c r="AG58">
        <f t="shared" si="8"/>
        <v>0</v>
      </c>
      <c r="AH58">
        <f t="shared" si="9"/>
        <v>0</v>
      </c>
      <c r="AI58">
        <f t="shared" si="10"/>
        <v>0</v>
      </c>
      <c r="AJ58">
        <f t="shared" si="11"/>
        <v>0</v>
      </c>
      <c r="AK58">
        <f t="shared" si="12"/>
        <v>0</v>
      </c>
      <c r="AL58">
        <f t="shared" si="13"/>
        <v>0</v>
      </c>
    </row>
    <row r="59" spans="2:39">
      <c r="B59" s="2">
        <v>560</v>
      </c>
      <c r="C59" s="2">
        <v>0.19191181190000001</v>
      </c>
      <c r="D59" s="2">
        <v>560</v>
      </c>
      <c r="E59" s="2">
        <v>0.17917119749999999</v>
      </c>
      <c r="F59" s="2">
        <v>560</v>
      </c>
      <c r="G59" s="2">
        <v>9.3530685210000006E-2</v>
      </c>
      <c r="I59">
        <v>-730</v>
      </c>
      <c r="J59" s="5">
        <v>2.1625862478399999E-2</v>
      </c>
      <c r="K59" s="5">
        <v>3.7029891545700001E-2</v>
      </c>
      <c r="L59" s="5">
        <v>4.5505297920100003E-2</v>
      </c>
      <c r="M59" s="5">
        <v>5.21404213745E-2</v>
      </c>
      <c r="N59" s="5">
        <v>5.7872889589399998E-2</v>
      </c>
      <c r="O59" s="5">
        <v>5.8334412725999998E-2</v>
      </c>
      <c r="P59" s="5">
        <v>5.8044318123200003E-2</v>
      </c>
      <c r="Q59" s="5">
        <v>5.8136875956100002E-2</v>
      </c>
      <c r="R59" s="5">
        <v>5.7248588105999997E-2</v>
      </c>
      <c r="S59" s="5">
        <v>5.7108930189500001E-2</v>
      </c>
      <c r="T59" s="5">
        <v>5.7671287344800003E-2</v>
      </c>
      <c r="U59" s="5">
        <v>5.7886460187199999E-2</v>
      </c>
      <c r="V59" s="5">
        <v>5.69218692683E-2</v>
      </c>
      <c r="W59" s="5">
        <v>5.6744788742799999E-2</v>
      </c>
      <c r="X59">
        <v>-730</v>
      </c>
      <c r="Y59">
        <f t="shared" si="14"/>
        <v>2.1625862478399999E-2</v>
      </c>
      <c r="Z59">
        <f t="shared" si="1"/>
        <v>3.7029891545700001E-2</v>
      </c>
      <c r="AA59">
        <f t="shared" si="2"/>
        <v>4.5505297920100003E-2</v>
      </c>
      <c r="AB59">
        <f t="shared" si="3"/>
        <v>5.21404213745E-2</v>
      </c>
      <c r="AC59">
        <f t="shared" si="4"/>
        <v>5.7872889589399998E-2</v>
      </c>
      <c r="AD59">
        <f t="shared" si="5"/>
        <v>5.8334412725999998E-2</v>
      </c>
      <c r="AE59">
        <f t="shared" si="6"/>
        <v>5.8044318123200003E-2</v>
      </c>
      <c r="AF59">
        <f t="shared" si="7"/>
        <v>5.8136875956100002E-2</v>
      </c>
      <c r="AG59">
        <f t="shared" si="8"/>
        <v>5.7248588105999997E-2</v>
      </c>
      <c r="AH59">
        <f t="shared" si="9"/>
        <v>5.7108930189500001E-2</v>
      </c>
      <c r="AI59">
        <f t="shared" si="10"/>
        <v>5.7671287344800003E-2</v>
      </c>
      <c r="AJ59">
        <f t="shared" si="11"/>
        <v>5.7886460187199999E-2</v>
      </c>
      <c r="AK59">
        <f t="shared" si="12"/>
        <v>5.69218692683E-2</v>
      </c>
      <c r="AL59">
        <f t="shared" si="13"/>
        <v>5.6744788742799999E-2</v>
      </c>
      <c r="AM59">
        <v>1</v>
      </c>
    </row>
    <row r="60" spans="2:39" hidden="1">
      <c r="B60" s="2">
        <v>550</v>
      </c>
      <c r="C60" s="2">
        <v>0.20789503580000002</v>
      </c>
      <c r="D60" s="2">
        <v>550</v>
      </c>
      <c r="E60" s="2">
        <v>0.19461334220000001</v>
      </c>
      <c r="F60" s="2">
        <v>550</v>
      </c>
      <c r="G60" s="2">
        <v>0.10287042300000002</v>
      </c>
      <c r="I60">
        <v>-725</v>
      </c>
      <c r="J60" s="5">
        <v>2.2451992648500001E-2</v>
      </c>
      <c r="K60" s="5">
        <v>3.8380758091700003E-2</v>
      </c>
      <c r="L60" s="5">
        <v>4.7074484691599999E-2</v>
      </c>
      <c r="M60" s="5">
        <v>5.3874838466899999E-2</v>
      </c>
      <c r="N60" s="5">
        <v>5.9751762638300003E-2</v>
      </c>
      <c r="O60" s="5">
        <v>6.0040960034499997E-2</v>
      </c>
      <c r="P60" s="5">
        <v>6.0076482329499997E-2</v>
      </c>
      <c r="Q60" s="5">
        <v>6.0241959205000001E-2</v>
      </c>
      <c r="R60" s="5">
        <v>5.9133987109699998E-2</v>
      </c>
      <c r="S60" s="5">
        <v>5.9390956489800001E-2</v>
      </c>
      <c r="T60" s="5">
        <v>5.97066260019E-2</v>
      </c>
      <c r="U60" s="5">
        <v>5.9766328071999997E-2</v>
      </c>
      <c r="V60" s="5">
        <v>5.9060412805899999E-2</v>
      </c>
      <c r="W60" s="5">
        <v>5.9085992166400002E-2</v>
      </c>
      <c r="X60">
        <v>-725</v>
      </c>
      <c r="Y60">
        <f t="shared" si="14"/>
        <v>0</v>
      </c>
      <c r="Z60">
        <f t="shared" si="1"/>
        <v>0</v>
      </c>
      <c r="AA60">
        <f t="shared" si="2"/>
        <v>0</v>
      </c>
      <c r="AB60">
        <f t="shared" si="3"/>
        <v>0</v>
      </c>
      <c r="AC60">
        <f t="shared" si="4"/>
        <v>0</v>
      </c>
      <c r="AD60">
        <f t="shared" si="5"/>
        <v>0</v>
      </c>
      <c r="AE60">
        <f t="shared" si="6"/>
        <v>0</v>
      </c>
      <c r="AF60">
        <f t="shared" si="7"/>
        <v>0</v>
      </c>
      <c r="AG60">
        <f t="shared" si="8"/>
        <v>0</v>
      </c>
      <c r="AH60">
        <f t="shared" si="9"/>
        <v>0</v>
      </c>
      <c r="AI60">
        <f t="shared" si="10"/>
        <v>0</v>
      </c>
      <c r="AJ60">
        <f t="shared" si="11"/>
        <v>0</v>
      </c>
      <c r="AK60">
        <f t="shared" si="12"/>
        <v>0</v>
      </c>
      <c r="AL60">
        <f t="shared" si="13"/>
        <v>0</v>
      </c>
    </row>
    <row r="61" spans="2:39">
      <c r="B61" s="2">
        <v>540</v>
      </c>
      <c r="C61" s="2">
        <v>0.22532560199999999</v>
      </c>
      <c r="D61" s="2">
        <v>540</v>
      </c>
      <c r="E61" s="2">
        <v>0.21155652700000002</v>
      </c>
      <c r="F61" s="2">
        <v>540</v>
      </c>
      <c r="G61" s="2">
        <v>0.11316477890000001</v>
      </c>
      <c r="I61">
        <v>-720</v>
      </c>
      <c r="J61" s="5">
        <v>2.3278122819500001E-2</v>
      </c>
      <c r="K61" s="5">
        <v>3.9731624639500002E-2</v>
      </c>
      <c r="L61" s="5">
        <v>4.8643671466200002E-2</v>
      </c>
      <c r="M61" s="5">
        <v>5.5609255563800003E-2</v>
      </c>
      <c r="N61" s="5">
        <v>6.1630635693099997E-2</v>
      </c>
      <c r="O61" s="5">
        <v>6.2257702082600001E-2</v>
      </c>
      <c r="P61" s="5">
        <v>6.21091979554E-2</v>
      </c>
      <c r="Q61" s="5">
        <v>6.2368856746500001E-2</v>
      </c>
      <c r="R61" s="5">
        <v>6.1019386119799998E-2</v>
      </c>
      <c r="S61" s="5">
        <v>6.1672982799100003E-2</v>
      </c>
      <c r="T61" s="5">
        <v>6.1806119308799999E-2</v>
      </c>
      <c r="U61" s="5">
        <v>6.1646195962699997E-2</v>
      </c>
      <c r="V61" s="5">
        <v>6.1198956352100001E-2</v>
      </c>
      <c r="W61" s="5">
        <v>6.1445905656199999E-2</v>
      </c>
      <c r="X61">
        <v>-720</v>
      </c>
      <c r="Y61">
        <f t="shared" si="14"/>
        <v>2.3278122819500001E-2</v>
      </c>
      <c r="Z61">
        <f t="shared" si="1"/>
        <v>3.9731624639500002E-2</v>
      </c>
      <c r="AA61">
        <f t="shared" si="2"/>
        <v>4.8643671466200002E-2</v>
      </c>
      <c r="AB61">
        <f t="shared" si="3"/>
        <v>5.5609255563800003E-2</v>
      </c>
      <c r="AC61">
        <f t="shared" si="4"/>
        <v>6.1630635693099997E-2</v>
      </c>
      <c r="AD61">
        <f t="shared" si="5"/>
        <v>6.2257702082600001E-2</v>
      </c>
      <c r="AE61">
        <f t="shared" si="6"/>
        <v>6.21091979554E-2</v>
      </c>
      <c r="AF61">
        <f t="shared" si="7"/>
        <v>6.2368856746500001E-2</v>
      </c>
      <c r="AG61">
        <f t="shared" si="8"/>
        <v>6.1019386119799998E-2</v>
      </c>
      <c r="AH61">
        <f t="shared" si="9"/>
        <v>6.1672982799100003E-2</v>
      </c>
      <c r="AI61">
        <f t="shared" si="10"/>
        <v>6.1806119308799999E-2</v>
      </c>
      <c r="AJ61">
        <f t="shared" si="11"/>
        <v>6.1646195962699997E-2</v>
      </c>
      <c r="AK61">
        <f t="shared" si="12"/>
        <v>6.1198956352100001E-2</v>
      </c>
      <c r="AL61">
        <f t="shared" si="13"/>
        <v>6.1445905656199999E-2</v>
      </c>
      <c r="AM61">
        <v>1</v>
      </c>
    </row>
    <row r="62" spans="2:39" hidden="1">
      <c r="B62" s="2">
        <v>530</v>
      </c>
      <c r="C62" s="2">
        <v>0.24435257190000004</v>
      </c>
      <c r="D62" s="2">
        <v>530</v>
      </c>
      <c r="E62" s="2">
        <v>0.2300276805</v>
      </c>
      <c r="F62" s="2">
        <v>530</v>
      </c>
      <c r="G62" s="2">
        <v>0.1244517946</v>
      </c>
      <c r="I62">
        <v>-715</v>
      </c>
      <c r="J62" s="5">
        <v>2.41042529913E-2</v>
      </c>
      <c r="K62" s="5">
        <v>4.1082491189099998E-2</v>
      </c>
      <c r="L62" s="5">
        <v>5.0212858243499997E-2</v>
      </c>
      <c r="M62" s="5">
        <v>5.7343672664700002E-2</v>
      </c>
      <c r="N62" s="5">
        <v>6.3509508753400001E-2</v>
      </c>
      <c r="O62" s="5">
        <v>6.4474460815399995E-2</v>
      </c>
      <c r="P62" s="5">
        <v>6.41424125762E-2</v>
      </c>
      <c r="Q62" s="5">
        <v>6.4495984903199993E-2</v>
      </c>
      <c r="R62" s="5">
        <v>6.2904785135500005E-2</v>
      </c>
      <c r="S62" s="5">
        <v>6.3955009116600001E-2</v>
      </c>
      <c r="T62" s="5">
        <v>6.4017135301499994E-2</v>
      </c>
      <c r="U62" s="5">
        <v>6.35260638589E-2</v>
      </c>
      <c r="V62" s="5">
        <v>6.3337499906000003E-2</v>
      </c>
      <c r="W62" s="5">
        <v>6.3805819156000004E-2</v>
      </c>
      <c r="X62">
        <v>-715</v>
      </c>
      <c r="Y62">
        <f t="shared" si="14"/>
        <v>0</v>
      </c>
      <c r="Z62">
        <f t="shared" si="1"/>
        <v>0</v>
      </c>
      <c r="AA62">
        <f t="shared" si="2"/>
        <v>0</v>
      </c>
      <c r="AB62">
        <f t="shared" si="3"/>
        <v>0</v>
      </c>
      <c r="AC62">
        <f t="shared" si="4"/>
        <v>0</v>
      </c>
      <c r="AD62">
        <f t="shared" si="5"/>
        <v>0</v>
      </c>
      <c r="AE62">
        <f t="shared" si="6"/>
        <v>0</v>
      </c>
      <c r="AF62">
        <f t="shared" si="7"/>
        <v>0</v>
      </c>
      <c r="AG62">
        <f t="shared" si="8"/>
        <v>0</v>
      </c>
      <c r="AH62">
        <f t="shared" si="9"/>
        <v>0</v>
      </c>
      <c r="AI62">
        <f t="shared" si="10"/>
        <v>0</v>
      </c>
      <c r="AJ62">
        <f t="shared" si="11"/>
        <v>0</v>
      </c>
      <c r="AK62">
        <f t="shared" si="12"/>
        <v>0</v>
      </c>
      <c r="AL62">
        <f t="shared" si="13"/>
        <v>0</v>
      </c>
    </row>
    <row r="63" spans="2:39">
      <c r="B63" s="2">
        <v>520</v>
      </c>
      <c r="C63" s="2">
        <v>0.26501870150000001</v>
      </c>
      <c r="D63" s="2">
        <v>520</v>
      </c>
      <c r="E63" s="2">
        <v>0.25014409770000001</v>
      </c>
      <c r="F63" s="2">
        <v>520</v>
      </c>
      <c r="G63" s="2">
        <v>0.13678612279999999</v>
      </c>
      <c r="I63">
        <v>-710</v>
      </c>
      <c r="J63" s="5">
        <v>2.5031061392700001E-2</v>
      </c>
      <c r="K63" s="5">
        <v>4.2597232128199998E-2</v>
      </c>
      <c r="L63" s="5">
        <v>5.1971739471500002E-2</v>
      </c>
      <c r="M63" s="5">
        <v>5.9288121401299999E-2</v>
      </c>
      <c r="N63" s="5">
        <v>6.5616903097899998E-2</v>
      </c>
      <c r="O63" s="5">
        <v>6.6654742342600007E-2</v>
      </c>
      <c r="P63" s="5">
        <v>6.6058229609500002E-2</v>
      </c>
      <c r="Q63" s="5">
        <v>6.6623321586200004E-2</v>
      </c>
      <c r="R63" s="5">
        <v>6.4790184156400005E-2</v>
      </c>
      <c r="S63" s="5">
        <v>6.6488615771900003E-2</v>
      </c>
      <c r="T63" s="5">
        <v>6.6312353401900004E-2</v>
      </c>
      <c r="U63" s="5">
        <v>6.5634578283299994E-2</v>
      </c>
      <c r="V63" s="5">
        <v>6.5476043466900002E-2</v>
      </c>
      <c r="W63" s="5">
        <v>6.6165732664699994E-2</v>
      </c>
      <c r="X63">
        <v>-710</v>
      </c>
      <c r="Y63">
        <f t="shared" si="14"/>
        <v>2.5031061392700001E-2</v>
      </c>
      <c r="Z63">
        <f t="shared" si="1"/>
        <v>4.2597232128199998E-2</v>
      </c>
      <c r="AA63">
        <f t="shared" si="2"/>
        <v>5.1971739471500002E-2</v>
      </c>
      <c r="AB63">
        <f t="shared" si="3"/>
        <v>5.9288121401299999E-2</v>
      </c>
      <c r="AC63">
        <f t="shared" si="4"/>
        <v>6.5616903097899998E-2</v>
      </c>
      <c r="AD63">
        <f t="shared" si="5"/>
        <v>6.6654742342600007E-2</v>
      </c>
      <c r="AE63">
        <f t="shared" si="6"/>
        <v>6.6058229609500002E-2</v>
      </c>
      <c r="AF63">
        <f t="shared" si="7"/>
        <v>6.6623321586200004E-2</v>
      </c>
      <c r="AG63">
        <f t="shared" si="8"/>
        <v>6.4790184156400005E-2</v>
      </c>
      <c r="AH63">
        <f t="shared" si="9"/>
        <v>6.6488615771900003E-2</v>
      </c>
      <c r="AI63">
        <f t="shared" si="10"/>
        <v>6.6312353401900004E-2</v>
      </c>
      <c r="AJ63">
        <f t="shared" si="11"/>
        <v>6.5634578283299994E-2</v>
      </c>
      <c r="AK63">
        <f t="shared" si="12"/>
        <v>6.5476043466900002E-2</v>
      </c>
      <c r="AL63">
        <f t="shared" si="13"/>
        <v>6.6165732664699994E-2</v>
      </c>
      <c r="AM63">
        <v>1</v>
      </c>
    </row>
    <row r="64" spans="2:39" hidden="1">
      <c r="B64" s="2">
        <v>510</v>
      </c>
      <c r="C64" s="2">
        <v>0.28731790219999997</v>
      </c>
      <c r="D64" s="2">
        <v>510</v>
      </c>
      <c r="E64" s="2">
        <v>0.27186305250000004</v>
      </c>
      <c r="F64" s="2">
        <v>510</v>
      </c>
      <c r="G64" s="2">
        <v>0.15011421320000001</v>
      </c>
      <c r="I64">
        <v>-705</v>
      </c>
      <c r="J64" s="5">
        <v>2.6230464225399999E-2</v>
      </c>
      <c r="K64" s="5">
        <v>4.4555676200199998E-2</v>
      </c>
      <c r="L64" s="5">
        <v>5.4244233730999999E-2</v>
      </c>
      <c r="M64" s="5">
        <v>6.1801247737300002E-2</v>
      </c>
      <c r="N64" s="5">
        <v>6.8343037256600001E-2</v>
      </c>
      <c r="O64" s="5">
        <v>6.8824068712999995E-2</v>
      </c>
      <c r="P64" s="5">
        <v>6.7862516948300006E-2</v>
      </c>
      <c r="Q64" s="5">
        <v>6.8750847438299997E-2</v>
      </c>
      <c r="R64" s="5">
        <v>6.7674320938599999E-2</v>
      </c>
      <c r="S64" s="5">
        <v>6.9700191383699997E-2</v>
      </c>
      <c r="T64" s="5">
        <v>6.86075715098E-2</v>
      </c>
      <c r="U64" s="5">
        <v>6.8362171630300006E-2</v>
      </c>
      <c r="V64" s="5">
        <v>6.7614587034000001E-2</v>
      </c>
      <c r="W64" s="5">
        <v>6.8525646181299998E-2</v>
      </c>
      <c r="X64">
        <v>-705</v>
      </c>
      <c r="Y64">
        <f t="shared" si="14"/>
        <v>0</v>
      </c>
      <c r="Z64">
        <f t="shared" si="1"/>
        <v>0</v>
      </c>
      <c r="AA64">
        <f t="shared" si="2"/>
        <v>0</v>
      </c>
      <c r="AB64">
        <f t="shared" si="3"/>
        <v>0</v>
      </c>
      <c r="AC64">
        <f t="shared" si="4"/>
        <v>0</v>
      </c>
      <c r="AD64">
        <f t="shared" si="5"/>
        <v>0</v>
      </c>
      <c r="AE64">
        <f t="shared" si="6"/>
        <v>0</v>
      </c>
      <c r="AF64">
        <f t="shared" si="7"/>
        <v>0</v>
      </c>
      <c r="AG64">
        <f t="shared" si="8"/>
        <v>0</v>
      </c>
      <c r="AH64">
        <f t="shared" si="9"/>
        <v>0</v>
      </c>
      <c r="AI64">
        <f t="shared" si="10"/>
        <v>0</v>
      </c>
      <c r="AJ64">
        <f t="shared" si="11"/>
        <v>0</v>
      </c>
      <c r="AK64">
        <f t="shared" si="12"/>
        <v>0</v>
      </c>
      <c r="AL64">
        <f t="shared" si="13"/>
        <v>0</v>
      </c>
    </row>
    <row r="65" spans="2:39">
      <c r="B65" s="2">
        <v>500</v>
      </c>
      <c r="C65" s="2">
        <v>0.311197791</v>
      </c>
      <c r="D65" s="2">
        <v>500</v>
      </c>
      <c r="E65" s="2">
        <v>0.29515774569999997</v>
      </c>
      <c r="F65" s="2">
        <v>500</v>
      </c>
      <c r="G65" s="2">
        <v>0.1643874464</v>
      </c>
      <c r="I65">
        <v>-700</v>
      </c>
      <c r="J65" s="5">
        <v>2.7268376538499998E-2</v>
      </c>
      <c r="K65" s="5">
        <v>4.6243587059899997E-2</v>
      </c>
      <c r="L65" s="5">
        <v>5.6197174408399997E-2</v>
      </c>
      <c r="M65" s="5">
        <v>6.3960869854600005E-2</v>
      </c>
      <c r="N65" s="5">
        <v>7.0688770600499995E-2</v>
      </c>
      <c r="O65" s="5">
        <v>7.0996996699199996E-2</v>
      </c>
      <c r="P65" s="5">
        <v>6.9877516978699997E-2</v>
      </c>
      <c r="Q65" s="5">
        <v>7.0878545424900005E-2</v>
      </c>
      <c r="R65" s="5">
        <v>7.0595219318699998E-2</v>
      </c>
      <c r="S65" s="5">
        <v>7.2487981899899995E-2</v>
      </c>
      <c r="T65" s="5">
        <v>7.0986891186599996E-2</v>
      </c>
      <c r="U65" s="5">
        <v>7.0709302217000003E-2</v>
      </c>
      <c r="V65" s="5">
        <v>6.9753130606899999E-2</v>
      </c>
      <c r="W65" s="5">
        <v>7.0885559705100007E-2</v>
      </c>
      <c r="X65">
        <v>-700</v>
      </c>
      <c r="Y65">
        <f t="shared" si="14"/>
        <v>2.7268376538499998E-2</v>
      </c>
      <c r="Z65">
        <f t="shared" si="1"/>
        <v>4.6243587059899997E-2</v>
      </c>
      <c r="AA65">
        <f t="shared" si="2"/>
        <v>5.6197174408399997E-2</v>
      </c>
      <c r="AB65">
        <f t="shared" si="3"/>
        <v>6.3960869854600005E-2</v>
      </c>
      <c r="AC65">
        <f t="shared" si="4"/>
        <v>7.0688770600499995E-2</v>
      </c>
      <c r="AD65">
        <f t="shared" si="5"/>
        <v>7.0996996699199996E-2</v>
      </c>
      <c r="AE65">
        <f t="shared" si="6"/>
        <v>6.9877516978699997E-2</v>
      </c>
      <c r="AF65">
        <f t="shared" si="7"/>
        <v>7.0878545424900005E-2</v>
      </c>
      <c r="AG65">
        <f t="shared" si="8"/>
        <v>7.0595219318699998E-2</v>
      </c>
      <c r="AH65">
        <f t="shared" si="9"/>
        <v>7.2487981899899995E-2</v>
      </c>
      <c r="AI65">
        <f t="shared" si="10"/>
        <v>7.0986891186599996E-2</v>
      </c>
      <c r="AJ65">
        <f t="shared" si="11"/>
        <v>7.0709302217000003E-2</v>
      </c>
      <c r="AK65">
        <f t="shared" si="12"/>
        <v>6.9753130606899999E-2</v>
      </c>
      <c r="AL65">
        <f t="shared" si="13"/>
        <v>7.0885559705100007E-2</v>
      </c>
      <c r="AM65">
        <v>1</v>
      </c>
    </row>
    <row r="66" spans="2:39" hidden="1">
      <c r="B66" s="2">
        <v>490</v>
      </c>
      <c r="C66" s="2">
        <v>0.33653502020000003</v>
      </c>
      <c r="D66" s="2">
        <v>490</v>
      </c>
      <c r="E66" s="2">
        <v>0.31982915410000001</v>
      </c>
      <c r="F66" s="2">
        <v>490</v>
      </c>
      <c r="G66" s="2">
        <v>0.1794838581</v>
      </c>
      <c r="I66">
        <v>-695</v>
      </c>
      <c r="J66" s="5">
        <v>2.80405574149E-2</v>
      </c>
      <c r="K66" s="5">
        <v>4.74863375506E-2</v>
      </c>
      <c r="L66" s="5">
        <v>5.7624292065300002E-2</v>
      </c>
      <c r="M66" s="5">
        <v>6.5538803431199999E-2</v>
      </c>
      <c r="N66" s="5">
        <v>7.2408557254399999E-2</v>
      </c>
      <c r="O66" s="5">
        <v>7.3578096050900002E-2</v>
      </c>
      <c r="P66" s="5">
        <v>7.2836555692399996E-2</v>
      </c>
      <c r="Q66" s="5">
        <v>7.2778847292299997E-2</v>
      </c>
      <c r="R66" s="5">
        <v>7.3149712896900004E-2</v>
      </c>
      <c r="S66" s="5">
        <v>7.4583118794899997E-2</v>
      </c>
      <c r="T66" s="5">
        <v>7.3540144402300001E-2</v>
      </c>
      <c r="U66" s="5">
        <v>7.2430384183400004E-2</v>
      </c>
      <c r="V66" s="5">
        <v>7.2841532754500005E-2</v>
      </c>
      <c r="W66" s="5">
        <v>7.3218387837999999E-2</v>
      </c>
      <c r="X66">
        <v>-695</v>
      </c>
      <c r="Y66">
        <f t="shared" si="14"/>
        <v>0</v>
      </c>
      <c r="Z66">
        <f t="shared" si="1"/>
        <v>0</v>
      </c>
      <c r="AA66">
        <f t="shared" si="2"/>
        <v>0</v>
      </c>
      <c r="AB66">
        <f t="shared" si="3"/>
        <v>0</v>
      </c>
      <c r="AC66">
        <f t="shared" si="4"/>
        <v>0</v>
      </c>
      <c r="AD66">
        <f t="shared" si="5"/>
        <v>0</v>
      </c>
      <c r="AE66">
        <f t="shared" si="6"/>
        <v>0</v>
      </c>
      <c r="AF66">
        <f t="shared" si="7"/>
        <v>0</v>
      </c>
      <c r="AG66">
        <f t="shared" si="8"/>
        <v>0</v>
      </c>
      <c r="AH66">
        <f t="shared" si="9"/>
        <v>0</v>
      </c>
      <c r="AI66">
        <f t="shared" si="10"/>
        <v>0</v>
      </c>
      <c r="AJ66">
        <f t="shared" si="11"/>
        <v>0</v>
      </c>
      <c r="AK66">
        <f t="shared" si="12"/>
        <v>0</v>
      </c>
      <c r="AL66">
        <f t="shared" si="13"/>
        <v>0</v>
      </c>
    </row>
    <row r="67" spans="2:39">
      <c r="B67" s="2">
        <v>480</v>
      </c>
      <c r="C67" s="2">
        <v>0.3630084562</v>
      </c>
      <c r="D67" s="2">
        <v>480</v>
      </c>
      <c r="E67" s="2">
        <v>0.34562816899999999</v>
      </c>
      <c r="F67" s="2">
        <v>480</v>
      </c>
      <c r="G67" s="2">
        <v>0.19516291770000002</v>
      </c>
      <c r="I67">
        <v>-690</v>
      </c>
      <c r="J67" s="5">
        <v>2.8812738291900002E-2</v>
      </c>
      <c r="K67" s="5">
        <v>4.87290880425E-2</v>
      </c>
      <c r="L67" s="5">
        <v>5.9051409723999998E-2</v>
      </c>
      <c r="M67" s="5">
        <v>6.7116737010600003E-2</v>
      </c>
      <c r="N67" s="5">
        <v>7.4128343912400002E-2</v>
      </c>
      <c r="O67" s="5">
        <v>7.6306177030300001E-2</v>
      </c>
      <c r="P67" s="5">
        <v>7.5875125090300005E-2</v>
      </c>
      <c r="Q67" s="5">
        <v>7.5192351419899994E-2</v>
      </c>
      <c r="R67" s="5">
        <v>7.5704206482899994E-2</v>
      </c>
      <c r="S67" s="5">
        <v>7.6678255695100006E-2</v>
      </c>
      <c r="T67" s="5">
        <v>7.6339384923499995E-2</v>
      </c>
      <c r="U67" s="5">
        <v>7.4151466153600007E-2</v>
      </c>
      <c r="V67" s="5">
        <v>7.5812119718800003E-2</v>
      </c>
      <c r="W67" s="5">
        <v>7.5517046613299998E-2</v>
      </c>
      <c r="X67">
        <v>-690</v>
      </c>
      <c r="Y67">
        <f t="shared" si="14"/>
        <v>2.8812738291900002E-2</v>
      </c>
      <c r="Z67">
        <f t="shared" si="1"/>
        <v>4.87290880425E-2</v>
      </c>
      <c r="AA67">
        <f t="shared" si="2"/>
        <v>5.9051409723999998E-2</v>
      </c>
      <c r="AB67">
        <f t="shared" si="3"/>
        <v>6.7116737010600003E-2</v>
      </c>
      <c r="AC67">
        <f t="shared" si="4"/>
        <v>7.4128343912400002E-2</v>
      </c>
      <c r="AD67">
        <f t="shared" si="5"/>
        <v>7.6306177030300001E-2</v>
      </c>
      <c r="AE67">
        <f t="shared" si="6"/>
        <v>7.5875125090300005E-2</v>
      </c>
      <c r="AF67">
        <f t="shared" si="7"/>
        <v>7.5192351419899994E-2</v>
      </c>
      <c r="AG67">
        <f t="shared" si="8"/>
        <v>7.5704206482899994E-2</v>
      </c>
      <c r="AH67">
        <f t="shared" si="9"/>
        <v>7.6678255695100006E-2</v>
      </c>
      <c r="AI67">
        <f t="shared" si="10"/>
        <v>7.6339384923499995E-2</v>
      </c>
      <c r="AJ67">
        <f t="shared" si="11"/>
        <v>7.4151466153600007E-2</v>
      </c>
      <c r="AK67">
        <f t="shared" si="12"/>
        <v>7.5812119718800003E-2</v>
      </c>
      <c r="AL67">
        <f t="shared" si="13"/>
        <v>7.5517046613299998E-2</v>
      </c>
      <c r="AM67">
        <v>1</v>
      </c>
    </row>
    <row r="68" spans="2:39" hidden="1">
      <c r="B68" s="2">
        <v>470</v>
      </c>
      <c r="C68" s="2">
        <v>0.39026025070000003</v>
      </c>
      <c r="D68" s="2">
        <v>470</v>
      </c>
      <c r="E68" s="2">
        <v>0.37216276549999999</v>
      </c>
      <c r="F68" s="2">
        <v>470</v>
      </c>
      <c r="G68" s="2">
        <v>0.21113029670000003</v>
      </c>
      <c r="I68">
        <v>-685</v>
      </c>
      <c r="J68" s="5">
        <v>2.9584919169299999E-2</v>
      </c>
      <c r="K68" s="5">
        <v>4.9971838535500003E-2</v>
      </c>
      <c r="L68" s="5">
        <v>6.0478527384600002E-2</v>
      </c>
      <c r="M68" s="5">
        <v>6.8694670592800003E-2</v>
      </c>
      <c r="N68" s="5">
        <v>7.5848130574E-2</v>
      </c>
      <c r="O68" s="5">
        <v>7.8916049278E-2</v>
      </c>
      <c r="P68" s="5">
        <v>7.8858251095799997E-2</v>
      </c>
      <c r="Q68" s="5">
        <v>7.7607266484900003E-2</v>
      </c>
      <c r="R68" s="5">
        <v>7.8258700075800006E-2</v>
      </c>
      <c r="S68" s="5">
        <v>7.8773392599900002E-2</v>
      </c>
      <c r="T68" s="5">
        <v>7.9138625453199996E-2</v>
      </c>
      <c r="U68" s="5">
        <v>7.5872548127599998E-2</v>
      </c>
      <c r="V68" s="5">
        <v>7.8773087446800005E-2</v>
      </c>
      <c r="W68" s="5">
        <v>7.8245135742399996E-2</v>
      </c>
      <c r="X68">
        <v>-685</v>
      </c>
      <c r="Y68">
        <f t="shared" si="14"/>
        <v>0</v>
      </c>
      <c r="Z68">
        <f t="shared" si="1"/>
        <v>0</v>
      </c>
      <c r="AA68">
        <f t="shared" si="2"/>
        <v>0</v>
      </c>
      <c r="AB68">
        <f t="shared" si="3"/>
        <v>0</v>
      </c>
      <c r="AC68">
        <f t="shared" si="4"/>
        <v>0</v>
      </c>
      <c r="AD68">
        <f t="shared" si="5"/>
        <v>0</v>
      </c>
      <c r="AE68">
        <f t="shared" si="6"/>
        <v>0</v>
      </c>
      <c r="AF68">
        <f t="shared" si="7"/>
        <v>0</v>
      </c>
      <c r="AG68">
        <f t="shared" si="8"/>
        <v>0</v>
      </c>
      <c r="AH68">
        <f t="shared" si="9"/>
        <v>0</v>
      </c>
      <c r="AI68">
        <f t="shared" si="10"/>
        <v>0</v>
      </c>
      <c r="AJ68">
        <f t="shared" si="11"/>
        <v>0</v>
      </c>
      <c r="AK68">
        <f t="shared" si="12"/>
        <v>0</v>
      </c>
      <c r="AL68">
        <f t="shared" si="13"/>
        <v>0</v>
      </c>
    </row>
    <row r="69" spans="2:39">
      <c r="B69" s="2">
        <v>460</v>
      </c>
      <c r="C69" s="2">
        <v>0.41774575850000001</v>
      </c>
      <c r="D69" s="2">
        <v>460</v>
      </c>
      <c r="E69" s="2">
        <v>0.39890049570000002</v>
      </c>
      <c r="F69" s="2">
        <v>460</v>
      </c>
      <c r="G69" s="2">
        <v>0.22706231499999999</v>
      </c>
      <c r="I69">
        <v>-680</v>
      </c>
      <c r="J69" s="5">
        <v>3.0357100047199999E-2</v>
      </c>
      <c r="K69" s="5">
        <v>5.1214589029400001E-2</v>
      </c>
      <c r="L69" s="5">
        <v>6.1905645046799997E-2</v>
      </c>
      <c r="M69" s="5">
        <v>7.02726041774E-2</v>
      </c>
      <c r="N69" s="5">
        <v>7.7567917239100004E-2</v>
      </c>
      <c r="O69" s="5">
        <v>8.1632767141299994E-2</v>
      </c>
      <c r="P69" s="5">
        <v>8.10719771811E-2</v>
      </c>
      <c r="Q69" s="5">
        <v>8.0346076631400004E-2</v>
      </c>
      <c r="R69" s="5">
        <v>8.0813193674900002E-2</v>
      </c>
      <c r="S69" s="5">
        <v>8.0868529509000003E-2</v>
      </c>
      <c r="T69" s="5">
        <v>8.1730881409300002E-2</v>
      </c>
      <c r="U69" s="5">
        <v>7.7593630105099995E-2</v>
      </c>
      <c r="V69" s="5">
        <v>8.17340551833E-2</v>
      </c>
      <c r="W69" s="5">
        <v>8.1384804622399998E-2</v>
      </c>
      <c r="X69">
        <v>-680</v>
      </c>
      <c r="Y69">
        <f t="shared" si="14"/>
        <v>3.0357100047199999E-2</v>
      </c>
      <c r="Z69">
        <f t="shared" si="1"/>
        <v>5.1214589029400001E-2</v>
      </c>
      <c r="AA69">
        <f t="shared" si="2"/>
        <v>6.1905645046799997E-2</v>
      </c>
      <c r="AB69">
        <f t="shared" si="3"/>
        <v>7.02726041774E-2</v>
      </c>
      <c r="AC69">
        <f t="shared" si="4"/>
        <v>7.7567917239100004E-2</v>
      </c>
      <c r="AD69">
        <f t="shared" si="5"/>
        <v>8.1632767141299994E-2</v>
      </c>
      <c r="AE69">
        <f t="shared" si="6"/>
        <v>8.10719771811E-2</v>
      </c>
      <c r="AF69">
        <f t="shared" si="7"/>
        <v>8.0346076631400004E-2</v>
      </c>
      <c r="AG69">
        <f t="shared" si="8"/>
        <v>8.0813193674900002E-2</v>
      </c>
      <c r="AH69">
        <f t="shared" si="9"/>
        <v>8.0868529509000003E-2</v>
      </c>
      <c r="AI69">
        <f t="shared" si="10"/>
        <v>8.1730881409300002E-2</v>
      </c>
      <c r="AJ69">
        <f t="shared" si="11"/>
        <v>7.7593630105099995E-2</v>
      </c>
      <c r="AK69">
        <f t="shared" si="12"/>
        <v>8.17340551833E-2</v>
      </c>
      <c r="AL69">
        <f t="shared" si="13"/>
        <v>8.1384804622399998E-2</v>
      </c>
      <c r="AM69">
        <v>1</v>
      </c>
    </row>
    <row r="70" spans="2:39" hidden="1">
      <c r="B70" s="2">
        <v>450</v>
      </c>
      <c r="C70" s="2">
        <v>0.44491041660000002</v>
      </c>
      <c r="D70" s="2">
        <v>450</v>
      </c>
      <c r="E70" s="2">
        <v>0.42522942489999999</v>
      </c>
      <c r="F70" s="2">
        <v>450</v>
      </c>
      <c r="G70" s="2">
        <v>0.24249004960000003</v>
      </c>
      <c r="I70">
        <v>-675</v>
      </c>
      <c r="J70" s="5">
        <v>3.12080395079E-2</v>
      </c>
      <c r="K70" s="5">
        <v>5.2584066542999998E-2</v>
      </c>
      <c r="L70" s="5">
        <v>6.3476824662299994E-2</v>
      </c>
      <c r="M70" s="5">
        <v>7.20070322756E-2</v>
      </c>
      <c r="N70" s="5">
        <v>7.9454808743300007E-2</v>
      </c>
      <c r="O70" s="5">
        <v>8.46840173803E-2</v>
      </c>
      <c r="P70" s="5">
        <v>8.3288156341399994E-2</v>
      </c>
      <c r="Q70" s="5">
        <v>8.31766460875E-2</v>
      </c>
      <c r="R70" s="5">
        <v>8.3367687279699995E-2</v>
      </c>
      <c r="S70" s="5">
        <v>8.3114410843800002E-2</v>
      </c>
      <c r="T70" s="5">
        <v>8.4037033719499998E-2</v>
      </c>
      <c r="U70" s="5">
        <v>7.94819226223E-2</v>
      </c>
      <c r="V70" s="5">
        <v>8.4695022927600006E-2</v>
      </c>
      <c r="W70" s="5">
        <v>8.4524473512000001E-2</v>
      </c>
      <c r="X70">
        <v>-675</v>
      </c>
      <c r="Y70">
        <f t="shared" si="14"/>
        <v>0</v>
      </c>
      <c r="Z70">
        <f t="shared" ref="Z70:Z133" si="15">IF(MOD($I70,10)=0,K70,0)</f>
        <v>0</v>
      </c>
      <c r="AA70">
        <f t="shared" ref="AA70:AA133" si="16">IF(MOD($I70,10)=0,L70,0)</f>
        <v>0</v>
      </c>
      <c r="AB70">
        <f t="shared" ref="AB70:AB133" si="17">IF(MOD($I70,10)=0,M70,0)</f>
        <v>0</v>
      </c>
      <c r="AC70">
        <f t="shared" ref="AC70:AC133" si="18">IF(MOD($I70,10)=0,N70,0)</f>
        <v>0</v>
      </c>
      <c r="AD70">
        <f t="shared" ref="AD70:AD133" si="19">IF(MOD($I70,10)=0,O70,0)</f>
        <v>0</v>
      </c>
      <c r="AE70">
        <f t="shared" ref="AE70:AE133" si="20">IF(MOD($I70,10)=0,P70,0)</f>
        <v>0</v>
      </c>
      <c r="AF70">
        <f t="shared" ref="AF70:AF133" si="21">IF(MOD($I70,10)=0,Q70,0)</f>
        <v>0</v>
      </c>
      <c r="AG70">
        <f t="shared" ref="AG70:AG133" si="22">IF(MOD($I70,10)=0,R70,0)</f>
        <v>0</v>
      </c>
      <c r="AH70">
        <f t="shared" ref="AH70:AH133" si="23">IF(MOD($I70,10)=0,S70,0)</f>
        <v>0</v>
      </c>
      <c r="AI70">
        <f t="shared" ref="AI70:AI133" si="24">IF(MOD($I70,10)=0,T70,0)</f>
        <v>0</v>
      </c>
      <c r="AJ70">
        <f t="shared" ref="AJ70:AJ133" si="25">IF(MOD($I70,10)=0,U70,0)</f>
        <v>0</v>
      </c>
      <c r="AK70">
        <f t="shared" ref="AK70:AK133" si="26">IF(MOD($I70,10)=0,V70,0)</f>
        <v>0</v>
      </c>
      <c r="AL70">
        <f t="shared" ref="AL70:AL133" si="27">IF(MOD($I70,10)=0,W70,0)</f>
        <v>0</v>
      </c>
    </row>
    <row r="71" spans="2:39">
      <c r="B71" s="2">
        <v>440</v>
      </c>
      <c r="C71" s="2">
        <v>0.4710971511</v>
      </c>
      <c r="D71" s="2">
        <v>440</v>
      </c>
      <c r="E71" s="2">
        <v>0.45057303439999996</v>
      </c>
      <c r="F71" s="2">
        <v>440</v>
      </c>
      <c r="G71" s="2">
        <v>0.25705805460000003</v>
      </c>
      <c r="I71">
        <v>-670</v>
      </c>
      <c r="J71" s="5">
        <v>3.2647464118500003E-2</v>
      </c>
      <c r="K71" s="5">
        <v>5.49004499866E-2</v>
      </c>
      <c r="L71" s="5">
        <v>6.6124437052700005E-2</v>
      </c>
      <c r="M71" s="5">
        <v>7.4910789396800001E-2</v>
      </c>
      <c r="N71" s="5">
        <v>8.2590309756100003E-2</v>
      </c>
      <c r="O71" s="5">
        <v>8.7632090628799994E-2</v>
      </c>
      <c r="P71" s="5">
        <v>8.6476154138500003E-2</v>
      </c>
      <c r="Q71" s="5">
        <v>8.6815839684100005E-2</v>
      </c>
      <c r="R71" s="5">
        <v>8.66938379303E-2</v>
      </c>
      <c r="S71" s="5">
        <v>8.6470410536999998E-2</v>
      </c>
      <c r="T71" s="5">
        <v>8.7193101315999999E-2</v>
      </c>
      <c r="U71" s="5">
        <v>8.26196144449E-2</v>
      </c>
      <c r="V71" s="5">
        <v>8.7655990678700002E-2</v>
      </c>
      <c r="W71" s="5">
        <v>8.7664142410099996E-2</v>
      </c>
      <c r="X71">
        <v>-670</v>
      </c>
      <c r="Y71">
        <f t="shared" ref="Y71:Y134" si="28">IF(MOD(I71,10)=0,J71,0)</f>
        <v>3.2647464118500003E-2</v>
      </c>
      <c r="Z71">
        <f t="shared" si="15"/>
        <v>5.49004499866E-2</v>
      </c>
      <c r="AA71">
        <f t="shared" si="16"/>
        <v>6.6124437052700005E-2</v>
      </c>
      <c r="AB71">
        <f t="shared" si="17"/>
        <v>7.4910789396800001E-2</v>
      </c>
      <c r="AC71">
        <f t="shared" si="18"/>
        <v>8.2590309756100003E-2</v>
      </c>
      <c r="AD71">
        <f t="shared" si="19"/>
        <v>8.7632090628799994E-2</v>
      </c>
      <c r="AE71">
        <f t="shared" si="20"/>
        <v>8.6476154138500003E-2</v>
      </c>
      <c r="AF71">
        <f t="shared" si="21"/>
        <v>8.6815839684100005E-2</v>
      </c>
      <c r="AG71">
        <f t="shared" si="22"/>
        <v>8.66938379303E-2</v>
      </c>
      <c r="AH71">
        <f t="shared" si="23"/>
        <v>8.6470410536999998E-2</v>
      </c>
      <c r="AI71">
        <f t="shared" si="24"/>
        <v>8.7193101315999999E-2</v>
      </c>
      <c r="AJ71">
        <f t="shared" si="25"/>
        <v>8.26196144449E-2</v>
      </c>
      <c r="AK71">
        <f t="shared" si="26"/>
        <v>8.7655990678700002E-2</v>
      </c>
      <c r="AL71">
        <f t="shared" si="27"/>
        <v>8.7664142410099996E-2</v>
      </c>
      <c r="AM71">
        <v>1</v>
      </c>
    </row>
    <row r="72" spans="2:39" hidden="1">
      <c r="B72" s="2">
        <v>430</v>
      </c>
      <c r="C72" s="2">
        <v>0.49578430390000006</v>
      </c>
      <c r="D72" s="2">
        <v>430</v>
      </c>
      <c r="E72" s="2">
        <v>0.47433154760000001</v>
      </c>
      <c r="F72" s="2">
        <v>430</v>
      </c>
      <c r="G72" s="2">
        <v>0.27036080390000006</v>
      </c>
      <c r="I72">
        <v>-665</v>
      </c>
      <c r="J72" s="5">
        <v>3.4362208956399999E-2</v>
      </c>
      <c r="K72" s="5">
        <v>5.7623995107899999E-2</v>
      </c>
      <c r="L72" s="5">
        <v>6.9178315576400001E-2</v>
      </c>
      <c r="M72" s="5">
        <v>7.8200724011700001E-2</v>
      </c>
      <c r="N72" s="5">
        <v>8.6084871899400006E-2</v>
      </c>
      <c r="O72" s="5">
        <v>9.04950079854E-2</v>
      </c>
      <c r="P72" s="5">
        <v>8.9723074318400001E-2</v>
      </c>
      <c r="Q72" s="5">
        <v>9.0457141195700003E-2</v>
      </c>
      <c r="R72" s="5">
        <v>9.0498911055400005E-2</v>
      </c>
      <c r="S72" s="5">
        <v>8.9744773427000005E-2</v>
      </c>
      <c r="T72" s="5">
        <v>9.0349168920500003E-2</v>
      </c>
      <c r="U72" s="5">
        <v>8.6117121590100001E-2</v>
      </c>
      <c r="V72" s="5">
        <v>9.0616958436100001E-2</v>
      </c>
      <c r="W72" s="5">
        <v>9.0803811315799995E-2</v>
      </c>
      <c r="X72">
        <v>-665</v>
      </c>
      <c r="Y72">
        <f t="shared" si="28"/>
        <v>0</v>
      </c>
      <c r="Z72">
        <f t="shared" si="15"/>
        <v>0</v>
      </c>
      <c r="AA72">
        <f t="shared" si="16"/>
        <v>0</v>
      </c>
      <c r="AB72">
        <f t="shared" si="17"/>
        <v>0</v>
      </c>
      <c r="AC72">
        <f t="shared" si="18"/>
        <v>0</v>
      </c>
      <c r="AD72">
        <f t="shared" si="19"/>
        <v>0</v>
      </c>
      <c r="AE72">
        <f t="shared" si="20"/>
        <v>0</v>
      </c>
      <c r="AF72">
        <f t="shared" si="21"/>
        <v>0</v>
      </c>
      <c r="AG72">
        <f t="shared" si="22"/>
        <v>0</v>
      </c>
      <c r="AH72">
        <f t="shared" si="23"/>
        <v>0</v>
      </c>
      <c r="AI72">
        <f t="shared" si="24"/>
        <v>0</v>
      </c>
      <c r="AJ72">
        <f t="shared" si="25"/>
        <v>0</v>
      </c>
      <c r="AK72">
        <f t="shared" si="26"/>
        <v>0</v>
      </c>
      <c r="AL72">
        <f t="shared" si="27"/>
        <v>0</v>
      </c>
    </row>
    <row r="73" spans="2:39">
      <c r="B73" s="2">
        <v>420</v>
      </c>
      <c r="C73" s="2">
        <v>0.51846978450000003</v>
      </c>
      <c r="D73" s="2">
        <v>420</v>
      </c>
      <c r="E73" s="2">
        <v>0.49607258250000008</v>
      </c>
      <c r="F73" s="2">
        <v>420</v>
      </c>
      <c r="G73" s="2">
        <v>0.28217360050000001</v>
      </c>
      <c r="I73">
        <v>-660</v>
      </c>
      <c r="J73" s="5">
        <v>3.6200564913300003E-2</v>
      </c>
      <c r="K73" s="5">
        <v>6.0530344490100002E-2</v>
      </c>
      <c r="L73" s="5">
        <v>7.2414596287400004E-2</v>
      </c>
      <c r="M73" s="5">
        <v>8.1664041574899995E-2</v>
      </c>
      <c r="N73" s="5">
        <v>8.9740642499999995E-2</v>
      </c>
      <c r="O73" s="5">
        <v>9.3360528321699998E-2</v>
      </c>
      <c r="P73" s="5">
        <v>9.3326129288000007E-2</v>
      </c>
      <c r="Q73" s="5">
        <v>9.3725215973900003E-2</v>
      </c>
      <c r="R73" s="5">
        <v>9.4834521911999994E-2</v>
      </c>
      <c r="S73" s="5">
        <v>9.2984161881400004E-2</v>
      </c>
      <c r="T73" s="5">
        <v>9.3413665603900006E-2</v>
      </c>
      <c r="U73" s="5">
        <v>8.9776175803699995E-2</v>
      </c>
      <c r="V73" s="5">
        <v>9.3577926199100006E-2</v>
      </c>
      <c r="W73" s="5">
        <v>9.3943480228400003E-2</v>
      </c>
      <c r="X73">
        <v>-660</v>
      </c>
      <c r="Y73">
        <f t="shared" si="28"/>
        <v>3.6200564913300003E-2</v>
      </c>
      <c r="Z73">
        <f t="shared" si="15"/>
        <v>6.0530344490100002E-2</v>
      </c>
      <c r="AA73">
        <f t="shared" si="16"/>
        <v>7.2414596287400004E-2</v>
      </c>
      <c r="AB73">
        <f t="shared" si="17"/>
        <v>8.1664041574899995E-2</v>
      </c>
      <c r="AC73">
        <f t="shared" si="18"/>
        <v>8.9740642499999995E-2</v>
      </c>
      <c r="AD73">
        <f t="shared" si="19"/>
        <v>9.3360528321699998E-2</v>
      </c>
      <c r="AE73">
        <f t="shared" si="20"/>
        <v>9.3326129288000007E-2</v>
      </c>
      <c r="AF73">
        <f t="shared" si="21"/>
        <v>9.3725215973900003E-2</v>
      </c>
      <c r="AG73">
        <f t="shared" si="22"/>
        <v>9.4834521911999994E-2</v>
      </c>
      <c r="AH73">
        <f t="shared" si="23"/>
        <v>9.2984161881400004E-2</v>
      </c>
      <c r="AI73">
        <f t="shared" si="24"/>
        <v>9.3413665603900006E-2</v>
      </c>
      <c r="AJ73">
        <f t="shared" si="25"/>
        <v>8.9776175803699995E-2</v>
      </c>
      <c r="AK73">
        <f t="shared" si="26"/>
        <v>9.3577926199100006E-2</v>
      </c>
      <c r="AL73">
        <f t="shared" si="27"/>
        <v>9.3943480228400003E-2</v>
      </c>
      <c r="AM73">
        <v>1</v>
      </c>
    </row>
    <row r="74" spans="2:39" hidden="1">
      <c r="B74" s="2">
        <v>410</v>
      </c>
      <c r="C74" s="2">
        <v>0.53877854470000008</v>
      </c>
      <c r="D74" s="2">
        <v>410</v>
      </c>
      <c r="E74" s="2">
        <v>0.51546977690000007</v>
      </c>
      <c r="F74" s="2">
        <v>410</v>
      </c>
      <c r="G74" s="2">
        <v>0.29236817520000002</v>
      </c>
      <c r="I74">
        <v>-655</v>
      </c>
      <c r="J74" s="5">
        <v>3.8038920871399998E-2</v>
      </c>
      <c r="K74" s="5">
        <v>6.3436693874900002E-2</v>
      </c>
      <c r="L74" s="5">
        <v>7.5650877002900005E-2</v>
      </c>
      <c r="M74" s="5">
        <v>8.5127359144599998E-2</v>
      </c>
      <c r="N74" s="5">
        <v>9.3396413109199994E-2</v>
      </c>
      <c r="O74" s="5">
        <v>9.6762781733100003E-2</v>
      </c>
      <c r="P74" s="5">
        <v>9.6929289720199999E-2</v>
      </c>
      <c r="Q74" s="5">
        <v>9.7515115810299993E-2</v>
      </c>
      <c r="R74" s="5">
        <v>9.9170132778599998E-2</v>
      </c>
      <c r="S74" s="5">
        <v>9.6223550342199995E-2</v>
      </c>
      <c r="T74" s="5">
        <v>9.6008571821700001E-2</v>
      </c>
      <c r="U74" s="5">
        <v>9.3435230025899998E-2</v>
      </c>
      <c r="V74" s="5">
        <v>9.7401714419900004E-2</v>
      </c>
      <c r="W74" s="5">
        <v>9.7047151982899996E-2</v>
      </c>
      <c r="X74">
        <v>-655</v>
      </c>
      <c r="Y74">
        <f t="shared" si="28"/>
        <v>0</v>
      </c>
      <c r="Z74">
        <f t="shared" si="15"/>
        <v>0</v>
      </c>
      <c r="AA74">
        <f t="shared" si="16"/>
        <v>0</v>
      </c>
      <c r="AB74">
        <f t="shared" si="17"/>
        <v>0</v>
      </c>
      <c r="AC74">
        <f t="shared" si="18"/>
        <v>0</v>
      </c>
      <c r="AD74">
        <f t="shared" si="19"/>
        <v>0</v>
      </c>
      <c r="AE74">
        <f t="shared" si="20"/>
        <v>0</v>
      </c>
      <c r="AF74">
        <f t="shared" si="21"/>
        <v>0</v>
      </c>
      <c r="AG74">
        <f t="shared" si="22"/>
        <v>0</v>
      </c>
      <c r="AH74">
        <f t="shared" si="23"/>
        <v>0</v>
      </c>
      <c r="AI74">
        <f t="shared" si="24"/>
        <v>0</v>
      </c>
      <c r="AJ74">
        <f t="shared" si="25"/>
        <v>0</v>
      </c>
      <c r="AK74">
        <f t="shared" si="26"/>
        <v>0</v>
      </c>
      <c r="AL74">
        <f t="shared" si="27"/>
        <v>0</v>
      </c>
    </row>
    <row r="75" spans="2:39">
      <c r="B75" s="2">
        <v>400</v>
      </c>
      <c r="C75" s="2">
        <v>0.55673247739999998</v>
      </c>
      <c r="D75" s="2">
        <v>400</v>
      </c>
      <c r="E75" s="2">
        <v>0.53243400949999997</v>
      </c>
      <c r="F75" s="2">
        <v>400</v>
      </c>
      <c r="G75" s="2">
        <v>0.3009188625</v>
      </c>
      <c r="I75">
        <v>-650</v>
      </c>
      <c r="J75" s="5">
        <v>3.9877276830499998E-2</v>
      </c>
      <c r="K75" s="5">
        <v>6.6343043262099999E-2</v>
      </c>
      <c r="L75" s="5">
        <v>7.8887157722299997E-2</v>
      </c>
      <c r="M75" s="5">
        <v>8.8590676719999997E-2</v>
      </c>
      <c r="N75" s="5">
        <v>9.7052183725999996E-2</v>
      </c>
      <c r="O75">
        <v>0.100231046941</v>
      </c>
      <c r="P75">
        <v>0.100897213991</v>
      </c>
      <c r="Q75">
        <v>0.10140685457699999</v>
      </c>
      <c r="R75">
        <v>0.103505743654</v>
      </c>
      <c r="S75" s="5">
        <v>9.94629388088E-2</v>
      </c>
      <c r="T75" s="5">
        <v>9.9469836864599995E-2</v>
      </c>
      <c r="U75" s="5">
        <v>9.7094284255600002E-2</v>
      </c>
      <c r="V75">
        <v>0.101384453741</v>
      </c>
      <c r="W75" s="5">
        <v>9.9891020236700004E-2</v>
      </c>
      <c r="X75">
        <v>-650</v>
      </c>
      <c r="Y75">
        <f t="shared" si="28"/>
        <v>3.9877276830499998E-2</v>
      </c>
      <c r="Z75">
        <f t="shared" si="15"/>
        <v>6.6343043262099999E-2</v>
      </c>
      <c r="AA75">
        <f t="shared" si="16"/>
        <v>7.8887157722299997E-2</v>
      </c>
      <c r="AB75">
        <f t="shared" si="17"/>
        <v>8.8590676719999997E-2</v>
      </c>
      <c r="AC75">
        <f t="shared" si="18"/>
        <v>9.7052183725999996E-2</v>
      </c>
      <c r="AD75">
        <f t="shared" si="19"/>
        <v>0.100231046941</v>
      </c>
      <c r="AE75">
        <f t="shared" si="20"/>
        <v>0.100897213991</v>
      </c>
      <c r="AF75">
        <f t="shared" si="21"/>
        <v>0.10140685457699999</v>
      </c>
      <c r="AG75">
        <f t="shared" si="22"/>
        <v>0.103505743654</v>
      </c>
      <c r="AH75">
        <f t="shared" si="23"/>
        <v>9.94629388088E-2</v>
      </c>
      <c r="AI75">
        <f t="shared" si="24"/>
        <v>9.9469836864599995E-2</v>
      </c>
      <c r="AJ75">
        <f t="shared" si="25"/>
        <v>9.7094284255600002E-2</v>
      </c>
      <c r="AK75">
        <f t="shared" si="26"/>
        <v>0.101384453741</v>
      </c>
      <c r="AL75">
        <f t="shared" si="27"/>
        <v>9.9891020236700004E-2</v>
      </c>
      <c r="AM75">
        <v>1</v>
      </c>
    </row>
    <row r="76" spans="2:39" hidden="1">
      <c r="B76" s="2">
        <v>390</v>
      </c>
      <c r="C76" s="2">
        <v>0.57231191079999999</v>
      </c>
      <c r="D76" s="2">
        <v>390</v>
      </c>
      <c r="E76" s="2">
        <v>0.54705064550000004</v>
      </c>
      <c r="F76" s="2">
        <v>390</v>
      </c>
      <c r="G76" s="2">
        <v>0.30791844390000001</v>
      </c>
      <c r="I76">
        <v>-645</v>
      </c>
      <c r="J76" s="5">
        <v>4.1715632790599998E-2</v>
      </c>
      <c r="K76" s="5">
        <v>6.9249392651300007E-2</v>
      </c>
      <c r="L76" s="5">
        <v>8.2123438445100005E-2</v>
      </c>
      <c r="M76" s="5">
        <v>9.2053994300399997E-2</v>
      </c>
      <c r="N76">
        <v>0.10070795435</v>
      </c>
      <c r="O76">
        <v>0.10379368244000001</v>
      </c>
      <c r="P76">
        <v>0.10409522696700001</v>
      </c>
      <c r="Q76">
        <v>0.104704709189</v>
      </c>
      <c r="R76">
        <v>0.10784135453599999</v>
      </c>
      <c r="S76">
        <v>0.102702327281</v>
      </c>
      <c r="T76">
        <v>0.10311286501399999</v>
      </c>
      <c r="U76">
        <v>0.10075333849199999</v>
      </c>
      <c r="V76">
        <v>0.104725885083</v>
      </c>
      <c r="W76">
        <v>0.103258391814</v>
      </c>
      <c r="X76">
        <v>-645</v>
      </c>
      <c r="Y76">
        <f t="shared" si="28"/>
        <v>0</v>
      </c>
      <c r="Z76">
        <f t="shared" si="15"/>
        <v>0</v>
      </c>
      <c r="AA76">
        <f t="shared" si="16"/>
        <v>0</v>
      </c>
      <c r="AB76">
        <f t="shared" si="17"/>
        <v>0</v>
      </c>
      <c r="AC76">
        <f t="shared" si="18"/>
        <v>0</v>
      </c>
      <c r="AD76">
        <f t="shared" si="19"/>
        <v>0</v>
      </c>
      <c r="AE76">
        <f t="shared" si="20"/>
        <v>0</v>
      </c>
      <c r="AF76">
        <f t="shared" si="21"/>
        <v>0</v>
      </c>
      <c r="AG76">
        <f t="shared" si="22"/>
        <v>0</v>
      </c>
      <c r="AH76">
        <f t="shared" si="23"/>
        <v>0</v>
      </c>
      <c r="AI76">
        <f t="shared" si="24"/>
        <v>0</v>
      </c>
      <c r="AJ76">
        <f t="shared" si="25"/>
        <v>0</v>
      </c>
      <c r="AK76">
        <f t="shared" si="26"/>
        <v>0</v>
      </c>
      <c r="AL76">
        <f t="shared" si="27"/>
        <v>0</v>
      </c>
    </row>
    <row r="77" spans="2:39">
      <c r="B77" s="2">
        <v>380</v>
      </c>
      <c r="C77" s="2">
        <v>0.58564265090000001</v>
      </c>
      <c r="D77" s="2">
        <v>380</v>
      </c>
      <c r="E77" s="2">
        <v>0.55943813769999995</v>
      </c>
      <c r="F77" s="2">
        <v>380</v>
      </c>
      <c r="G77" s="2">
        <v>0.31354645790000002</v>
      </c>
      <c r="I77">
        <v>-640</v>
      </c>
      <c r="J77" s="5">
        <v>4.3607661760500002E-2</v>
      </c>
      <c r="K77" s="5">
        <v>7.2240364411100003E-2</v>
      </c>
      <c r="L77" s="5">
        <v>8.54534753832E-2</v>
      </c>
      <c r="M77" s="5">
        <v>9.5617110303700001E-2</v>
      </c>
      <c r="N77">
        <v>0.104468511857</v>
      </c>
      <c r="O77">
        <v>0.10791342461599999</v>
      </c>
      <c r="P77">
        <v>0.107334372582</v>
      </c>
      <c r="Q77">
        <v>0.10792653985099999</v>
      </c>
      <c r="R77">
        <v>0.112176965426</v>
      </c>
      <c r="S77">
        <v>0.106034409434</v>
      </c>
      <c r="T77">
        <v>0.106755893171</v>
      </c>
      <c r="U77">
        <v>0.10451726628000001</v>
      </c>
      <c r="V77">
        <v>0.108067316432</v>
      </c>
      <c r="W77">
        <v>0.107362540301</v>
      </c>
      <c r="X77">
        <v>-640</v>
      </c>
      <c r="Y77">
        <f t="shared" si="28"/>
        <v>4.3607661760500002E-2</v>
      </c>
      <c r="Z77">
        <f t="shared" si="15"/>
        <v>7.2240364411100003E-2</v>
      </c>
      <c r="AA77">
        <f t="shared" si="16"/>
        <v>8.54534753832E-2</v>
      </c>
      <c r="AB77">
        <f t="shared" si="17"/>
        <v>9.5617110303700001E-2</v>
      </c>
      <c r="AC77">
        <f t="shared" si="18"/>
        <v>0.104468511857</v>
      </c>
      <c r="AD77">
        <f t="shared" si="19"/>
        <v>0.10791342461599999</v>
      </c>
      <c r="AE77">
        <f t="shared" si="20"/>
        <v>0.107334372582</v>
      </c>
      <c r="AF77">
        <f t="shared" si="21"/>
        <v>0.10792653985099999</v>
      </c>
      <c r="AG77">
        <f t="shared" si="22"/>
        <v>0.112176965426</v>
      </c>
      <c r="AH77">
        <f t="shared" si="23"/>
        <v>0.106034409434</v>
      </c>
      <c r="AI77">
        <f t="shared" si="24"/>
        <v>0.106755893171</v>
      </c>
      <c r="AJ77">
        <f t="shared" si="25"/>
        <v>0.10451726628000001</v>
      </c>
      <c r="AK77">
        <f t="shared" si="26"/>
        <v>0.108067316432</v>
      </c>
      <c r="AL77">
        <f t="shared" si="27"/>
        <v>0.107362540301</v>
      </c>
      <c r="AM77">
        <v>1</v>
      </c>
    </row>
    <row r="78" spans="2:39" hidden="1">
      <c r="B78" s="2">
        <v>370</v>
      </c>
      <c r="C78" s="2">
        <v>0.59692739709999998</v>
      </c>
      <c r="D78" s="2">
        <v>370</v>
      </c>
      <c r="E78" s="2">
        <v>0.56983220690000003</v>
      </c>
      <c r="F78" s="2">
        <v>370</v>
      </c>
      <c r="G78" s="2">
        <v>0.31797634330000002</v>
      </c>
      <c r="I78">
        <v>-635</v>
      </c>
      <c r="J78" s="5">
        <v>4.6547486946300003E-2</v>
      </c>
      <c r="K78" s="5">
        <v>7.6883321020700002E-2</v>
      </c>
      <c r="L78" s="5">
        <v>9.0613806658099996E-2</v>
      </c>
      <c r="M78">
        <v>0.10112847566700001</v>
      </c>
      <c r="N78">
        <v>0.11027470266599999</v>
      </c>
      <c r="O78">
        <v>0.112186364491</v>
      </c>
      <c r="P78">
        <v>0.111271766514</v>
      </c>
      <c r="Q78">
        <v>0.112016982926</v>
      </c>
      <c r="R78">
        <v>0.11680603681899999</v>
      </c>
      <c r="S78">
        <v>0.11086559166399999</v>
      </c>
      <c r="T78">
        <v>0.109405629179</v>
      </c>
      <c r="U78">
        <v>0.110328519273</v>
      </c>
      <c r="V78">
        <v>0.111408747786</v>
      </c>
      <c r="W78">
        <v>0.111466688796</v>
      </c>
      <c r="X78">
        <v>-635</v>
      </c>
      <c r="Y78">
        <f t="shared" si="28"/>
        <v>0</v>
      </c>
      <c r="Z78">
        <f t="shared" si="15"/>
        <v>0</v>
      </c>
      <c r="AA78">
        <f t="shared" si="16"/>
        <v>0</v>
      </c>
      <c r="AB78">
        <f t="shared" si="17"/>
        <v>0</v>
      </c>
      <c r="AC78">
        <f t="shared" si="18"/>
        <v>0</v>
      </c>
      <c r="AD78">
        <f t="shared" si="19"/>
        <v>0</v>
      </c>
      <c r="AE78">
        <f t="shared" si="20"/>
        <v>0</v>
      </c>
      <c r="AF78">
        <f t="shared" si="21"/>
        <v>0</v>
      </c>
      <c r="AG78">
        <f t="shared" si="22"/>
        <v>0</v>
      </c>
      <c r="AH78">
        <f t="shared" si="23"/>
        <v>0</v>
      </c>
      <c r="AI78">
        <f t="shared" si="24"/>
        <v>0</v>
      </c>
      <c r="AJ78">
        <f t="shared" si="25"/>
        <v>0</v>
      </c>
      <c r="AK78">
        <f t="shared" si="26"/>
        <v>0</v>
      </c>
      <c r="AL78">
        <f t="shared" si="27"/>
        <v>0</v>
      </c>
    </row>
    <row r="79" spans="2:39">
      <c r="B79" s="2">
        <v>360</v>
      </c>
      <c r="C79" s="2">
        <v>0.60647882149999999</v>
      </c>
      <c r="D79" s="2">
        <v>360</v>
      </c>
      <c r="E79" s="2">
        <v>0.57856134439999996</v>
      </c>
      <c r="F79" s="2">
        <v>360</v>
      </c>
      <c r="G79" s="2">
        <v>0.32143402890000006</v>
      </c>
      <c r="I79">
        <v>-630</v>
      </c>
      <c r="J79" s="5">
        <v>4.8835780125300002E-2</v>
      </c>
      <c r="K79" s="5">
        <v>8.04655732353E-2</v>
      </c>
      <c r="L79" s="5">
        <v>9.4563887591299994E-2</v>
      </c>
      <c r="M79">
        <v>0.105329824918</v>
      </c>
      <c r="N79">
        <v>0.114691632248</v>
      </c>
      <c r="O79">
        <v>0.11604222061699999</v>
      </c>
      <c r="P79">
        <v>0.115773015238</v>
      </c>
      <c r="Q79">
        <v>0.116297609489</v>
      </c>
      <c r="R79">
        <v>0.12203442043</v>
      </c>
      <c r="S79">
        <v>0.115224113073</v>
      </c>
      <c r="T79">
        <v>0.11342366397299999</v>
      </c>
      <c r="U79">
        <v>0.114750124969</v>
      </c>
      <c r="V79">
        <v>0.11475017914500001</v>
      </c>
      <c r="W79">
        <v>0.115570837297</v>
      </c>
      <c r="X79">
        <v>-630</v>
      </c>
      <c r="Y79">
        <f t="shared" si="28"/>
        <v>4.8835780125300002E-2</v>
      </c>
      <c r="Z79">
        <f t="shared" si="15"/>
        <v>8.04655732353E-2</v>
      </c>
      <c r="AA79">
        <f t="shared" si="16"/>
        <v>9.4563887591299994E-2</v>
      </c>
      <c r="AB79">
        <f t="shared" si="17"/>
        <v>0.105329824918</v>
      </c>
      <c r="AC79">
        <f t="shared" si="18"/>
        <v>0.114691632248</v>
      </c>
      <c r="AD79">
        <f t="shared" si="19"/>
        <v>0.11604222061699999</v>
      </c>
      <c r="AE79">
        <f t="shared" si="20"/>
        <v>0.115773015238</v>
      </c>
      <c r="AF79">
        <f t="shared" si="21"/>
        <v>0.116297609489</v>
      </c>
      <c r="AG79">
        <f t="shared" si="22"/>
        <v>0.12203442043</v>
      </c>
      <c r="AH79">
        <f t="shared" si="23"/>
        <v>0.115224113073</v>
      </c>
      <c r="AI79">
        <f t="shared" si="24"/>
        <v>0.11342366397299999</v>
      </c>
      <c r="AJ79">
        <f t="shared" si="25"/>
        <v>0.114750124969</v>
      </c>
      <c r="AK79">
        <f t="shared" si="26"/>
        <v>0.11475017914500001</v>
      </c>
      <c r="AL79">
        <f t="shared" si="27"/>
        <v>0.115570837297</v>
      </c>
      <c r="AM79">
        <v>1</v>
      </c>
    </row>
    <row r="80" spans="2:39" hidden="1">
      <c r="B80" s="2">
        <v>350</v>
      </c>
      <c r="C80" s="2">
        <v>0.61464263050000001</v>
      </c>
      <c r="D80" s="2">
        <v>350</v>
      </c>
      <c r="E80" s="2">
        <v>0.58582955579999996</v>
      </c>
      <c r="F80" s="2">
        <v>350</v>
      </c>
      <c r="G80" s="2">
        <v>0.32409171809999998</v>
      </c>
      <c r="I80">
        <v>-625</v>
      </c>
      <c r="J80" s="5">
        <v>5.0877191437900003E-2</v>
      </c>
      <c r="K80" s="5">
        <v>8.3645897873199995E-2</v>
      </c>
      <c r="L80" s="5">
        <v>9.8055374227000003E-2</v>
      </c>
      <c r="M80">
        <v>0.109034776111</v>
      </c>
      <c r="N80">
        <v>0.118582135805</v>
      </c>
      <c r="O80">
        <v>0.119901016533</v>
      </c>
      <c r="P80">
        <v>0.120450909175</v>
      </c>
      <c r="Q80">
        <v>0.12055267637600001</v>
      </c>
      <c r="R80">
        <v>0.125971769589</v>
      </c>
      <c r="S80">
        <v>0.119410509108</v>
      </c>
      <c r="T80">
        <v>0.118366878782</v>
      </c>
      <c r="U80">
        <v>0.118645158348</v>
      </c>
      <c r="V80">
        <v>0.118099534337</v>
      </c>
      <c r="W80">
        <v>0.119553212962</v>
      </c>
      <c r="X80">
        <v>-625</v>
      </c>
      <c r="Y80">
        <f t="shared" si="28"/>
        <v>0</v>
      </c>
      <c r="Z80">
        <f t="shared" si="15"/>
        <v>0</v>
      </c>
      <c r="AA80">
        <f t="shared" si="16"/>
        <v>0</v>
      </c>
      <c r="AB80">
        <f t="shared" si="17"/>
        <v>0</v>
      </c>
      <c r="AC80">
        <f t="shared" si="18"/>
        <v>0</v>
      </c>
      <c r="AD80">
        <f t="shared" si="19"/>
        <v>0</v>
      </c>
      <c r="AE80">
        <f t="shared" si="20"/>
        <v>0</v>
      </c>
      <c r="AF80">
        <f t="shared" si="21"/>
        <v>0</v>
      </c>
      <c r="AG80">
        <f t="shared" si="22"/>
        <v>0</v>
      </c>
      <c r="AH80">
        <f t="shared" si="23"/>
        <v>0</v>
      </c>
      <c r="AI80">
        <f t="shared" si="24"/>
        <v>0</v>
      </c>
      <c r="AJ80">
        <f t="shared" si="25"/>
        <v>0</v>
      </c>
      <c r="AK80">
        <f t="shared" si="26"/>
        <v>0</v>
      </c>
      <c r="AL80">
        <f t="shared" si="27"/>
        <v>0</v>
      </c>
    </row>
    <row r="81" spans="2:39">
      <c r="B81" s="2">
        <v>340</v>
      </c>
      <c r="C81" s="2">
        <v>0.62155919230000001</v>
      </c>
      <c r="D81" s="2">
        <v>340</v>
      </c>
      <c r="E81" s="2">
        <v>0.59194712130000005</v>
      </c>
      <c r="F81" s="2">
        <v>340</v>
      </c>
      <c r="G81" s="2">
        <v>0.3261228464</v>
      </c>
      <c r="I81">
        <v>-620</v>
      </c>
      <c r="J81" s="5">
        <v>5.2918602751E-2</v>
      </c>
      <c r="K81" s="5">
        <v>8.6826222512300003E-2</v>
      </c>
      <c r="L81">
        <v>0.101546860865</v>
      </c>
      <c r="M81">
        <v>0.11273972730700001</v>
      </c>
      <c r="N81">
        <v>0.122472639366</v>
      </c>
      <c r="O81">
        <v>0.12376340625</v>
      </c>
      <c r="P81">
        <v>0.12454415680100001</v>
      </c>
      <c r="Q81">
        <v>0.12498822167400001</v>
      </c>
      <c r="R81">
        <v>0.129550446791</v>
      </c>
      <c r="S81">
        <v>0.123596905147</v>
      </c>
      <c r="T81">
        <v>0.12331009359800001</v>
      </c>
      <c r="U81">
        <v>0.122540191731</v>
      </c>
      <c r="V81">
        <v>0.121655414564</v>
      </c>
      <c r="W81">
        <v>0.123968114511</v>
      </c>
      <c r="X81">
        <v>-620</v>
      </c>
      <c r="Y81">
        <f t="shared" si="28"/>
        <v>5.2918602751E-2</v>
      </c>
      <c r="Z81">
        <f t="shared" si="15"/>
        <v>8.6826222512300003E-2</v>
      </c>
      <c r="AA81">
        <f t="shared" si="16"/>
        <v>0.101546860865</v>
      </c>
      <c r="AB81">
        <f t="shared" si="17"/>
        <v>0.11273972730700001</v>
      </c>
      <c r="AC81">
        <f t="shared" si="18"/>
        <v>0.122472639366</v>
      </c>
      <c r="AD81">
        <f t="shared" si="19"/>
        <v>0.12376340625</v>
      </c>
      <c r="AE81">
        <f t="shared" si="20"/>
        <v>0.12454415680100001</v>
      </c>
      <c r="AF81">
        <f t="shared" si="21"/>
        <v>0.12498822167400001</v>
      </c>
      <c r="AG81">
        <f t="shared" si="22"/>
        <v>0.129550446791</v>
      </c>
      <c r="AH81">
        <f t="shared" si="23"/>
        <v>0.123596905147</v>
      </c>
      <c r="AI81">
        <f t="shared" si="24"/>
        <v>0.12331009359800001</v>
      </c>
      <c r="AJ81">
        <f t="shared" si="25"/>
        <v>0.122540191731</v>
      </c>
      <c r="AK81">
        <f t="shared" si="26"/>
        <v>0.121655414564</v>
      </c>
      <c r="AL81">
        <f t="shared" si="27"/>
        <v>0.123968114511</v>
      </c>
      <c r="AM81">
        <v>1</v>
      </c>
    </row>
    <row r="82" spans="2:39" hidden="1">
      <c r="B82" s="2">
        <v>330</v>
      </c>
      <c r="C82" s="2">
        <v>0.62747902440000003</v>
      </c>
      <c r="D82" s="2">
        <v>330</v>
      </c>
      <c r="E82" s="2">
        <v>0.59707765120000011</v>
      </c>
      <c r="F82" s="2">
        <v>330</v>
      </c>
      <c r="G82" s="2">
        <v>0.32764345520000004</v>
      </c>
      <c r="I82">
        <v>-615</v>
      </c>
      <c r="J82" s="5">
        <v>5.4960014064499997E-2</v>
      </c>
      <c r="K82" s="5">
        <v>9.0006547152299998E-2</v>
      </c>
      <c r="L82">
        <v>0.105038347504</v>
      </c>
      <c r="M82">
        <v>0.116444678506</v>
      </c>
      <c r="N82">
        <v>0.12636314293000001</v>
      </c>
      <c r="O82">
        <v>0.128252789906</v>
      </c>
      <c r="P82">
        <v>0.12885890170100001</v>
      </c>
      <c r="Q82">
        <v>0.129428634386</v>
      </c>
      <c r="R82">
        <v>0.13312912399499999</v>
      </c>
      <c r="S82">
        <v>0.12778330119100001</v>
      </c>
      <c r="T82">
        <v>0.12842862658199999</v>
      </c>
      <c r="U82">
        <v>0.12643522511700001</v>
      </c>
      <c r="V82">
        <v>0.12546518526299999</v>
      </c>
      <c r="W82">
        <v>0.128794580155</v>
      </c>
      <c r="X82">
        <v>-615</v>
      </c>
      <c r="Y82">
        <f t="shared" si="28"/>
        <v>0</v>
      </c>
      <c r="Z82">
        <f t="shared" si="15"/>
        <v>0</v>
      </c>
      <c r="AA82">
        <f t="shared" si="16"/>
        <v>0</v>
      </c>
      <c r="AB82">
        <f t="shared" si="17"/>
        <v>0</v>
      </c>
      <c r="AC82">
        <f t="shared" si="18"/>
        <v>0</v>
      </c>
      <c r="AD82">
        <f t="shared" si="19"/>
        <v>0</v>
      </c>
      <c r="AE82">
        <f t="shared" si="20"/>
        <v>0</v>
      </c>
      <c r="AF82">
        <f t="shared" si="21"/>
        <v>0</v>
      </c>
      <c r="AG82">
        <f t="shared" si="22"/>
        <v>0</v>
      </c>
      <c r="AH82">
        <f t="shared" si="23"/>
        <v>0</v>
      </c>
      <c r="AI82">
        <f t="shared" si="24"/>
        <v>0</v>
      </c>
      <c r="AJ82">
        <f t="shared" si="25"/>
        <v>0</v>
      </c>
      <c r="AK82">
        <f t="shared" si="26"/>
        <v>0</v>
      </c>
      <c r="AL82">
        <f t="shared" si="27"/>
        <v>0</v>
      </c>
    </row>
    <row r="83" spans="2:39">
      <c r="B83" s="2">
        <v>320</v>
      </c>
      <c r="C83" s="2">
        <v>0.63255474040000004</v>
      </c>
      <c r="D83" s="2">
        <v>320</v>
      </c>
      <c r="E83" s="2">
        <v>0.60144231430000006</v>
      </c>
      <c r="F83" s="2">
        <v>320</v>
      </c>
      <c r="G83" s="2">
        <v>0.32881962490000005</v>
      </c>
      <c r="I83">
        <v>-610</v>
      </c>
      <c r="J83" s="5">
        <v>5.7001425378499997E-2</v>
      </c>
      <c r="K83" s="5">
        <v>9.31868717933E-2</v>
      </c>
      <c r="L83">
        <v>0.108529834145</v>
      </c>
      <c r="M83">
        <v>0.12014962970699999</v>
      </c>
      <c r="N83">
        <v>0.130253646498</v>
      </c>
      <c r="O83">
        <v>0.13287646307500001</v>
      </c>
      <c r="P83">
        <v>0.13304202382499999</v>
      </c>
      <c r="Q83">
        <v>0.133890191001</v>
      </c>
      <c r="R83">
        <v>0.13670780120199999</v>
      </c>
      <c r="S83">
        <v>0.13196969723800001</v>
      </c>
      <c r="T83">
        <v>0.133872897617</v>
      </c>
      <c r="U83">
        <v>0.130330258507</v>
      </c>
      <c r="V83">
        <v>0.130178558133</v>
      </c>
      <c r="W83">
        <v>0.133628585671</v>
      </c>
      <c r="X83">
        <v>-610</v>
      </c>
      <c r="Y83">
        <f t="shared" si="28"/>
        <v>5.7001425378499997E-2</v>
      </c>
      <c r="Z83">
        <f t="shared" si="15"/>
        <v>9.31868717933E-2</v>
      </c>
      <c r="AA83">
        <f t="shared" si="16"/>
        <v>0.108529834145</v>
      </c>
      <c r="AB83">
        <f t="shared" si="17"/>
        <v>0.12014962970699999</v>
      </c>
      <c r="AC83">
        <f t="shared" si="18"/>
        <v>0.130253646498</v>
      </c>
      <c r="AD83">
        <f t="shared" si="19"/>
        <v>0.13287646307500001</v>
      </c>
      <c r="AE83">
        <f t="shared" si="20"/>
        <v>0.13304202382499999</v>
      </c>
      <c r="AF83">
        <f t="shared" si="21"/>
        <v>0.133890191001</v>
      </c>
      <c r="AG83">
        <f t="shared" si="22"/>
        <v>0.13670780120199999</v>
      </c>
      <c r="AH83">
        <f t="shared" si="23"/>
        <v>0.13196969723800001</v>
      </c>
      <c r="AI83">
        <f t="shared" si="24"/>
        <v>0.133872897617</v>
      </c>
      <c r="AJ83">
        <f t="shared" si="25"/>
        <v>0.130330258507</v>
      </c>
      <c r="AK83">
        <f t="shared" si="26"/>
        <v>0.130178558133</v>
      </c>
      <c r="AL83">
        <f t="shared" si="27"/>
        <v>0.133628585671</v>
      </c>
      <c r="AM83">
        <v>1</v>
      </c>
    </row>
    <row r="84" spans="2:39" hidden="1">
      <c r="B84" s="2">
        <v>310</v>
      </c>
      <c r="C84" s="2">
        <v>0.63699158090000008</v>
      </c>
      <c r="D84" s="2">
        <v>310</v>
      </c>
      <c r="E84" s="2">
        <v>0.60521697390000007</v>
      </c>
      <c r="F84" s="2">
        <v>310</v>
      </c>
      <c r="G84" s="2">
        <v>0.32971488880000005</v>
      </c>
      <c r="I84">
        <v>-605</v>
      </c>
      <c r="J84" s="5">
        <v>5.9400328097999999E-2</v>
      </c>
      <c r="K84" s="5">
        <v>9.6925987412899997E-2</v>
      </c>
      <c r="L84">
        <v>0.112635278354</v>
      </c>
      <c r="M84">
        <v>0.12450476153999999</v>
      </c>
      <c r="N84">
        <v>0.134824542002</v>
      </c>
      <c r="O84">
        <v>0.137287995247</v>
      </c>
      <c r="P84">
        <v>0.13708313209</v>
      </c>
      <c r="Q84">
        <v>0.13798055887300001</v>
      </c>
      <c r="R84">
        <v>0.14028647841200001</v>
      </c>
      <c r="S84">
        <v>0.13667917478300001</v>
      </c>
      <c r="T84">
        <v>0.13963209941099999</v>
      </c>
      <c r="U84">
        <v>0.13490634771900001</v>
      </c>
      <c r="V84">
        <v>0.13489193100899999</v>
      </c>
      <c r="W84">
        <v>0.13800999675</v>
      </c>
      <c r="X84">
        <v>-605</v>
      </c>
      <c r="Y84">
        <f t="shared" si="28"/>
        <v>0</v>
      </c>
      <c r="Z84">
        <f t="shared" si="15"/>
        <v>0</v>
      </c>
      <c r="AA84">
        <f t="shared" si="16"/>
        <v>0</v>
      </c>
      <c r="AB84">
        <f t="shared" si="17"/>
        <v>0</v>
      </c>
      <c r="AC84">
        <f t="shared" si="18"/>
        <v>0</v>
      </c>
      <c r="AD84">
        <f t="shared" si="19"/>
        <v>0</v>
      </c>
      <c r="AE84">
        <f t="shared" si="20"/>
        <v>0</v>
      </c>
      <c r="AF84">
        <f t="shared" si="21"/>
        <v>0</v>
      </c>
      <c r="AG84">
        <f t="shared" si="22"/>
        <v>0</v>
      </c>
      <c r="AH84">
        <f t="shared" si="23"/>
        <v>0</v>
      </c>
      <c r="AI84">
        <f t="shared" si="24"/>
        <v>0</v>
      </c>
      <c r="AJ84">
        <f t="shared" si="25"/>
        <v>0</v>
      </c>
      <c r="AK84">
        <f t="shared" si="26"/>
        <v>0</v>
      </c>
      <c r="AL84">
        <f t="shared" si="27"/>
        <v>0</v>
      </c>
    </row>
    <row r="85" spans="2:39">
      <c r="B85" s="2">
        <v>300</v>
      </c>
      <c r="C85" s="2">
        <v>0.64093370490000001</v>
      </c>
      <c r="D85" s="2">
        <v>300</v>
      </c>
      <c r="E85" s="2">
        <v>0.6084919808</v>
      </c>
      <c r="F85" s="2">
        <v>300</v>
      </c>
      <c r="G85" s="2">
        <v>0.33037808909999999</v>
      </c>
      <c r="I85">
        <v>-600</v>
      </c>
      <c r="J85" s="5">
        <v>6.2759375410900001E-2</v>
      </c>
      <c r="K85">
        <v>0.10216589474</v>
      </c>
      <c r="L85">
        <v>0.118389679798</v>
      </c>
      <c r="M85">
        <v>0.130606137919</v>
      </c>
      <c r="N85">
        <v>0.14122282308799999</v>
      </c>
      <c r="O85">
        <v>0.14116043212500001</v>
      </c>
      <c r="P85">
        <v>0.14113587379</v>
      </c>
      <c r="Q85">
        <v>0.141624219212</v>
      </c>
      <c r="R85">
        <v>0.14421342170900001</v>
      </c>
      <c r="S85">
        <v>0.14270090970900001</v>
      </c>
      <c r="T85">
        <v>0.14539130120999999</v>
      </c>
      <c r="U85">
        <v>0.141311605565</v>
      </c>
      <c r="V85">
        <v>0.13960530389</v>
      </c>
      <c r="W85">
        <v>0.142307018492</v>
      </c>
      <c r="X85">
        <v>-600</v>
      </c>
      <c r="Y85">
        <f t="shared" si="28"/>
        <v>6.2759375410900001E-2</v>
      </c>
      <c r="Z85">
        <f t="shared" si="15"/>
        <v>0.10216589474</v>
      </c>
      <c r="AA85">
        <f t="shared" si="16"/>
        <v>0.118389679798</v>
      </c>
      <c r="AB85">
        <f t="shared" si="17"/>
        <v>0.130606137919</v>
      </c>
      <c r="AC85">
        <f t="shared" si="18"/>
        <v>0.14122282308799999</v>
      </c>
      <c r="AD85">
        <f t="shared" si="19"/>
        <v>0.14116043212500001</v>
      </c>
      <c r="AE85">
        <f t="shared" si="20"/>
        <v>0.14113587379</v>
      </c>
      <c r="AF85">
        <f t="shared" si="21"/>
        <v>0.141624219212</v>
      </c>
      <c r="AG85">
        <f t="shared" si="22"/>
        <v>0.14421342170900001</v>
      </c>
      <c r="AH85">
        <f t="shared" si="23"/>
        <v>0.14270090970900001</v>
      </c>
      <c r="AI85">
        <f t="shared" si="24"/>
        <v>0.14539130120999999</v>
      </c>
      <c r="AJ85">
        <f t="shared" si="25"/>
        <v>0.141311605565</v>
      </c>
      <c r="AK85">
        <f t="shared" si="26"/>
        <v>0.13960530389</v>
      </c>
      <c r="AL85">
        <f t="shared" si="27"/>
        <v>0.142307018492</v>
      </c>
      <c r="AM85">
        <v>1</v>
      </c>
    </row>
    <row r="86" spans="2:39" hidden="1">
      <c r="B86" s="2">
        <v>290</v>
      </c>
      <c r="C86" s="2">
        <v>0.64439814740000001</v>
      </c>
      <c r="D86" s="2">
        <v>290</v>
      </c>
      <c r="E86" s="2">
        <v>0.61138223340000009</v>
      </c>
      <c r="F86" s="2">
        <v>290</v>
      </c>
      <c r="G86" s="2">
        <v>0.3309106014</v>
      </c>
      <c r="I86">
        <v>-595</v>
      </c>
      <c r="J86" s="5">
        <v>6.6476839231300003E-2</v>
      </c>
      <c r="K86">
        <v>0.10789205239499999</v>
      </c>
      <c r="L86">
        <v>0.124579924799</v>
      </c>
      <c r="M86">
        <v>0.13708045290900001</v>
      </c>
      <c r="N86">
        <v>0.14792991783000001</v>
      </c>
      <c r="O86">
        <v>0.14861912877</v>
      </c>
      <c r="P86">
        <v>0.14862772442</v>
      </c>
      <c r="Q86">
        <v>0.148747064299</v>
      </c>
      <c r="R86">
        <v>0.15111464090000001</v>
      </c>
      <c r="S86">
        <v>0.14900527159400001</v>
      </c>
      <c r="T86">
        <v>0.15068170106199999</v>
      </c>
      <c r="U86">
        <v>0.14802774116299999</v>
      </c>
      <c r="V86">
        <v>0.146041081125</v>
      </c>
      <c r="W86">
        <v>0.149355976</v>
      </c>
      <c r="X86">
        <v>-595</v>
      </c>
      <c r="Y86">
        <f t="shared" si="28"/>
        <v>0</v>
      </c>
      <c r="Z86">
        <f t="shared" si="15"/>
        <v>0</v>
      </c>
      <c r="AA86">
        <f t="shared" si="16"/>
        <v>0</v>
      </c>
      <c r="AB86">
        <f t="shared" si="17"/>
        <v>0</v>
      </c>
      <c r="AC86">
        <f t="shared" si="18"/>
        <v>0</v>
      </c>
      <c r="AD86">
        <f t="shared" si="19"/>
        <v>0</v>
      </c>
      <c r="AE86">
        <f t="shared" si="20"/>
        <v>0</v>
      </c>
      <c r="AF86">
        <f t="shared" si="21"/>
        <v>0</v>
      </c>
      <c r="AG86">
        <f t="shared" si="22"/>
        <v>0</v>
      </c>
      <c r="AH86">
        <f t="shared" si="23"/>
        <v>0</v>
      </c>
      <c r="AI86">
        <f t="shared" si="24"/>
        <v>0</v>
      </c>
      <c r="AJ86">
        <f t="shared" si="25"/>
        <v>0</v>
      </c>
      <c r="AK86">
        <f t="shared" si="26"/>
        <v>0</v>
      </c>
      <c r="AL86">
        <f t="shared" si="27"/>
        <v>0</v>
      </c>
    </row>
    <row r="87" spans="2:39">
      <c r="B87" s="2">
        <v>280</v>
      </c>
      <c r="C87" s="2">
        <v>0.64748148290000007</v>
      </c>
      <c r="D87" s="2">
        <v>280</v>
      </c>
      <c r="E87" s="2">
        <v>0.61392311760000007</v>
      </c>
      <c r="F87" s="2">
        <v>280</v>
      </c>
      <c r="G87" s="2">
        <v>0.3312916769</v>
      </c>
      <c r="I87">
        <v>-590</v>
      </c>
      <c r="J87" s="5">
        <v>7.03384404268E-2</v>
      </c>
      <c r="K87">
        <v>0.11381375586</v>
      </c>
      <c r="L87">
        <v>0.13094544450199999</v>
      </c>
      <c r="M87">
        <v>0.143704745346</v>
      </c>
      <c r="N87">
        <v>0.154761202135</v>
      </c>
      <c r="O87">
        <v>0.15450993957699999</v>
      </c>
      <c r="P87">
        <v>0.154696204985</v>
      </c>
      <c r="Q87">
        <v>0.15486243707799999</v>
      </c>
      <c r="R87">
        <v>0.158015349418</v>
      </c>
      <c r="S87">
        <v>0.155421777224</v>
      </c>
      <c r="T87">
        <v>0.15595643716300001</v>
      </c>
      <c r="U87">
        <v>0.15486889640400001</v>
      </c>
      <c r="V87">
        <v>0.15277182031200001</v>
      </c>
      <c r="W87">
        <v>0.15608922911100001</v>
      </c>
      <c r="X87">
        <v>-590</v>
      </c>
      <c r="Y87">
        <f t="shared" si="28"/>
        <v>7.03384404268E-2</v>
      </c>
      <c r="Z87">
        <f t="shared" si="15"/>
        <v>0.11381375586</v>
      </c>
      <c r="AA87">
        <f t="shared" si="16"/>
        <v>0.13094544450199999</v>
      </c>
      <c r="AB87">
        <f t="shared" si="17"/>
        <v>0.143704745346</v>
      </c>
      <c r="AC87">
        <f t="shared" si="18"/>
        <v>0.154761202135</v>
      </c>
      <c r="AD87">
        <f t="shared" si="19"/>
        <v>0.15450993957699999</v>
      </c>
      <c r="AE87">
        <f t="shared" si="20"/>
        <v>0.154696204985</v>
      </c>
      <c r="AF87">
        <f t="shared" si="21"/>
        <v>0.15486243707799999</v>
      </c>
      <c r="AG87">
        <f t="shared" si="22"/>
        <v>0.158015349418</v>
      </c>
      <c r="AH87">
        <f t="shared" si="23"/>
        <v>0.155421777224</v>
      </c>
      <c r="AI87">
        <f t="shared" si="24"/>
        <v>0.15595643716300001</v>
      </c>
      <c r="AJ87">
        <f t="shared" si="25"/>
        <v>0.15486889640400001</v>
      </c>
      <c r="AK87">
        <f t="shared" si="26"/>
        <v>0.15277182031200001</v>
      </c>
      <c r="AL87">
        <f t="shared" si="27"/>
        <v>0.15608922911100001</v>
      </c>
      <c r="AM87">
        <v>1</v>
      </c>
    </row>
    <row r="88" spans="2:39" hidden="1">
      <c r="B88" s="2">
        <v>270</v>
      </c>
      <c r="C88" s="2">
        <v>0.65025209530000005</v>
      </c>
      <c r="D88" s="2">
        <v>270</v>
      </c>
      <c r="E88" s="2">
        <v>0.61619281190000008</v>
      </c>
      <c r="F88" s="2">
        <v>270</v>
      </c>
      <c r="G88" s="2">
        <v>0.33164464670000005</v>
      </c>
      <c r="I88">
        <v>-585</v>
      </c>
      <c r="J88" s="5">
        <v>7.4200041622699997E-2</v>
      </c>
      <c r="K88">
        <v>0.11973545932599999</v>
      </c>
      <c r="L88">
        <v>0.137310964206</v>
      </c>
      <c r="M88">
        <v>0.15032903778500001</v>
      </c>
      <c r="N88">
        <v>0.16159248644400001</v>
      </c>
      <c r="O88">
        <v>0.16109991370099999</v>
      </c>
      <c r="P88">
        <v>0.161299751623</v>
      </c>
      <c r="Q88">
        <v>0.16138279687500001</v>
      </c>
      <c r="R88">
        <v>0.16491324477700001</v>
      </c>
      <c r="S88">
        <v>0.161838282857</v>
      </c>
      <c r="T88">
        <v>0.16248923561</v>
      </c>
      <c r="U88">
        <v>0.16171005164800001</v>
      </c>
      <c r="V88">
        <v>0.16003819331399999</v>
      </c>
      <c r="W88">
        <v>0.162342538446</v>
      </c>
      <c r="X88">
        <v>-585</v>
      </c>
      <c r="Y88">
        <f t="shared" si="28"/>
        <v>0</v>
      </c>
      <c r="Z88">
        <f t="shared" si="15"/>
        <v>0</v>
      </c>
      <c r="AA88">
        <f t="shared" si="16"/>
        <v>0</v>
      </c>
      <c r="AB88">
        <f t="shared" si="17"/>
        <v>0</v>
      </c>
      <c r="AC88">
        <f t="shared" si="18"/>
        <v>0</v>
      </c>
      <c r="AD88">
        <f t="shared" si="19"/>
        <v>0</v>
      </c>
      <c r="AE88">
        <f t="shared" si="20"/>
        <v>0</v>
      </c>
      <c r="AF88">
        <f t="shared" si="21"/>
        <v>0</v>
      </c>
      <c r="AG88">
        <f t="shared" si="22"/>
        <v>0</v>
      </c>
      <c r="AH88">
        <f t="shared" si="23"/>
        <v>0</v>
      </c>
      <c r="AI88">
        <f t="shared" si="24"/>
        <v>0</v>
      </c>
      <c r="AJ88">
        <f t="shared" si="25"/>
        <v>0</v>
      </c>
      <c r="AK88">
        <f t="shared" si="26"/>
        <v>0</v>
      </c>
      <c r="AL88">
        <f t="shared" si="27"/>
        <v>0</v>
      </c>
    </row>
    <row r="89" spans="2:39">
      <c r="B89" s="2">
        <v>260</v>
      </c>
      <c r="C89" s="2">
        <v>0.65280160600000003</v>
      </c>
      <c r="D89" s="2">
        <v>260</v>
      </c>
      <c r="E89" s="2">
        <v>0.61821082560000007</v>
      </c>
      <c r="F89" s="2">
        <v>260</v>
      </c>
      <c r="G89" s="2">
        <v>0.33184861660000003</v>
      </c>
      <c r="I89">
        <v>-580</v>
      </c>
      <c r="J89" s="5">
        <v>7.8061642819099997E-2</v>
      </c>
      <c r="K89">
        <v>0.12565716279299999</v>
      </c>
      <c r="L89">
        <v>0.143676483912</v>
      </c>
      <c r="M89">
        <v>0.156953330227</v>
      </c>
      <c r="N89">
        <v>0.16842377075600001</v>
      </c>
      <c r="O89">
        <v>0.16851803253100001</v>
      </c>
      <c r="P89">
        <v>0.16865861187100001</v>
      </c>
      <c r="Q89">
        <v>0.168607727569</v>
      </c>
      <c r="R89">
        <v>0.171811140138</v>
      </c>
      <c r="S89">
        <v>0.16825478849299999</v>
      </c>
      <c r="T89">
        <v>0.16902203405899999</v>
      </c>
      <c r="U89">
        <v>0.16855120689600001</v>
      </c>
      <c r="V89">
        <v>0.16760142434700001</v>
      </c>
      <c r="W89">
        <v>0.16886365713500001</v>
      </c>
      <c r="X89">
        <v>-580</v>
      </c>
      <c r="Y89">
        <f t="shared" si="28"/>
        <v>7.8061642819099997E-2</v>
      </c>
      <c r="Z89">
        <f t="shared" si="15"/>
        <v>0.12565716279299999</v>
      </c>
      <c r="AA89">
        <f t="shared" si="16"/>
        <v>0.143676483912</v>
      </c>
      <c r="AB89">
        <f t="shared" si="17"/>
        <v>0.156953330227</v>
      </c>
      <c r="AC89">
        <f t="shared" si="18"/>
        <v>0.16842377075600001</v>
      </c>
      <c r="AD89">
        <f t="shared" si="19"/>
        <v>0.16851803253100001</v>
      </c>
      <c r="AE89">
        <f t="shared" si="20"/>
        <v>0.16865861187100001</v>
      </c>
      <c r="AF89">
        <f t="shared" si="21"/>
        <v>0.168607727569</v>
      </c>
      <c r="AG89">
        <f t="shared" si="22"/>
        <v>0.171811140138</v>
      </c>
      <c r="AH89">
        <f t="shared" si="23"/>
        <v>0.16825478849299999</v>
      </c>
      <c r="AI89">
        <f t="shared" si="24"/>
        <v>0.16902203405899999</v>
      </c>
      <c r="AJ89">
        <f t="shared" si="25"/>
        <v>0.16855120689600001</v>
      </c>
      <c r="AK89">
        <f t="shared" si="26"/>
        <v>0.16760142434700001</v>
      </c>
      <c r="AL89">
        <f t="shared" si="27"/>
        <v>0.16886365713500001</v>
      </c>
      <c r="AM89">
        <v>1</v>
      </c>
    </row>
    <row r="90" spans="2:39" hidden="1">
      <c r="B90" s="2">
        <v>250</v>
      </c>
      <c r="C90" s="2">
        <v>0.65506277660000001</v>
      </c>
      <c r="D90" s="2">
        <v>250</v>
      </c>
      <c r="E90" s="2">
        <v>0.62002855010000002</v>
      </c>
      <c r="F90" s="2">
        <v>250</v>
      </c>
      <c r="G90" s="2">
        <v>0.33204648250000002</v>
      </c>
      <c r="I90">
        <v>-575</v>
      </c>
      <c r="J90" s="5">
        <v>8.1923244015800006E-2</v>
      </c>
      <c r="K90">
        <v>0.13157886626099999</v>
      </c>
      <c r="L90">
        <v>0.15004200362</v>
      </c>
      <c r="M90">
        <v>0.16357762267000001</v>
      </c>
      <c r="N90">
        <v>0.175255055071</v>
      </c>
      <c r="O90">
        <v>0.17548939340899999</v>
      </c>
      <c r="P90">
        <v>0.175710572131</v>
      </c>
      <c r="Q90">
        <v>0.17564254387700001</v>
      </c>
      <c r="R90">
        <v>0.17870903550200001</v>
      </c>
      <c r="S90">
        <v>0.17467129413099999</v>
      </c>
      <c r="T90">
        <v>0.17538295254399999</v>
      </c>
      <c r="U90">
        <v>0.17539236214500001</v>
      </c>
      <c r="V90">
        <v>0.174534101345</v>
      </c>
      <c r="W90">
        <v>0.175639121989</v>
      </c>
      <c r="X90">
        <v>-575</v>
      </c>
      <c r="Y90">
        <f t="shared" si="28"/>
        <v>0</v>
      </c>
      <c r="Z90">
        <f t="shared" si="15"/>
        <v>0</v>
      </c>
      <c r="AA90">
        <f t="shared" si="16"/>
        <v>0</v>
      </c>
      <c r="AB90">
        <f t="shared" si="17"/>
        <v>0</v>
      </c>
      <c r="AC90">
        <f t="shared" si="18"/>
        <v>0</v>
      </c>
      <c r="AD90">
        <f t="shared" si="19"/>
        <v>0</v>
      </c>
      <c r="AE90">
        <f t="shared" si="20"/>
        <v>0</v>
      </c>
      <c r="AF90">
        <f t="shared" si="21"/>
        <v>0</v>
      </c>
      <c r="AG90">
        <f t="shared" si="22"/>
        <v>0</v>
      </c>
      <c r="AH90">
        <f t="shared" si="23"/>
        <v>0</v>
      </c>
      <c r="AI90">
        <f t="shared" si="24"/>
        <v>0</v>
      </c>
      <c r="AJ90">
        <f t="shared" si="25"/>
        <v>0</v>
      </c>
      <c r="AK90">
        <f t="shared" si="26"/>
        <v>0</v>
      </c>
      <c r="AL90">
        <f t="shared" si="27"/>
        <v>0</v>
      </c>
    </row>
    <row r="91" spans="2:39">
      <c r="B91" s="2">
        <v>240</v>
      </c>
      <c r="C91" s="2">
        <v>0.65711753660000005</v>
      </c>
      <c r="D91" s="2">
        <v>240</v>
      </c>
      <c r="E91" s="2">
        <v>0.62170578139999999</v>
      </c>
      <c r="F91" s="2">
        <v>240</v>
      </c>
      <c r="G91" s="2">
        <v>0.33221380589999999</v>
      </c>
      <c r="I91">
        <v>-570</v>
      </c>
      <c r="J91" s="5">
        <v>8.5784845212799998E-2</v>
      </c>
      <c r="K91">
        <v>0.13750056972899999</v>
      </c>
      <c r="L91">
        <v>0.15640752332800001</v>
      </c>
      <c r="M91">
        <v>0.17020191511499999</v>
      </c>
      <c r="N91">
        <v>0.18208633938800001</v>
      </c>
      <c r="O91">
        <v>0.18258756751300001</v>
      </c>
      <c r="P91">
        <v>0.18273832465600001</v>
      </c>
      <c r="Q91">
        <v>0.18268757456900001</v>
      </c>
      <c r="R91">
        <v>0.185606930867</v>
      </c>
      <c r="S91">
        <v>0.18108779977100001</v>
      </c>
      <c r="T91">
        <v>0.18150200804</v>
      </c>
      <c r="U91">
        <v>0.18223351739800001</v>
      </c>
      <c r="V91">
        <v>0.18178149709899999</v>
      </c>
      <c r="W91">
        <v>0.18270047867799999</v>
      </c>
      <c r="X91">
        <v>-570</v>
      </c>
      <c r="Y91">
        <f t="shared" si="28"/>
        <v>8.5784845212799998E-2</v>
      </c>
      <c r="Z91">
        <f t="shared" si="15"/>
        <v>0.13750056972899999</v>
      </c>
      <c r="AA91">
        <f t="shared" si="16"/>
        <v>0.15640752332800001</v>
      </c>
      <c r="AB91">
        <f t="shared" si="17"/>
        <v>0.17020191511499999</v>
      </c>
      <c r="AC91">
        <f t="shared" si="18"/>
        <v>0.18208633938800001</v>
      </c>
      <c r="AD91">
        <f t="shared" si="19"/>
        <v>0.18258756751300001</v>
      </c>
      <c r="AE91">
        <f t="shared" si="20"/>
        <v>0.18273832465600001</v>
      </c>
      <c r="AF91">
        <f t="shared" si="21"/>
        <v>0.18268757456900001</v>
      </c>
      <c r="AG91">
        <f t="shared" si="22"/>
        <v>0.185606930867</v>
      </c>
      <c r="AH91">
        <f t="shared" si="23"/>
        <v>0.18108779977100001</v>
      </c>
      <c r="AI91">
        <f t="shared" si="24"/>
        <v>0.18150200804</v>
      </c>
      <c r="AJ91">
        <f t="shared" si="25"/>
        <v>0.18223351739800001</v>
      </c>
      <c r="AK91">
        <f t="shared" si="26"/>
        <v>0.18178149709899999</v>
      </c>
      <c r="AL91">
        <f t="shared" si="27"/>
        <v>0.18270047867799999</v>
      </c>
      <c r="AM91">
        <v>1</v>
      </c>
    </row>
    <row r="92" spans="2:39" hidden="1">
      <c r="B92" s="2">
        <v>230</v>
      </c>
      <c r="C92" s="2">
        <v>0.65899273180000006</v>
      </c>
      <c r="D92" s="2">
        <v>230</v>
      </c>
      <c r="E92" s="2">
        <v>0.62315580710000007</v>
      </c>
      <c r="F92" s="2">
        <v>230</v>
      </c>
      <c r="G92" s="2">
        <v>0.33233105639999999</v>
      </c>
      <c r="I92">
        <v>-565</v>
      </c>
      <c r="J92" s="5">
        <v>9.0376793061800006E-2</v>
      </c>
      <c r="K92">
        <v>0.14454397275799999</v>
      </c>
      <c r="L92">
        <v>0.164007453345</v>
      </c>
      <c r="M92">
        <v>0.17815014286799999</v>
      </c>
      <c r="N92">
        <v>0.190327448515</v>
      </c>
      <c r="O92">
        <v>0.18987595939900001</v>
      </c>
      <c r="P92">
        <v>0.19004472526999999</v>
      </c>
      <c r="Q92">
        <v>0.19001074734599999</v>
      </c>
      <c r="R92">
        <v>0.19250482623500001</v>
      </c>
      <c r="S92">
        <v>0.190385911469</v>
      </c>
      <c r="T92">
        <v>0.189946035559</v>
      </c>
      <c r="U92">
        <v>0.19048588384099999</v>
      </c>
      <c r="V92">
        <v>0.18934361160800001</v>
      </c>
      <c r="W92">
        <v>0.19010510302399999</v>
      </c>
      <c r="X92">
        <v>-565</v>
      </c>
      <c r="Y92">
        <f t="shared" si="28"/>
        <v>0</v>
      </c>
      <c r="Z92">
        <f t="shared" si="15"/>
        <v>0</v>
      </c>
      <c r="AA92">
        <f t="shared" si="16"/>
        <v>0</v>
      </c>
      <c r="AB92">
        <f t="shared" si="17"/>
        <v>0</v>
      </c>
      <c r="AC92">
        <f t="shared" si="18"/>
        <v>0</v>
      </c>
      <c r="AD92">
        <f t="shared" si="19"/>
        <v>0</v>
      </c>
      <c r="AE92">
        <f t="shared" si="20"/>
        <v>0</v>
      </c>
      <c r="AF92">
        <f t="shared" si="21"/>
        <v>0</v>
      </c>
      <c r="AG92">
        <f t="shared" si="22"/>
        <v>0</v>
      </c>
      <c r="AH92">
        <f t="shared" si="23"/>
        <v>0</v>
      </c>
      <c r="AI92">
        <f t="shared" si="24"/>
        <v>0</v>
      </c>
      <c r="AJ92">
        <f t="shared" si="25"/>
        <v>0</v>
      </c>
      <c r="AK92">
        <f t="shared" si="26"/>
        <v>0</v>
      </c>
      <c r="AL92">
        <f t="shared" si="27"/>
        <v>0</v>
      </c>
    </row>
    <row r="93" spans="2:39">
      <c r="B93" s="2">
        <v>220</v>
      </c>
      <c r="C93" s="2">
        <v>0.66072254350000004</v>
      </c>
      <c r="D93" s="2">
        <v>220</v>
      </c>
      <c r="E93" s="2">
        <v>0.62453864469999998</v>
      </c>
      <c r="F93" s="2">
        <v>220</v>
      </c>
      <c r="G93" s="2">
        <v>0.33241533880000002</v>
      </c>
      <c r="I93">
        <v>-560</v>
      </c>
      <c r="J93" s="5">
        <v>9.5519143318100005E-2</v>
      </c>
      <c r="K93">
        <v>0.15239031878699999</v>
      </c>
      <c r="L93">
        <v>0.172402887192</v>
      </c>
      <c r="M93">
        <v>0.18685222423799999</v>
      </c>
      <c r="N93">
        <v>0.199269179055</v>
      </c>
      <c r="O93">
        <v>0.19746190175200001</v>
      </c>
      <c r="P93">
        <v>0.19761437787300001</v>
      </c>
      <c r="Q93">
        <v>0.197588101604</v>
      </c>
      <c r="R93">
        <v>0.19942218303299999</v>
      </c>
      <c r="S93">
        <v>0.19928854629500001</v>
      </c>
      <c r="T93">
        <v>0.19839006308000001</v>
      </c>
      <c r="U93">
        <v>0.19944192122500001</v>
      </c>
      <c r="V93">
        <v>0.197422385325</v>
      </c>
      <c r="W93">
        <v>0.197864227102</v>
      </c>
      <c r="X93">
        <v>-560</v>
      </c>
      <c r="Y93">
        <f t="shared" si="28"/>
        <v>9.5519143318100005E-2</v>
      </c>
      <c r="Z93">
        <f t="shared" si="15"/>
        <v>0.15239031878699999</v>
      </c>
      <c r="AA93">
        <f t="shared" si="16"/>
        <v>0.172402887192</v>
      </c>
      <c r="AB93">
        <f t="shared" si="17"/>
        <v>0.18685222423799999</v>
      </c>
      <c r="AC93">
        <f t="shared" si="18"/>
        <v>0.199269179055</v>
      </c>
      <c r="AD93">
        <f t="shared" si="19"/>
        <v>0.19746190175200001</v>
      </c>
      <c r="AE93">
        <f t="shared" si="20"/>
        <v>0.19761437787300001</v>
      </c>
      <c r="AF93">
        <f t="shared" si="21"/>
        <v>0.197588101604</v>
      </c>
      <c r="AG93">
        <f t="shared" si="22"/>
        <v>0.19942218303299999</v>
      </c>
      <c r="AH93">
        <f t="shared" si="23"/>
        <v>0.19928854629500001</v>
      </c>
      <c r="AI93">
        <f t="shared" si="24"/>
        <v>0.19839006308000001</v>
      </c>
      <c r="AJ93">
        <f t="shared" si="25"/>
        <v>0.19944192122500001</v>
      </c>
      <c r="AK93">
        <f t="shared" si="26"/>
        <v>0.197422385325</v>
      </c>
      <c r="AL93">
        <f t="shared" si="27"/>
        <v>0.197864227102</v>
      </c>
      <c r="AM93">
        <v>1</v>
      </c>
    </row>
    <row r="94" spans="2:39" hidden="1">
      <c r="B94" s="2">
        <v>210</v>
      </c>
      <c r="C94" s="2">
        <v>0.66227034000000007</v>
      </c>
      <c r="D94" s="2">
        <v>210</v>
      </c>
      <c r="E94" s="2">
        <v>0.62579810690000004</v>
      </c>
      <c r="F94" s="2">
        <v>210</v>
      </c>
      <c r="G94" s="2">
        <v>0.33248006800000002</v>
      </c>
      <c r="I94">
        <v>-555</v>
      </c>
      <c r="J94">
        <v>0.100757573899</v>
      </c>
      <c r="K94">
        <v>0.16037657946700001</v>
      </c>
      <c r="L94">
        <v>0.18093639201100001</v>
      </c>
      <c r="M94">
        <v>0.19568446212999999</v>
      </c>
      <c r="N94">
        <v>0.20833107770199999</v>
      </c>
      <c r="O94">
        <v>0.205433661436</v>
      </c>
      <c r="P94">
        <v>0.20574910477399999</v>
      </c>
      <c r="Q94">
        <v>0.205728731261</v>
      </c>
      <c r="R94">
        <v>0.20909157767600001</v>
      </c>
      <c r="S94">
        <v>0.20810697845600001</v>
      </c>
      <c r="T94">
        <v>0.206761240422</v>
      </c>
      <c r="U94">
        <v>0.20851867088100001</v>
      </c>
      <c r="V94">
        <v>0.20554779063299999</v>
      </c>
      <c r="W94">
        <v>0.205963221054</v>
      </c>
      <c r="X94">
        <v>-555</v>
      </c>
      <c r="Y94">
        <f t="shared" si="28"/>
        <v>0</v>
      </c>
      <c r="Z94">
        <f t="shared" si="15"/>
        <v>0</v>
      </c>
      <c r="AA94">
        <f t="shared" si="16"/>
        <v>0</v>
      </c>
      <c r="AB94">
        <f t="shared" si="17"/>
        <v>0</v>
      </c>
      <c r="AC94">
        <f t="shared" si="18"/>
        <v>0</v>
      </c>
      <c r="AD94">
        <f t="shared" si="19"/>
        <v>0</v>
      </c>
      <c r="AE94">
        <f t="shared" si="20"/>
        <v>0</v>
      </c>
      <c r="AF94">
        <f t="shared" si="21"/>
        <v>0</v>
      </c>
      <c r="AG94">
        <f t="shared" si="22"/>
        <v>0</v>
      </c>
      <c r="AH94">
        <f t="shared" si="23"/>
        <v>0</v>
      </c>
      <c r="AI94">
        <f t="shared" si="24"/>
        <v>0</v>
      </c>
      <c r="AJ94">
        <f t="shared" si="25"/>
        <v>0</v>
      </c>
      <c r="AK94">
        <f t="shared" si="26"/>
        <v>0</v>
      </c>
      <c r="AL94">
        <f t="shared" si="27"/>
        <v>0</v>
      </c>
    </row>
    <row r="95" spans="2:39">
      <c r="B95" s="2">
        <v>200</v>
      </c>
      <c r="C95" s="2">
        <v>0.66370208210000003</v>
      </c>
      <c r="D95" s="2">
        <v>200</v>
      </c>
      <c r="E95" s="2">
        <v>0.62693541230000005</v>
      </c>
      <c r="F95" s="2">
        <v>200</v>
      </c>
      <c r="G95" s="2">
        <v>0.33257289130000001</v>
      </c>
      <c r="I95">
        <v>-550</v>
      </c>
      <c r="J95">
        <v>0.10599600448099999</v>
      </c>
      <c r="K95">
        <v>0.16836284014700001</v>
      </c>
      <c r="L95">
        <v>0.18946989683000001</v>
      </c>
      <c r="M95">
        <v>0.20451670002299999</v>
      </c>
      <c r="N95">
        <v>0.21739297635099999</v>
      </c>
      <c r="O95">
        <v>0.21405040501100001</v>
      </c>
      <c r="P95">
        <v>0.21415289894699999</v>
      </c>
      <c r="Q95">
        <v>0.21413614145400001</v>
      </c>
      <c r="R95">
        <v>0.218916664096</v>
      </c>
      <c r="S95">
        <v>0.216925410619</v>
      </c>
      <c r="T95">
        <v>0.214076162993</v>
      </c>
      <c r="U95">
        <v>0.217595420539</v>
      </c>
      <c r="V95">
        <v>0.21408012101099999</v>
      </c>
      <c r="W95">
        <v>0.21440840335299999</v>
      </c>
      <c r="X95">
        <v>-550</v>
      </c>
      <c r="Y95">
        <f t="shared" si="28"/>
        <v>0.10599600448099999</v>
      </c>
      <c r="Z95">
        <f t="shared" si="15"/>
        <v>0.16836284014700001</v>
      </c>
      <c r="AA95">
        <f t="shared" si="16"/>
        <v>0.18946989683000001</v>
      </c>
      <c r="AB95">
        <f t="shared" si="17"/>
        <v>0.20451670002299999</v>
      </c>
      <c r="AC95">
        <f t="shared" si="18"/>
        <v>0.21739297635099999</v>
      </c>
      <c r="AD95">
        <f t="shared" si="19"/>
        <v>0.21405040501100001</v>
      </c>
      <c r="AE95">
        <f t="shared" si="20"/>
        <v>0.21415289894699999</v>
      </c>
      <c r="AF95">
        <f t="shared" si="21"/>
        <v>0.21413614145400001</v>
      </c>
      <c r="AG95">
        <f t="shared" si="22"/>
        <v>0.218916664096</v>
      </c>
      <c r="AH95">
        <f t="shared" si="23"/>
        <v>0.216925410619</v>
      </c>
      <c r="AI95">
        <f t="shared" si="24"/>
        <v>0.214076162993</v>
      </c>
      <c r="AJ95">
        <f t="shared" si="25"/>
        <v>0.217595420539</v>
      </c>
      <c r="AK95">
        <f t="shared" si="26"/>
        <v>0.21408012101099999</v>
      </c>
      <c r="AL95">
        <f t="shared" si="27"/>
        <v>0.21440840335299999</v>
      </c>
      <c r="AM95">
        <v>1</v>
      </c>
    </row>
    <row r="96" spans="2:39" hidden="1">
      <c r="B96" s="2">
        <v>190</v>
      </c>
      <c r="C96" s="2">
        <v>0.66498479450000003</v>
      </c>
      <c r="D96" s="2">
        <v>190</v>
      </c>
      <c r="E96" s="2">
        <v>0.62797499209999996</v>
      </c>
      <c r="F96" s="2">
        <v>190</v>
      </c>
      <c r="G96" s="2">
        <v>0.33258509920000001</v>
      </c>
      <c r="I96">
        <v>-545</v>
      </c>
      <c r="J96">
        <v>0.111234435063</v>
      </c>
      <c r="K96">
        <v>0.17634910082800001</v>
      </c>
      <c r="L96">
        <v>0.19800340164999999</v>
      </c>
      <c r="M96">
        <v>0.213348937918</v>
      </c>
      <c r="N96">
        <v>0.22645487500200001</v>
      </c>
      <c r="O96">
        <v>0.22309069082800001</v>
      </c>
      <c r="P96">
        <v>0.222890351214</v>
      </c>
      <c r="Q96">
        <v>0.222873620888</v>
      </c>
      <c r="R96">
        <v>0.229094098977</v>
      </c>
      <c r="S96">
        <v>0.225743842783</v>
      </c>
      <c r="T96">
        <v>0.22255409867299999</v>
      </c>
      <c r="U96">
        <v>0.22667217019800001</v>
      </c>
      <c r="V96">
        <v>0.22301937646100001</v>
      </c>
      <c r="W96">
        <v>0.22323847309600001</v>
      </c>
      <c r="X96">
        <v>-545</v>
      </c>
      <c r="Y96">
        <f t="shared" si="28"/>
        <v>0</v>
      </c>
      <c r="Z96">
        <f t="shared" si="15"/>
        <v>0</v>
      </c>
      <c r="AA96">
        <f t="shared" si="16"/>
        <v>0</v>
      </c>
      <c r="AB96">
        <f t="shared" si="17"/>
        <v>0</v>
      </c>
      <c r="AC96">
        <f t="shared" si="18"/>
        <v>0</v>
      </c>
      <c r="AD96">
        <f t="shared" si="19"/>
        <v>0</v>
      </c>
      <c r="AE96">
        <f t="shared" si="20"/>
        <v>0</v>
      </c>
      <c r="AF96">
        <f t="shared" si="21"/>
        <v>0</v>
      </c>
      <c r="AG96">
        <f t="shared" si="22"/>
        <v>0</v>
      </c>
      <c r="AH96">
        <f t="shared" si="23"/>
        <v>0</v>
      </c>
      <c r="AI96">
        <f t="shared" si="24"/>
        <v>0</v>
      </c>
      <c r="AJ96">
        <f t="shared" si="25"/>
        <v>0</v>
      </c>
      <c r="AK96">
        <f t="shared" si="26"/>
        <v>0</v>
      </c>
      <c r="AL96">
        <f t="shared" si="27"/>
        <v>0</v>
      </c>
    </row>
    <row r="97" spans="2:39">
      <c r="B97" s="2">
        <v>180</v>
      </c>
      <c r="C97" s="2">
        <v>0.66620031639999999</v>
      </c>
      <c r="D97" s="2">
        <v>180</v>
      </c>
      <c r="E97" s="2">
        <v>0.628913167</v>
      </c>
      <c r="F97" s="2">
        <v>180</v>
      </c>
      <c r="G97" s="2">
        <v>0.33265105840000003</v>
      </c>
      <c r="I97">
        <v>-540</v>
      </c>
      <c r="J97">
        <v>0.11647286564500001</v>
      </c>
      <c r="K97">
        <v>0.18433536150900001</v>
      </c>
      <c r="L97">
        <v>0.20653690647</v>
      </c>
      <c r="M97">
        <v>0.22218117581300001</v>
      </c>
      <c r="N97">
        <v>0.235516773653</v>
      </c>
      <c r="O97">
        <v>0.232419209189</v>
      </c>
      <c r="P97">
        <v>0.23212882223199999</v>
      </c>
      <c r="Q97">
        <v>0.232113806975</v>
      </c>
      <c r="R97">
        <v>0.23927153386</v>
      </c>
      <c r="S97">
        <v>0.234562274948</v>
      </c>
      <c r="T97">
        <v>0.231201099567</v>
      </c>
      <c r="U97">
        <v>0.23574891985900001</v>
      </c>
      <c r="V97">
        <v>0.23232195583000001</v>
      </c>
      <c r="W97">
        <v>0.23247438119700001</v>
      </c>
      <c r="X97">
        <v>-540</v>
      </c>
      <c r="Y97">
        <f t="shared" si="28"/>
        <v>0.11647286564500001</v>
      </c>
      <c r="Z97">
        <f t="shared" si="15"/>
        <v>0.18433536150900001</v>
      </c>
      <c r="AA97">
        <f t="shared" si="16"/>
        <v>0.20653690647</v>
      </c>
      <c r="AB97">
        <f t="shared" si="17"/>
        <v>0.22218117581300001</v>
      </c>
      <c r="AC97">
        <f t="shared" si="18"/>
        <v>0.235516773653</v>
      </c>
      <c r="AD97">
        <f t="shared" si="19"/>
        <v>0.232419209189</v>
      </c>
      <c r="AE97">
        <f t="shared" si="20"/>
        <v>0.23212882223199999</v>
      </c>
      <c r="AF97">
        <f t="shared" si="21"/>
        <v>0.232113806975</v>
      </c>
      <c r="AG97">
        <f t="shared" si="22"/>
        <v>0.23927153386</v>
      </c>
      <c r="AH97">
        <f t="shared" si="23"/>
        <v>0.234562274948</v>
      </c>
      <c r="AI97">
        <f t="shared" si="24"/>
        <v>0.231201099567</v>
      </c>
      <c r="AJ97">
        <f t="shared" si="25"/>
        <v>0.23574891985900001</v>
      </c>
      <c r="AK97">
        <f t="shared" si="26"/>
        <v>0.23232195583000001</v>
      </c>
      <c r="AL97">
        <f t="shared" si="27"/>
        <v>0.23247438119700001</v>
      </c>
      <c r="AM97">
        <v>1</v>
      </c>
    </row>
    <row r="98" spans="2:39" hidden="1">
      <c r="B98" s="2">
        <v>170</v>
      </c>
      <c r="C98" s="2">
        <v>0.66731074000000001</v>
      </c>
      <c r="D98" s="2">
        <v>170</v>
      </c>
      <c r="E98" s="2">
        <v>0.62980493960000006</v>
      </c>
      <c r="F98" s="2">
        <v>170</v>
      </c>
      <c r="G98" s="2">
        <v>0.33267426710000003</v>
      </c>
      <c r="I98">
        <v>-535</v>
      </c>
      <c r="J98">
        <v>0.121711296227</v>
      </c>
      <c r="K98">
        <v>0.19232162219000001</v>
      </c>
      <c r="L98">
        <v>0.215070411292</v>
      </c>
      <c r="M98">
        <v>0.23101341371</v>
      </c>
      <c r="N98">
        <v>0.244578672306</v>
      </c>
      <c r="O98">
        <v>0.24207108692599999</v>
      </c>
      <c r="P98">
        <v>0.24180586934199999</v>
      </c>
      <c r="Q98">
        <v>0.24179357404999999</v>
      </c>
      <c r="R98">
        <v>0.24944896874399999</v>
      </c>
      <c r="S98">
        <v>0.24338070711500001</v>
      </c>
      <c r="T98">
        <v>0.239848100461</v>
      </c>
      <c r="U98">
        <v>0.24482566952099999</v>
      </c>
      <c r="V98">
        <v>0.24194956118399999</v>
      </c>
      <c r="W98">
        <v>0.24212543958800001</v>
      </c>
      <c r="X98">
        <v>-535</v>
      </c>
      <c r="Y98">
        <f t="shared" si="28"/>
        <v>0</v>
      </c>
      <c r="Z98">
        <f t="shared" si="15"/>
        <v>0</v>
      </c>
      <c r="AA98">
        <f t="shared" si="16"/>
        <v>0</v>
      </c>
      <c r="AB98">
        <f t="shared" si="17"/>
        <v>0</v>
      </c>
      <c r="AC98">
        <f t="shared" si="18"/>
        <v>0</v>
      </c>
      <c r="AD98">
        <f t="shared" si="19"/>
        <v>0</v>
      </c>
      <c r="AE98">
        <f t="shared" si="20"/>
        <v>0</v>
      </c>
      <c r="AF98">
        <f t="shared" si="21"/>
        <v>0</v>
      </c>
      <c r="AG98">
        <f t="shared" si="22"/>
        <v>0</v>
      </c>
      <c r="AH98">
        <f t="shared" si="23"/>
        <v>0</v>
      </c>
      <c r="AI98">
        <f t="shared" si="24"/>
        <v>0</v>
      </c>
      <c r="AJ98">
        <f t="shared" si="25"/>
        <v>0</v>
      </c>
      <c r="AK98">
        <f t="shared" si="26"/>
        <v>0</v>
      </c>
      <c r="AL98">
        <f t="shared" si="27"/>
        <v>0</v>
      </c>
    </row>
    <row r="99" spans="2:39">
      <c r="B99" s="2">
        <v>160</v>
      </c>
      <c r="C99" s="2">
        <v>0.66831369670000007</v>
      </c>
      <c r="D99" s="2">
        <v>160</v>
      </c>
      <c r="E99" s="2">
        <v>0.63057819910000001</v>
      </c>
      <c r="F99" s="2">
        <v>160</v>
      </c>
      <c r="G99" s="2">
        <v>0.33273167380000002</v>
      </c>
      <c r="I99">
        <v>-530</v>
      </c>
      <c r="J99">
        <v>0.127842329596</v>
      </c>
      <c r="K99">
        <v>0.20164404931300001</v>
      </c>
      <c r="L99">
        <v>0.22501658555000001</v>
      </c>
      <c r="M99">
        <v>0.24129946133499999</v>
      </c>
      <c r="N99">
        <v>0.255127426223</v>
      </c>
      <c r="O99">
        <v>0.25208622409300002</v>
      </c>
      <c r="P99">
        <v>0.25172250161699999</v>
      </c>
      <c r="Q99">
        <v>0.25171138751599997</v>
      </c>
      <c r="R99">
        <v>0.25962640362900002</v>
      </c>
      <c r="S99">
        <v>0.25357630648899998</v>
      </c>
      <c r="T99">
        <v>0.24832000926700001</v>
      </c>
      <c r="U99">
        <v>0.25539148366999997</v>
      </c>
      <c r="V99">
        <v>0.25200939389799998</v>
      </c>
      <c r="W99">
        <v>0.25220690099400001</v>
      </c>
      <c r="X99">
        <v>-530</v>
      </c>
      <c r="Y99">
        <f t="shared" si="28"/>
        <v>0.127842329596</v>
      </c>
      <c r="Z99">
        <f t="shared" si="15"/>
        <v>0.20164404931300001</v>
      </c>
      <c r="AA99">
        <f t="shared" si="16"/>
        <v>0.22501658555000001</v>
      </c>
      <c r="AB99">
        <f t="shared" si="17"/>
        <v>0.24129946133499999</v>
      </c>
      <c r="AC99">
        <f t="shared" si="18"/>
        <v>0.255127426223</v>
      </c>
      <c r="AD99">
        <f t="shared" si="19"/>
        <v>0.25208622409300002</v>
      </c>
      <c r="AE99">
        <f t="shared" si="20"/>
        <v>0.25172250161699999</v>
      </c>
      <c r="AF99">
        <f t="shared" si="21"/>
        <v>0.25171138751599997</v>
      </c>
      <c r="AG99">
        <f t="shared" si="22"/>
        <v>0.25962640362900002</v>
      </c>
      <c r="AH99">
        <f t="shared" si="23"/>
        <v>0.25357630648899998</v>
      </c>
      <c r="AI99">
        <f t="shared" si="24"/>
        <v>0.24832000926700001</v>
      </c>
      <c r="AJ99">
        <f t="shared" si="25"/>
        <v>0.25539148366999997</v>
      </c>
      <c r="AK99">
        <f t="shared" si="26"/>
        <v>0.25200939389799998</v>
      </c>
      <c r="AL99">
        <f t="shared" si="27"/>
        <v>0.25220690099400001</v>
      </c>
      <c r="AM99">
        <v>1</v>
      </c>
    </row>
    <row r="100" spans="2:39" hidden="1">
      <c r="B100" s="2">
        <v>150</v>
      </c>
      <c r="C100" s="2">
        <v>0.66925191120000005</v>
      </c>
      <c r="D100" s="2">
        <v>150</v>
      </c>
      <c r="E100" s="2">
        <v>0.63132580859999998</v>
      </c>
      <c r="F100" s="2">
        <v>150</v>
      </c>
      <c r="G100" s="2">
        <v>0.33277807980000002</v>
      </c>
      <c r="I100">
        <v>-525</v>
      </c>
      <c r="J100">
        <v>0.13458298053000001</v>
      </c>
      <c r="K100">
        <v>0.21188772400600001</v>
      </c>
      <c r="L100">
        <v>0.23593166444200001</v>
      </c>
      <c r="M100">
        <v>0.2525749142</v>
      </c>
      <c r="N100">
        <v>0.26667941606200002</v>
      </c>
      <c r="O100">
        <v>0.26243078391899999</v>
      </c>
      <c r="P100">
        <v>0.26223219721899999</v>
      </c>
      <c r="Q100">
        <v>0.26222146778799998</v>
      </c>
      <c r="R100">
        <v>0.26980383851599998</v>
      </c>
      <c r="S100">
        <v>0.265809308089</v>
      </c>
      <c r="T100">
        <v>0.26015058364900001</v>
      </c>
      <c r="U100">
        <v>0.26696440222500001</v>
      </c>
      <c r="V100">
        <v>0.26250377183200002</v>
      </c>
      <c r="W100">
        <v>0.26266430511</v>
      </c>
      <c r="X100">
        <v>-525</v>
      </c>
      <c r="Y100">
        <f t="shared" si="28"/>
        <v>0</v>
      </c>
      <c r="Z100">
        <f t="shared" si="15"/>
        <v>0</v>
      </c>
      <c r="AA100">
        <f t="shared" si="16"/>
        <v>0</v>
      </c>
      <c r="AB100">
        <f t="shared" si="17"/>
        <v>0</v>
      </c>
      <c r="AC100">
        <f t="shared" si="18"/>
        <v>0</v>
      </c>
      <c r="AD100">
        <f t="shared" si="19"/>
        <v>0</v>
      </c>
      <c r="AE100">
        <f t="shared" si="20"/>
        <v>0</v>
      </c>
      <c r="AF100">
        <f t="shared" si="21"/>
        <v>0</v>
      </c>
      <c r="AG100">
        <f t="shared" si="22"/>
        <v>0</v>
      </c>
      <c r="AH100">
        <f t="shared" si="23"/>
        <v>0</v>
      </c>
      <c r="AI100">
        <f t="shared" si="24"/>
        <v>0</v>
      </c>
      <c r="AJ100">
        <f t="shared" si="25"/>
        <v>0</v>
      </c>
      <c r="AK100">
        <f t="shared" si="26"/>
        <v>0</v>
      </c>
      <c r="AL100">
        <f t="shared" si="27"/>
        <v>0</v>
      </c>
    </row>
    <row r="101" spans="2:39">
      <c r="B101" s="2">
        <v>140</v>
      </c>
      <c r="C101" s="2">
        <v>0.67008994780000009</v>
      </c>
      <c r="D101" s="2">
        <v>140</v>
      </c>
      <c r="E101" s="2">
        <v>0.63200502120000002</v>
      </c>
      <c r="F101" s="2">
        <v>140</v>
      </c>
      <c r="G101" s="2">
        <v>0.33280861090000002</v>
      </c>
      <c r="I101">
        <v>-520</v>
      </c>
      <c r="J101">
        <v>0.14092108605199999</v>
      </c>
      <c r="K101">
        <v>0.22153310127600001</v>
      </c>
      <c r="L101">
        <v>0.246211680116</v>
      </c>
      <c r="M101">
        <v>0.26319300399599999</v>
      </c>
      <c r="N101">
        <v>0.27755483062699998</v>
      </c>
      <c r="O101">
        <v>0.27334022712099998</v>
      </c>
      <c r="P101">
        <v>0.273271016644</v>
      </c>
      <c r="Q101">
        <v>0.27326065126799998</v>
      </c>
      <c r="R101">
        <v>0.27998127340399998</v>
      </c>
      <c r="S101">
        <v>0.27796215244299999</v>
      </c>
      <c r="T101">
        <v>0.27439434338300001</v>
      </c>
      <c r="U101">
        <v>0.27786091287199999</v>
      </c>
      <c r="V101">
        <v>0.27343361253600001</v>
      </c>
      <c r="W101">
        <v>0.27358303172699999</v>
      </c>
      <c r="X101">
        <v>-520</v>
      </c>
      <c r="Y101">
        <f t="shared" si="28"/>
        <v>0.14092108605199999</v>
      </c>
      <c r="Z101">
        <f t="shared" si="15"/>
        <v>0.22153310127600001</v>
      </c>
      <c r="AA101">
        <f t="shared" si="16"/>
        <v>0.246211680116</v>
      </c>
      <c r="AB101">
        <f t="shared" si="17"/>
        <v>0.26319300399599999</v>
      </c>
      <c r="AC101">
        <f t="shared" si="18"/>
        <v>0.27755483062699998</v>
      </c>
      <c r="AD101">
        <f t="shared" si="19"/>
        <v>0.27334022712099998</v>
      </c>
      <c r="AE101">
        <f t="shared" si="20"/>
        <v>0.273271016644</v>
      </c>
      <c r="AF101">
        <f t="shared" si="21"/>
        <v>0.27326065126799998</v>
      </c>
      <c r="AG101">
        <f t="shared" si="22"/>
        <v>0.27998127340399998</v>
      </c>
      <c r="AH101">
        <f t="shared" si="23"/>
        <v>0.27796215244299999</v>
      </c>
      <c r="AI101">
        <f t="shared" si="24"/>
        <v>0.27439434338300001</v>
      </c>
      <c r="AJ101">
        <f t="shared" si="25"/>
        <v>0.27786091287199999</v>
      </c>
      <c r="AK101">
        <f t="shared" si="26"/>
        <v>0.27343361253600001</v>
      </c>
      <c r="AL101">
        <f t="shared" si="27"/>
        <v>0.27358303172699999</v>
      </c>
      <c r="AM101">
        <v>1</v>
      </c>
    </row>
    <row r="102" spans="2:39" hidden="1">
      <c r="B102" s="2">
        <v>130</v>
      </c>
      <c r="C102" s="2">
        <v>0.67088522540000006</v>
      </c>
      <c r="D102" s="2">
        <v>130</v>
      </c>
      <c r="E102" s="2">
        <v>0.63262193040000003</v>
      </c>
      <c r="F102" s="2">
        <v>130</v>
      </c>
      <c r="G102" s="2">
        <v>0.33286358070000005</v>
      </c>
      <c r="I102">
        <v>-515</v>
      </c>
      <c r="J102">
        <v>0.147259191575</v>
      </c>
      <c r="K102">
        <v>0.23117847854599999</v>
      </c>
      <c r="L102">
        <v>0.25649169578999997</v>
      </c>
      <c r="M102">
        <v>0.273811093793</v>
      </c>
      <c r="N102">
        <v>0.28843024519400001</v>
      </c>
      <c r="O102">
        <v>0.28461426271899998</v>
      </c>
      <c r="P102">
        <v>0.28420337476099999</v>
      </c>
      <c r="Q102">
        <v>0.28419334267200003</v>
      </c>
      <c r="R102">
        <v>0.29018467993399999</v>
      </c>
      <c r="S102">
        <v>0.29011499679899999</v>
      </c>
      <c r="T102">
        <v>0.28863810311900001</v>
      </c>
      <c r="U102">
        <v>0.28875742352099998</v>
      </c>
      <c r="V102">
        <v>0.28480325965999997</v>
      </c>
      <c r="W102">
        <v>0.28495889405699998</v>
      </c>
      <c r="X102">
        <v>-515</v>
      </c>
      <c r="Y102">
        <f t="shared" si="28"/>
        <v>0</v>
      </c>
      <c r="Z102">
        <f t="shared" si="15"/>
        <v>0</v>
      </c>
      <c r="AA102">
        <f t="shared" si="16"/>
        <v>0</v>
      </c>
      <c r="AB102">
        <f t="shared" si="17"/>
        <v>0</v>
      </c>
      <c r="AC102">
        <f t="shared" si="18"/>
        <v>0</v>
      </c>
      <c r="AD102">
        <f t="shared" si="19"/>
        <v>0</v>
      </c>
      <c r="AE102">
        <f t="shared" si="20"/>
        <v>0</v>
      </c>
      <c r="AF102">
        <f t="shared" si="21"/>
        <v>0</v>
      </c>
      <c r="AG102">
        <f t="shared" si="22"/>
        <v>0</v>
      </c>
      <c r="AH102">
        <f t="shared" si="23"/>
        <v>0</v>
      </c>
      <c r="AI102">
        <f t="shared" si="24"/>
        <v>0</v>
      </c>
      <c r="AJ102">
        <f t="shared" si="25"/>
        <v>0</v>
      </c>
      <c r="AK102">
        <f t="shared" si="26"/>
        <v>0</v>
      </c>
      <c r="AL102">
        <f t="shared" si="27"/>
        <v>0</v>
      </c>
    </row>
    <row r="103" spans="2:39">
      <c r="B103" s="2">
        <v>120</v>
      </c>
      <c r="C103" s="2">
        <v>0.67158645290000007</v>
      </c>
      <c r="D103" s="2">
        <v>120</v>
      </c>
      <c r="E103" s="2">
        <v>0.63320096790000002</v>
      </c>
      <c r="F103" s="2">
        <v>120</v>
      </c>
      <c r="G103" s="2">
        <v>0.3329051012</v>
      </c>
      <c r="I103">
        <v>-510</v>
      </c>
      <c r="J103">
        <v>0.15359729709700001</v>
      </c>
      <c r="K103">
        <v>0.24082385581599999</v>
      </c>
      <c r="L103">
        <v>0.26677171146500001</v>
      </c>
      <c r="M103">
        <v>0.284429183591</v>
      </c>
      <c r="N103">
        <v>0.29930565976099999</v>
      </c>
      <c r="O103">
        <v>0.29640741280499999</v>
      </c>
      <c r="P103">
        <v>0.29564087231899999</v>
      </c>
      <c r="Q103">
        <v>0.29563100209199999</v>
      </c>
      <c r="R103">
        <v>0.30328691826499998</v>
      </c>
      <c r="S103">
        <v>0.30226784115700001</v>
      </c>
      <c r="T103">
        <v>0.30007894110099997</v>
      </c>
      <c r="U103">
        <v>0.299653934171</v>
      </c>
      <c r="V103">
        <v>0.29652148443800003</v>
      </c>
      <c r="W103">
        <v>0.29667852488800001</v>
      </c>
      <c r="X103">
        <v>-510</v>
      </c>
      <c r="Y103">
        <f t="shared" si="28"/>
        <v>0.15359729709700001</v>
      </c>
      <c r="Z103">
        <f t="shared" si="15"/>
        <v>0.24082385581599999</v>
      </c>
      <c r="AA103">
        <f t="shared" si="16"/>
        <v>0.26677171146500001</v>
      </c>
      <c r="AB103">
        <f t="shared" si="17"/>
        <v>0.284429183591</v>
      </c>
      <c r="AC103">
        <f t="shared" si="18"/>
        <v>0.29930565976099999</v>
      </c>
      <c r="AD103">
        <f t="shared" si="19"/>
        <v>0.29640741280499999</v>
      </c>
      <c r="AE103">
        <f t="shared" si="20"/>
        <v>0.29564087231899999</v>
      </c>
      <c r="AF103">
        <f t="shared" si="21"/>
        <v>0.29563100209199999</v>
      </c>
      <c r="AG103">
        <f t="shared" si="22"/>
        <v>0.30328691826499998</v>
      </c>
      <c r="AH103">
        <f t="shared" si="23"/>
        <v>0.30226784115700001</v>
      </c>
      <c r="AI103">
        <f t="shared" si="24"/>
        <v>0.30007894110099997</v>
      </c>
      <c r="AJ103">
        <f t="shared" si="25"/>
        <v>0.299653934171</v>
      </c>
      <c r="AK103">
        <f t="shared" si="26"/>
        <v>0.29652148443800003</v>
      </c>
      <c r="AL103">
        <f t="shared" si="27"/>
        <v>0.29667852488800001</v>
      </c>
      <c r="AM103">
        <v>1</v>
      </c>
    </row>
    <row r="104" spans="2:39" hidden="1">
      <c r="B104" s="2">
        <v>110</v>
      </c>
      <c r="C104" s="2">
        <v>0.67220215010000006</v>
      </c>
      <c r="D104" s="2">
        <v>110</v>
      </c>
      <c r="E104" s="2">
        <v>0.63373724720000002</v>
      </c>
      <c r="F104" s="2">
        <v>110</v>
      </c>
      <c r="G104" s="2">
        <v>0.33294907010000002</v>
      </c>
      <c r="I104">
        <v>-505</v>
      </c>
      <c r="J104">
        <v>0.159728416332</v>
      </c>
      <c r="K104">
        <v>0.25015442282200001</v>
      </c>
      <c r="L104">
        <v>0.27671878737799999</v>
      </c>
      <c r="M104">
        <v>0.29470629951499999</v>
      </c>
      <c r="N104">
        <v>0.30983482919999999</v>
      </c>
      <c r="O104">
        <v>0.30862054057799998</v>
      </c>
      <c r="P104">
        <v>0.30815617238499998</v>
      </c>
      <c r="Q104">
        <v>0.308146209138</v>
      </c>
      <c r="R104">
        <v>0.31383725127599998</v>
      </c>
      <c r="S104">
        <v>0.31399581453800002</v>
      </c>
      <c r="T104">
        <v>0.311687378342</v>
      </c>
      <c r="U104">
        <v>0.31020343149099999</v>
      </c>
      <c r="V104">
        <v>0.30859670871599998</v>
      </c>
      <c r="W104">
        <v>0.308857446589</v>
      </c>
      <c r="X104">
        <v>-505</v>
      </c>
      <c r="Y104">
        <f t="shared" si="28"/>
        <v>0</v>
      </c>
      <c r="Z104">
        <f t="shared" si="15"/>
        <v>0</v>
      </c>
      <c r="AA104">
        <f t="shared" si="16"/>
        <v>0</v>
      </c>
      <c r="AB104">
        <f t="shared" si="17"/>
        <v>0</v>
      </c>
      <c r="AC104">
        <f t="shared" si="18"/>
        <v>0</v>
      </c>
      <c r="AD104">
        <f t="shared" si="19"/>
        <v>0</v>
      </c>
      <c r="AE104">
        <f t="shared" si="20"/>
        <v>0</v>
      </c>
      <c r="AF104">
        <f t="shared" si="21"/>
        <v>0</v>
      </c>
      <c r="AG104">
        <f t="shared" si="22"/>
        <v>0</v>
      </c>
      <c r="AH104">
        <f t="shared" si="23"/>
        <v>0</v>
      </c>
      <c r="AI104">
        <f t="shared" si="24"/>
        <v>0</v>
      </c>
      <c r="AJ104">
        <f t="shared" si="25"/>
        <v>0</v>
      </c>
      <c r="AK104">
        <f t="shared" si="26"/>
        <v>0</v>
      </c>
      <c r="AL104">
        <f t="shared" si="27"/>
        <v>0</v>
      </c>
    </row>
    <row r="105" spans="2:39">
      <c r="B105" s="2">
        <v>100</v>
      </c>
      <c r="C105" s="2">
        <v>0.67273355850000005</v>
      </c>
      <c r="D105" s="2">
        <v>100</v>
      </c>
      <c r="E105" s="2">
        <v>0.63418800990000002</v>
      </c>
      <c r="F105" s="2">
        <v>100</v>
      </c>
      <c r="G105" s="2">
        <v>0.3330052584</v>
      </c>
      <c r="I105">
        <v>-500</v>
      </c>
      <c r="J105">
        <v>0.16552886961499999</v>
      </c>
      <c r="K105">
        <v>0.25898207228100001</v>
      </c>
      <c r="L105">
        <v>0.28613398340099999</v>
      </c>
      <c r="M105">
        <v>0.304438700846</v>
      </c>
      <c r="N105">
        <v>0.31981086308000001</v>
      </c>
      <c r="O105">
        <v>0.32108333571999997</v>
      </c>
      <c r="P105">
        <v>0.32096898216199998</v>
      </c>
      <c r="Q105">
        <v>0.32095895831499999</v>
      </c>
      <c r="R105">
        <v>0.32422245831899998</v>
      </c>
      <c r="S105">
        <v>0.325045040354</v>
      </c>
      <c r="T105">
        <v>0.32512274055599999</v>
      </c>
      <c r="U105">
        <v>0.320198566031</v>
      </c>
      <c r="V105">
        <v>0.32102893249499997</v>
      </c>
      <c r="W105">
        <v>0.32136375105100001</v>
      </c>
      <c r="X105">
        <v>-500</v>
      </c>
      <c r="Y105">
        <f t="shared" si="28"/>
        <v>0.16552886961499999</v>
      </c>
      <c r="Z105">
        <f t="shared" si="15"/>
        <v>0.25898207228100001</v>
      </c>
      <c r="AA105">
        <f t="shared" si="16"/>
        <v>0.28613398340099999</v>
      </c>
      <c r="AB105">
        <f t="shared" si="17"/>
        <v>0.304438700846</v>
      </c>
      <c r="AC105">
        <f t="shared" si="18"/>
        <v>0.31981086308000001</v>
      </c>
      <c r="AD105">
        <f t="shared" si="19"/>
        <v>0.32108333571999997</v>
      </c>
      <c r="AE105">
        <f t="shared" si="20"/>
        <v>0.32096898216199998</v>
      </c>
      <c r="AF105">
        <f t="shared" si="21"/>
        <v>0.32095895831499999</v>
      </c>
      <c r="AG105">
        <f t="shared" si="22"/>
        <v>0.32422245831899998</v>
      </c>
      <c r="AH105">
        <f t="shared" si="23"/>
        <v>0.325045040354</v>
      </c>
      <c r="AI105">
        <f t="shared" si="24"/>
        <v>0.32512274055599999</v>
      </c>
      <c r="AJ105">
        <f t="shared" si="25"/>
        <v>0.320198566031</v>
      </c>
      <c r="AK105">
        <f t="shared" si="26"/>
        <v>0.32102893249499997</v>
      </c>
      <c r="AL105">
        <f t="shared" si="27"/>
        <v>0.32136375105100001</v>
      </c>
      <c r="AM105">
        <v>1</v>
      </c>
    </row>
    <row r="106" spans="2:39" hidden="1">
      <c r="B106" s="2">
        <v>90</v>
      </c>
      <c r="C106" s="2">
        <v>0.67326131090000008</v>
      </c>
      <c r="D106" s="2">
        <v>90</v>
      </c>
      <c r="E106" s="2">
        <v>0.63457648030000002</v>
      </c>
      <c r="F106" s="2">
        <v>90</v>
      </c>
      <c r="G106" s="2">
        <v>0.33302358170000002</v>
      </c>
      <c r="I106">
        <v>-495</v>
      </c>
      <c r="J106">
        <v>0.17132932289700001</v>
      </c>
      <c r="K106">
        <v>0.26780972174000001</v>
      </c>
      <c r="L106">
        <v>0.295549179424</v>
      </c>
      <c r="M106">
        <v>0.31417110217799998</v>
      </c>
      <c r="N106">
        <v>0.329786896961</v>
      </c>
      <c r="O106">
        <v>0.33379507713700002</v>
      </c>
      <c r="P106">
        <v>0.33380712990200001</v>
      </c>
      <c r="Q106">
        <v>0.33379720041900002</v>
      </c>
      <c r="R106">
        <v>0.33460766536199998</v>
      </c>
      <c r="S106">
        <v>0.33609426617100002</v>
      </c>
      <c r="T106">
        <v>0.33843046291599999</v>
      </c>
      <c r="U106">
        <v>0.33019370057300002</v>
      </c>
      <c r="V106">
        <v>0.33375827174900002</v>
      </c>
      <c r="W106">
        <v>0.33427395985500002</v>
      </c>
      <c r="X106">
        <v>-495</v>
      </c>
      <c r="Y106">
        <f t="shared" si="28"/>
        <v>0</v>
      </c>
      <c r="Z106">
        <f t="shared" si="15"/>
        <v>0</v>
      </c>
      <c r="AA106">
        <f t="shared" si="16"/>
        <v>0</v>
      </c>
      <c r="AB106">
        <f t="shared" si="17"/>
        <v>0</v>
      </c>
      <c r="AC106">
        <f t="shared" si="18"/>
        <v>0</v>
      </c>
      <c r="AD106">
        <f t="shared" si="19"/>
        <v>0</v>
      </c>
      <c r="AE106">
        <f t="shared" si="20"/>
        <v>0</v>
      </c>
      <c r="AF106">
        <f t="shared" si="21"/>
        <v>0</v>
      </c>
      <c r="AG106">
        <f t="shared" si="22"/>
        <v>0</v>
      </c>
      <c r="AH106">
        <f t="shared" si="23"/>
        <v>0</v>
      </c>
      <c r="AI106">
        <f t="shared" si="24"/>
        <v>0</v>
      </c>
      <c r="AJ106">
        <f t="shared" si="25"/>
        <v>0</v>
      </c>
      <c r="AK106">
        <f t="shared" si="26"/>
        <v>0</v>
      </c>
      <c r="AL106">
        <f t="shared" si="27"/>
        <v>0</v>
      </c>
    </row>
    <row r="107" spans="2:39">
      <c r="B107" s="2">
        <v>80</v>
      </c>
      <c r="C107" s="2">
        <v>0.67370476290000003</v>
      </c>
      <c r="D107" s="2">
        <v>80</v>
      </c>
      <c r="E107" s="2">
        <v>0.6349112011000001</v>
      </c>
      <c r="F107" s="2">
        <v>80</v>
      </c>
      <c r="G107" s="2">
        <v>0.33305044590000005</v>
      </c>
      <c r="I107">
        <v>-490</v>
      </c>
      <c r="J107">
        <v>0.177241549055</v>
      </c>
      <c r="K107">
        <v>0.276906538762</v>
      </c>
      <c r="L107">
        <v>0.30528625753400002</v>
      </c>
      <c r="M107">
        <v>0.324249475013</v>
      </c>
      <c r="N107">
        <v>0.34012089418199998</v>
      </c>
      <c r="O107">
        <v>0.34679153804500001</v>
      </c>
      <c r="P107">
        <v>0.34700500519400002</v>
      </c>
      <c r="Q107">
        <v>0.346995294176</v>
      </c>
      <c r="R107">
        <v>0.34499287240499998</v>
      </c>
      <c r="S107">
        <v>0.34782579522899998</v>
      </c>
      <c r="T107">
        <v>0.34854831314099999</v>
      </c>
      <c r="U107">
        <v>0.34055292758200001</v>
      </c>
      <c r="V107">
        <v>0.346877274721</v>
      </c>
      <c r="W107">
        <v>0.347487818329</v>
      </c>
      <c r="X107">
        <v>-490</v>
      </c>
      <c r="Y107">
        <f t="shared" si="28"/>
        <v>0.177241549055</v>
      </c>
      <c r="Z107">
        <f t="shared" si="15"/>
        <v>0.276906538762</v>
      </c>
      <c r="AA107">
        <f t="shared" si="16"/>
        <v>0.30528625753400002</v>
      </c>
      <c r="AB107">
        <f t="shared" si="17"/>
        <v>0.324249475013</v>
      </c>
      <c r="AC107">
        <f t="shared" si="18"/>
        <v>0.34012089418199998</v>
      </c>
      <c r="AD107">
        <f t="shared" si="19"/>
        <v>0.34679153804500001</v>
      </c>
      <c r="AE107">
        <f t="shared" si="20"/>
        <v>0.34700500519400002</v>
      </c>
      <c r="AF107">
        <f t="shared" si="21"/>
        <v>0.346995294176</v>
      </c>
      <c r="AG107">
        <f t="shared" si="22"/>
        <v>0.34499287240499998</v>
      </c>
      <c r="AH107">
        <f t="shared" si="23"/>
        <v>0.34782579522899998</v>
      </c>
      <c r="AI107">
        <f t="shared" si="24"/>
        <v>0.34854831314099999</v>
      </c>
      <c r="AJ107">
        <f t="shared" si="25"/>
        <v>0.34055292758200001</v>
      </c>
      <c r="AK107">
        <f t="shared" si="26"/>
        <v>0.346877274721</v>
      </c>
      <c r="AL107">
        <f t="shared" si="27"/>
        <v>0.347487818329</v>
      </c>
      <c r="AM107">
        <v>1</v>
      </c>
    </row>
    <row r="108" spans="2:39" hidden="1">
      <c r="B108" s="2">
        <v>70</v>
      </c>
      <c r="C108" s="2">
        <v>0.6741140095</v>
      </c>
      <c r="D108" s="2">
        <v>70</v>
      </c>
      <c r="E108" s="2">
        <v>0.6352056009</v>
      </c>
      <c r="F108" s="2">
        <v>70</v>
      </c>
      <c r="G108" s="2">
        <v>0.33307975849999999</v>
      </c>
      <c r="I108">
        <v>-485</v>
      </c>
      <c r="J108">
        <v>0.184752693804</v>
      </c>
      <c r="K108">
        <v>0.28842872070300002</v>
      </c>
      <c r="L108">
        <v>0.31760243447699998</v>
      </c>
      <c r="M108">
        <v>0.33698568276200003</v>
      </c>
      <c r="N108">
        <v>0.353170485112</v>
      </c>
      <c r="O108">
        <v>0.36035665950399998</v>
      </c>
      <c r="P108">
        <v>0.36048109607899997</v>
      </c>
      <c r="Q108">
        <v>0.36047166803800001</v>
      </c>
      <c r="R108">
        <v>0.35537807944900002</v>
      </c>
      <c r="S108">
        <v>0.36186883600199998</v>
      </c>
      <c r="T108">
        <v>0.35866616336599999</v>
      </c>
      <c r="U108">
        <v>0.353634243535</v>
      </c>
      <c r="V108">
        <v>0.36033704079700002</v>
      </c>
      <c r="W108">
        <v>0.36102476871900002</v>
      </c>
      <c r="X108">
        <v>-485</v>
      </c>
      <c r="Y108">
        <f t="shared" si="28"/>
        <v>0</v>
      </c>
      <c r="Z108">
        <f t="shared" si="15"/>
        <v>0</v>
      </c>
      <c r="AA108">
        <f t="shared" si="16"/>
        <v>0</v>
      </c>
      <c r="AB108">
        <f t="shared" si="17"/>
        <v>0</v>
      </c>
      <c r="AC108">
        <f t="shared" si="18"/>
        <v>0</v>
      </c>
      <c r="AD108">
        <f t="shared" si="19"/>
        <v>0</v>
      </c>
      <c r="AE108">
        <f t="shared" si="20"/>
        <v>0</v>
      </c>
      <c r="AF108">
        <f t="shared" si="21"/>
        <v>0</v>
      </c>
      <c r="AG108">
        <f t="shared" si="22"/>
        <v>0</v>
      </c>
      <c r="AH108">
        <f t="shared" si="23"/>
        <v>0</v>
      </c>
      <c r="AI108">
        <f t="shared" si="24"/>
        <v>0</v>
      </c>
      <c r="AJ108">
        <f t="shared" si="25"/>
        <v>0</v>
      </c>
      <c r="AK108">
        <f t="shared" si="26"/>
        <v>0</v>
      </c>
      <c r="AL108">
        <f t="shared" si="27"/>
        <v>0</v>
      </c>
    </row>
    <row r="109" spans="2:39">
      <c r="B109" s="2">
        <v>60</v>
      </c>
      <c r="C109" s="2">
        <v>0.6743778802</v>
      </c>
      <c r="D109" s="2">
        <v>60</v>
      </c>
      <c r="E109" s="2">
        <v>0.6354193816</v>
      </c>
      <c r="F109" s="2">
        <v>60</v>
      </c>
      <c r="G109" s="2">
        <v>0.33311273809999997</v>
      </c>
      <c r="I109">
        <v>-480</v>
      </c>
      <c r="J109">
        <v>0.192263838554</v>
      </c>
      <c r="K109">
        <v>0.29995090264399998</v>
      </c>
      <c r="L109">
        <v>0.32991861142000001</v>
      </c>
      <c r="M109">
        <v>0.34972189051199998</v>
      </c>
      <c r="N109">
        <v>0.36622007604399998</v>
      </c>
      <c r="O109">
        <v>0.37420174405500001</v>
      </c>
      <c r="P109">
        <v>0.37417661424199999</v>
      </c>
      <c r="Q109">
        <v>0.37416763158299998</v>
      </c>
      <c r="R109">
        <v>0.36622920483100002</v>
      </c>
      <c r="S109">
        <v>0.37591187677600002</v>
      </c>
      <c r="T109">
        <v>0.37204618326900002</v>
      </c>
      <c r="U109">
        <v>0.36671555949000001</v>
      </c>
      <c r="V109">
        <v>0.37413756997699998</v>
      </c>
      <c r="W109">
        <v>0.37485140854799998</v>
      </c>
      <c r="X109">
        <v>-480</v>
      </c>
      <c r="Y109">
        <f t="shared" si="28"/>
        <v>0.192263838554</v>
      </c>
      <c r="Z109">
        <f t="shared" si="15"/>
        <v>0.29995090264399998</v>
      </c>
      <c r="AA109">
        <f t="shared" si="16"/>
        <v>0.32991861142000001</v>
      </c>
      <c r="AB109">
        <f t="shared" si="17"/>
        <v>0.34972189051199998</v>
      </c>
      <c r="AC109">
        <f t="shared" si="18"/>
        <v>0.36622007604399998</v>
      </c>
      <c r="AD109">
        <f t="shared" si="19"/>
        <v>0.37420174405500001</v>
      </c>
      <c r="AE109">
        <f t="shared" si="20"/>
        <v>0.37417661424199999</v>
      </c>
      <c r="AF109">
        <f t="shared" si="21"/>
        <v>0.37416763158299998</v>
      </c>
      <c r="AG109">
        <f t="shared" si="22"/>
        <v>0.36622920483100002</v>
      </c>
      <c r="AH109">
        <f t="shared" si="23"/>
        <v>0.37591187677600002</v>
      </c>
      <c r="AI109">
        <f t="shared" si="24"/>
        <v>0.37204618326900002</v>
      </c>
      <c r="AJ109">
        <f t="shared" si="25"/>
        <v>0.36671555949000001</v>
      </c>
      <c r="AK109">
        <f t="shared" si="26"/>
        <v>0.37413756997699998</v>
      </c>
      <c r="AL109">
        <f t="shared" si="27"/>
        <v>0.37485140854799998</v>
      </c>
      <c r="AM109">
        <v>1</v>
      </c>
    </row>
    <row r="110" spans="2:39" hidden="1">
      <c r="B110" s="2">
        <v>50</v>
      </c>
      <c r="C110" s="2">
        <v>0.67466863240000008</v>
      </c>
      <c r="D110" s="2">
        <v>50</v>
      </c>
      <c r="E110" s="2">
        <v>0.63562095230000004</v>
      </c>
      <c r="F110" s="2">
        <v>50</v>
      </c>
      <c r="G110" s="2">
        <v>0.33313594680000003</v>
      </c>
      <c r="I110">
        <v>-475</v>
      </c>
      <c r="J110">
        <v>0.19977498330400001</v>
      </c>
      <c r="K110">
        <v>0.311473084585</v>
      </c>
      <c r="L110">
        <v>0.34223478836400001</v>
      </c>
      <c r="M110">
        <v>0.36245809826199998</v>
      </c>
      <c r="N110">
        <v>0.37926966697600001</v>
      </c>
      <c r="O110">
        <v>0.38819376442999998</v>
      </c>
      <c r="P110">
        <v>0.38795963476000001</v>
      </c>
      <c r="Q110">
        <v>0.38795118175499999</v>
      </c>
      <c r="R110">
        <v>0.379996956474</v>
      </c>
      <c r="S110">
        <v>0.38995491755099998</v>
      </c>
      <c r="T110">
        <v>0.38808181913000001</v>
      </c>
      <c r="U110">
        <v>0.37979687544500002</v>
      </c>
      <c r="V110">
        <v>0.388104040825</v>
      </c>
      <c r="W110">
        <v>0.38884006431200002</v>
      </c>
      <c r="X110">
        <v>-475</v>
      </c>
      <c r="Y110">
        <f t="shared" si="28"/>
        <v>0</v>
      </c>
      <c r="Z110">
        <f t="shared" si="15"/>
        <v>0</v>
      </c>
      <c r="AA110">
        <f t="shared" si="16"/>
        <v>0</v>
      </c>
      <c r="AB110">
        <f t="shared" si="17"/>
        <v>0</v>
      </c>
      <c r="AC110">
        <f t="shared" si="18"/>
        <v>0</v>
      </c>
      <c r="AD110">
        <f t="shared" si="19"/>
        <v>0</v>
      </c>
      <c r="AE110">
        <f t="shared" si="20"/>
        <v>0</v>
      </c>
      <c r="AF110">
        <f t="shared" si="21"/>
        <v>0</v>
      </c>
      <c r="AG110">
        <f t="shared" si="22"/>
        <v>0</v>
      </c>
      <c r="AH110">
        <f t="shared" si="23"/>
        <v>0</v>
      </c>
      <c r="AI110">
        <f t="shared" si="24"/>
        <v>0</v>
      </c>
      <c r="AJ110">
        <f t="shared" si="25"/>
        <v>0</v>
      </c>
      <c r="AK110">
        <f t="shared" si="26"/>
        <v>0</v>
      </c>
      <c r="AL110">
        <f t="shared" si="27"/>
        <v>0</v>
      </c>
    </row>
    <row r="111" spans="2:39">
      <c r="B111" s="2">
        <v>40</v>
      </c>
      <c r="C111" s="2">
        <v>0.67488241950000005</v>
      </c>
      <c r="D111" s="2">
        <v>40</v>
      </c>
      <c r="E111" s="2">
        <v>0.63580785250000005</v>
      </c>
      <c r="F111" s="2">
        <v>40</v>
      </c>
      <c r="G111" s="2">
        <v>0.33316769640000005</v>
      </c>
      <c r="I111">
        <v>-470</v>
      </c>
      <c r="J111">
        <v>0.20728612805400001</v>
      </c>
      <c r="K111">
        <v>0.32299526652600002</v>
      </c>
      <c r="L111">
        <v>0.35455096530800001</v>
      </c>
      <c r="M111">
        <v>0.37519430601199999</v>
      </c>
      <c r="N111">
        <v>0.39231925790900002</v>
      </c>
      <c r="O111">
        <v>0.40234368951100002</v>
      </c>
      <c r="P111">
        <v>0.401944969624</v>
      </c>
      <c r="Q111">
        <v>0.40193712520899999</v>
      </c>
      <c r="R111">
        <v>0.39376470812100001</v>
      </c>
      <c r="S111">
        <v>0.40399795832699997</v>
      </c>
      <c r="T111">
        <v>0.40127559433999999</v>
      </c>
      <c r="U111">
        <v>0.392878191401</v>
      </c>
      <c r="V111">
        <v>0.40226742945499999</v>
      </c>
      <c r="W111">
        <v>0.40292971918600001</v>
      </c>
      <c r="X111">
        <v>-470</v>
      </c>
      <c r="Y111">
        <f t="shared" si="28"/>
        <v>0.20728612805400001</v>
      </c>
      <c r="Z111">
        <f t="shared" si="15"/>
        <v>0.32299526652600002</v>
      </c>
      <c r="AA111">
        <f t="shared" si="16"/>
        <v>0.35455096530800001</v>
      </c>
      <c r="AB111">
        <f t="shared" si="17"/>
        <v>0.37519430601199999</v>
      </c>
      <c r="AC111">
        <f t="shared" si="18"/>
        <v>0.39231925790900002</v>
      </c>
      <c r="AD111">
        <f t="shared" si="19"/>
        <v>0.40234368951100002</v>
      </c>
      <c r="AE111">
        <f t="shared" si="20"/>
        <v>0.401944969624</v>
      </c>
      <c r="AF111">
        <f t="shared" si="21"/>
        <v>0.40193712520899999</v>
      </c>
      <c r="AG111">
        <f t="shared" si="22"/>
        <v>0.39376470812100001</v>
      </c>
      <c r="AH111">
        <f t="shared" si="23"/>
        <v>0.40399795832699997</v>
      </c>
      <c r="AI111">
        <f t="shared" si="24"/>
        <v>0.40127559433999999</v>
      </c>
      <c r="AJ111">
        <f t="shared" si="25"/>
        <v>0.392878191401</v>
      </c>
      <c r="AK111">
        <f t="shared" si="26"/>
        <v>0.40226742945499999</v>
      </c>
      <c r="AL111">
        <f t="shared" si="27"/>
        <v>0.40292971918600001</v>
      </c>
      <c r="AM111">
        <v>1</v>
      </c>
    </row>
    <row r="112" spans="2:39" hidden="1">
      <c r="B112" s="2">
        <v>30</v>
      </c>
      <c r="C112" s="2">
        <v>0.67507055540000005</v>
      </c>
      <c r="D112" s="2">
        <v>30</v>
      </c>
      <c r="E112" s="2">
        <v>0.6359348977</v>
      </c>
      <c r="F112" s="2">
        <v>30</v>
      </c>
      <c r="G112" s="2">
        <v>0.33317014490000002</v>
      </c>
      <c r="I112">
        <v>-465</v>
      </c>
      <c r="J112">
        <v>0.21479727280399999</v>
      </c>
      <c r="K112">
        <v>0.33451744846800002</v>
      </c>
      <c r="L112">
        <v>0.36686714225299999</v>
      </c>
      <c r="M112">
        <v>0.38793051376400001</v>
      </c>
      <c r="N112">
        <v>0.40536884884300001</v>
      </c>
      <c r="O112">
        <v>0.41658057599800002</v>
      </c>
      <c r="P112">
        <v>0.416041302015</v>
      </c>
      <c r="Q112">
        <v>0.416034202879</v>
      </c>
      <c r="R112">
        <v>0.40753245977000002</v>
      </c>
      <c r="S112">
        <v>0.418040999104</v>
      </c>
      <c r="T112">
        <v>0.41446936955199998</v>
      </c>
      <c r="U112">
        <v>0.40595950735800002</v>
      </c>
      <c r="V112">
        <v>0.41650259551000002</v>
      </c>
      <c r="W112">
        <v>0.41705828975600001</v>
      </c>
      <c r="X112">
        <v>-465</v>
      </c>
      <c r="Y112">
        <f t="shared" si="28"/>
        <v>0</v>
      </c>
      <c r="Z112">
        <f t="shared" si="15"/>
        <v>0</v>
      </c>
      <c r="AA112">
        <f t="shared" si="16"/>
        <v>0</v>
      </c>
      <c r="AB112">
        <f t="shared" si="17"/>
        <v>0</v>
      </c>
      <c r="AC112">
        <f t="shared" si="18"/>
        <v>0</v>
      </c>
      <c r="AD112">
        <f t="shared" si="19"/>
        <v>0</v>
      </c>
      <c r="AE112">
        <f t="shared" si="20"/>
        <v>0</v>
      </c>
      <c r="AF112">
        <f t="shared" si="21"/>
        <v>0</v>
      </c>
      <c r="AG112">
        <f t="shared" si="22"/>
        <v>0</v>
      </c>
      <c r="AH112">
        <f t="shared" si="23"/>
        <v>0</v>
      </c>
      <c r="AI112">
        <f t="shared" si="24"/>
        <v>0</v>
      </c>
      <c r="AJ112">
        <f t="shared" si="25"/>
        <v>0</v>
      </c>
      <c r="AK112">
        <f t="shared" si="26"/>
        <v>0</v>
      </c>
      <c r="AL112">
        <f t="shared" si="27"/>
        <v>0</v>
      </c>
    </row>
    <row r="113" spans="2:39">
      <c r="B113" s="2">
        <v>20</v>
      </c>
      <c r="C113" s="2">
        <v>0.67516094979999997</v>
      </c>
      <c r="D113" s="2">
        <v>20</v>
      </c>
      <c r="E113" s="2">
        <v>0.63608271850000009</v>
      </c>
      <c r="F113" s="2">
        <v>20</v>
      </c>
      <c r="G113" s="2">
        <v>0.33317624880000002</v>
      </c>
      <c r="I113">
        <v>-460</v>
      </c>
      <c r="J113">
        <v>0.22129028748400001</v>
      </c>
      <c r="K113">
        <v>0.34464679757200001</v>
      </c>
      <c r="L113">
        <v>0.37775941070800001</v>
      </c>
      <c r="M113">
        <v>0.399221635598</v>
      </c>
      <c r="N113">
        <v>0.416947986386</v>
      </c>
      <c r="O113">
        <v>0.43045475502399999</v>
      </c>
      <c r="P113">
        <v>0.430143058636</v>
      </c>
      <c r="Q113">
        <v>0.43013692771099998</v>
      </c>
      <c r="R113">
        <v>0.42223240785799998</v>
      </c>
      <c r="S113">
        <v>0.426422551461</v>
      </c>
      <c r="T113">
        <v>0.427663144765</v>
      </c>
      <c r="U113">
        <v>0.41757080006800001</v>
      </c>
      <c r="V113">
        <v>0.43080939317299999</v>
      </c>
      <c r="W113">
        <v>0.431153460499</v>
      </c>
      <c r="X113">
        <v>-460</v>
      </c>
      <c r="Y113">
        <f t="shared" si="28"/>
        <v>0.22129028748400001</v>
      </c>
      <c r="Z113">
        <f t="shared" si="15"/>
        <v>0.34464679757200001</v>
      </c>
      <c r="AA113">
        <f t="shared" si="16"/>
        <v>0.37775941070800001</v>
      </c>
      <c r="AB113">
        <f t="shared" si="17"/>
        <v>0.399221635598</v>
      </c>
      <c r="AC113">
        <f t="shared" si="18"/>
        <v>0.416947986386</v>
      </c>
      <c r="AD113">
        <f t="shared" si="19"/>
        <v>0.43045475502399999</v>
      </c>
      <c r="AE113">
        <f t="shared" si="20"/>
        <v>0.430143058636</v>
      </c>
      <c r="AF113">
        <f t="shared" si="21"/>
        <v>0.43013692771099998</v>
      </c>
      <c r="AG113">
        <f t="shared" si="22"/>
        <v>0.42223240785799998</v>
      </c>
      <c r="AH113">
        <f t="shared" si="23"/>
        <v>0.426422551461</v>
      </c>
      <c r="AI113">
        <f t="shared" si="24"/>
        <v>0.427663144765</v>
      </c>
      <c r="AJ113">
        <f t="shared" si="25"/>
        <v>0.41757080006800001</v>
      </c>
      <c r="AK113">
        <f t="shared" si="26"/>
        <v>0.43080939317299999</v>
      </c>
      <c r="AL113">
        <f t="shared" si="27"/>
        <v>0.431153460499</v>
      </c>
      <c r="AM113">
        <v>1</v>
      </c>
    </row>
    <row r="114" spans="2:39" hidden="1">
      <c r="B114" s="2">
        <v>10</v>
      </c>
      <c r="C114" s="2">
        <v>0.67526356630000006</v>
      </c>
      <c r="D114" s="2">
        <v>10</v>
      </c>
      <c r="E114" s="2">
        <v>0.63612424680000001</v>
      </c>
      <c r="F114" s="2">
        <v>10</v>
      </c>
      <c r="G114" s="2">
        <v>0.33317624880000002</v>
      </c>
      <c r="I114">
        <v>-455</v>
      </c>
      <c r="J114">
        <v>0.227674608518</v>
      </c>
      <c r="K114">
        <v>0.35462745047200001</v>
      </c>
      <c r="L114">
        <v>0.388499665381</v>
      </c>
      <c r="M114">
        <v>0.41035848278800002</v>
      </c>
      <c r="N114">
        <v>0.428370141102</v>
      </c>
      <c r="O114">
        <v>0.44428803502199998</v>
      </c>
      <c r="P114">
        <v>0.44418696388200002</v>
      </c>
      <c r="Q114">
        <v>0.44418181965100001</v>
      </c>
      <c r="R114">
        <v>0.43896375579800001</v>
      </c>
      <c r="S114">
        <v>0.434199693256</v>
      </c>
      <c r="T114">
        <v>0.44080126000300002</v>
      </c>
      <c r="U114">
        <v>0.42902515587399997</v>
      </c>
      <c r="V114">
        <v>0.444812763971</v>
      </c>
      <c r="W114">
        <v>0.44527424022200002</v>
      </c>
      <c r="X114">
        <v>-455</v>
      </c>
      <c r="Y114">
        <f t="shared" si="28"/>
        <v>0</v>
      </c>
      <c r="Z114">
        <f t="shared" si="15"/>
        <v>0</v>
      </c>
      <c r="AA114">
        <f t="shared" si="16"/>
        <v>0</v>
      </c>
      <c r="AB114">
        <f t="shared" si="17"/>
        <v>0</v>
      </c>
      <c r="AC114">
        <f t="shared" si="18"/>
        <v>0</v>
      </c>
      <c r="AD114">
        <f t="shared" si="19"/>
        <v>0</v>
      </c>
      <c r="AE114">
        <f t="shared" si="20"/>
        <v>0</v>
      </c>
      <c r="AF114">
        <f t="shared" si="21"/>
        <v>0</v>
      </c>
      <c r="AG114">
        <f t="shared" si="22"/>
        <v>0</v>
      </c>
      <c r="AH114">
        <f t="shared" si="23"/>
        <v>0</v>
      </c>
      <c r="AI114">
        <f t="shared" si="24"/>
        <v>0</v>
      </c>
      <c r="AJ114">
        <f t="shared" si="25"/>
        <v>0</v>
      </c>
      <c r="AK114">
        <f t="shared" si="26"/>
        <v>0</v>
      </c>
      <c r="AL114">
        <f t="shared" si="27"/>
        <v>0</v>
      </c>
    </row>
    <row r="115" spans="2:39">
      <c r="B115" s="2">
        <v>0</v>
      </c>
      <c r="C115" s="2">
        <v>0.67535397220000004</v>
      </c>
      <c r="D115" s="2">
        <v>0</v>
      </c>
      <c r="E115" s="2">
        <v>0.63618044559999998</v>
      </c>
      <c r="F115" s="2">
        <v>0</v>
      </c>
      <c r="G115" s="2">
        <v>0.3332141139</v>
      </c>
      <c r="I115">
        <v>-450</v>
      </c>
      <c r="J115">
        <v>0.234881663927</v>
      </c>
      <c r="K115">
        <v>0.36589980087200003</v>
      </c>
      <c r="L115">
        <v>0.40063945360199998</v>
      </c>
      <c r="M115">
        <v>0.42295930110699997</v>
      </c>
      <c r="N115">
        <v>0.44130838099000003</v>
      </c>
      <c r="O115">
        <v>0.458203329745</v>
      </c>
      <c r="P115">
        <v>0.45811495893699999</v>
      </c>
      <c r="Q115">
        <v>0.458111063604</v>
      </c>
      <c r="R115">
        <v>0.45366624578800002</v>
      </c>
      <c r="S115">
        <v>0.44511515095900001</v>
      </c>
      <c r="T115">
        <v>0.45429185014200002</v>
      </c>
      <c r="U115">
        <v>0.44200126697300002</v>
      </c>
      <c r="V115">
        <v>0.45848990108499998</v>
      </c>
      <c r="W115">
        <v>0.45911370844600002</v>
      </c>
      <c r="X115">
        <v>-450</v>
      </c>
      <c r="Y115">
        <f t="shared" si="28"/>
        <v>0.234881663927</v>
      </c>
      <c r="Z115">
        <f t="shared" si="15"/>
        <v>0.36589980087200003</v>
      </c>
      <c r="AA115">
        <f t="shared" si="16"/>
        <v>0.40063945360199998</v>
      </c>
      <c r="AB115">
        <f t="shared" si="17"/>
        <v>0.42295930110699997</v>
      </c>
      <c r="AC115">
        <f t="shared" si="18"/>
        <v>0.44130838099000003</v>
      </c>
      <c r="AD115">
        <f t="shared" si="19"/>
        <v>0.458203329745</v>
      </c>
      <c r="AE115">
        <f t="shared" si="20"/>
        <v>0.45811495893699999</v>
      </c>
      <c r="AF115">
        <f t="shared" si="21"/>
        <v>0.458111063604</v>
      </c>
      <c r="AG115">
        <f t="shared" si="22"/>
        <v>0.45366624578800002</v>
      </c>
      <c r="AH115">
        <f t="shared" si="23"/>
        <v>0.44511515095900001</v>
      </c>
      <c r="AI115">
        <f t="shared" si="24"/>
        <v>0.45429185014200002</v>
      </c>
      <c r="AJ115">
        <f t="shared" si="25"/>
        <v>0.44200126697300002</v>
      </c>
      <c r="AK115">
        <f t="shared" si="26"/>
        <v>0.45848990108499998</v>
      </c>
      <c r="AL115">
        <f t="shared" si="27"/>
        <v>0.45911370844600002</v>
      </c>
      <c r="AM115">
        <v>1</v>
      </c>
    </row>
    <row r="116" spans="2:39" hidden="1">
      <c r="B116" s="2">
        <v>-10</v>
      </c>
      <c r="C116" s="2">
        <v>0.67534785549999998</v>
      </c>
      <c r="D116" s="2">
        <v>-10</v>
      </c>
      <c r="E116" s="2">
        <v>0.6361987723000001</v>
      </c>
      <c r="F116" s="2">
        <v>-10</v>
      </c>
      <c r="G116" s="2">
        <v>0.33319334210000001</v>
      </c>
      <c r="I116">
        <v>-445</v>
      </c>
      <c r="J116">
        <v>0.24319508828799999</v>
      </c>
      <c r="K116">
        <v>0.37890915662000002</v>
      </c>
      <c r="L116">
        <v>0.41466125928899999</v>
      </c>
      <c r="M116">
        <v>0.43752878908800003</v>
      </c>
      <c r="N116">
        <v>0.45628537070199998</v>
      </c>
      <c r="O116">
        <v>0.47191388701499998</v>
      </c>
      <c r="P116">
        <v>0.47184283430000001</v>
      </c>
      <c r="Q116">
        <v>0.47184030766099999</v>
      </c>
      <c r="R116">
        <v>0.46749276886300001</v>
      </c>
      <c r="S116">
        <v>0.46025084514300002</v>
      </c>
      <c r="T116">
        <v>0.46778244028299998</v>
      </c>
      <c r="U116">
        <v>0.45702375277200002</v>
      </c>
      <c r="V116">
        <v>0.47187818825900002</v>
      </c>
      <c r="W116">
        <v>0.47276041150100001</v>
      </c>
      <c r="X116">
        <v>-445</v>
      </c>
      <c r="Y116">
        <f t="shared" si="28"/>
        <v>0</v>
      </c>
      <c r="Z116">
        <f t="shared" si="15"/>
        <v>0</v>
      </c>
      <c r="AA116">
        <f t="shared" si="16"/>
        <v>0</v>
      </c>
      <c r="AB116">
        <f t="shared" si="17"/>
        <v>0</v>
      </c>
      <c r="AC116">
        <f t="shared" si="18"/>
        <v>0</v>
      </c>
      <c r="AD116">
        <f t="shared" si="19"/>
        <v>0</v>
      </c>
      <c r="AE116">
        <f t="shared" si="20"/>
        <v>0</v>
      </c>
      <c r="AF116">
        <f t="shared" si="21"/>
        <v>0</v>
      </c>
      <c r="AG116">
        <f t="shared" si="22"/>
        <v>0</v>
      </c>
      <c r="AH116">
        <f t="shared" si="23"/>
        <v>0</v>
      </c>
      <c r="AI116">
        <f t="shared" si="24"/>
        <v>0</v>
      </c>
      <c r="AJ116">
        <f t="shared" si="25"/>
        <v>0</v>
      </c>
      <c r="AK116">
        <f t="shared" si="26"/>
        <v>0</v>
      </c>
      <c r="AL116">
        <f t="shared" si="27"/>
        <v>0</v>
      </c>
    </row>
    <row r="117" spans="2:39">
      <c r="B117" s="2">
        <v>-20</v>
      </c>
      <c r="C117" s="2">
        <v>0.67535152320000003</v>
      </c>
      <c r="D117" s="2">
        <v>-20</v>
      </c>
      <c r="E117" s="2">
        <v>0.63621831780000004</v>
      </c>
      <c r="F117" s="2">
        <v>-20</v>
      </c>
      <c r="G117" s="2">
        <v>0.33322266630000003</v>
      </c>
      <c r="I117">
        <v>-440</v>
      </c>
      <c r="J117">
        <v>0.25150851264899998</v>
      </c>
      <c r="K117">
        <v>0.39191851236899999</v>
      </c>
      <c r="L117">
        <v>0.42868306497699998</v>
      </c>
      <c r="M117">
        <v>0.45209827706900002</v>
      </c>
      <c r="N117">
        <v>0.47126236041699998</v>
      </c>
      <c r="O117">
        <v>0.485013581109</v>
      </c>
      <c r="P117">
        <v>0.485200028374</v>
      </c>
      <c r="Q117">
        <v>0.48519892485900001</v>
      </c>
      <c r="R117">
        <v>0.48131929193900003</v>
      </c>
      <c r="S117">
        <v>0.47538653932800001</v>
      </c>
      <c r="T117">
        <v>0.48127303042399999</v>
      </c>
      <c r="U117">
        <v>0.47204623857400002</v>
      </c>
      <c r="V117">
        <v>0.485003313027</v>
      </c>
      <c r="W117">
        <v>0.486011182795</v>
      </c>
      <c r="X117">
        <v>-440</v>
      </c>
      <c r="Y117">
        <f t="shared" si="28"/>
        <v>0.25150851264899998</v>
      </c>
      <c r="Z117">
        <f t="shared" si="15"/>
        <v>0.39191851236899999</v>
      </c>
      <c r="AA117">
        <f t="shared" si="16"/>
        <v>0.42868306497699998</v>
      </c>
      <c r="AB117">
        <f t="shared" si="17"/>
        <v>0.45209827706900002</v>
      </c>
      <c r="AC117">
        <f t="shared" si="18"/>
        <v>0.47126236041699998</v>
      </c>
      <c r="AD117">
        <f t="shared" si="19"/>
        <v>0.485013581109</v>
      </c>
      <c r="AE117">
        <f t="shared" si="20"/>
        <v>0.485200028374</v>
      </c>
      <c r="AF117">
        <f t="shared" si="21"/>
        <v>0.48519892485900001</v>
      </c>
      <c r="AG117">
        <f t="shared" si="22"/>
        <v>0.48131929193900003</v>
      </c>
      <c r="AH117">
        <f t="shared" si="23"/>
        <v>0.47538653932800001</v>
      </c>
      <c r="AI117">
        <f t="shared" si="24"/>
        <v>0.48127303042399999</v>
      </c>
      <c r="AJ117">
        <f t="shared" si="25"/>
        <v>0.47204623857400002</v>
      </c>
      <c r="AK117">
        <f t="shared" si="26"/>
        <v>0.485003313027</v>
      </c>
      <c r="AL117">
        <f t="shared" si="27"/>
        <v>0.486011182795</v>
      </c>
      <c r="AM117">
        <v>1</v>
      </c>
    </row>
    <row r="118" spans="2:39" hidden="1">
      <c r="B118" s="2">
        <v>-30</v>
      </c>
      <c r="C118" s="2">
        <v>0.67533686370000001</v>
      </c>
      <c r="D118" s="2">
        <v>-30</v>
      </c>
      <c r="E118" s="2">
        <v>0.63617189159999998</v>
      </c>
      <c r="F118" s="2">
        <v>-30</v>
      </c>
      <c r="G118" s="2">
        <v>0.33322755170000001</v>
      </c>
      <c r="I118">
        <v>-435</v>
      </c>
      <c r="J118">
        <v>0.25965442239100001</v>
      </c>
      <c r="K118">
        <v>0.40505164817400002</v>
      </c>
      <c r="L118">
        <v>0.442994341239</v>
      </c>
      <c r="M118">
        <v>0.46705114539699999</v>
      </c>
      <c r="N118">
        <v>0.486682970223</v>
      </c>
      <c r="O118">
        <v>0.497762109412</v>
      </c>
      <c r="P118">
        <v>0.49810508182800001</v>
      </c>
      <c r="Q118">
        <v>0.49810542905499999</v>
      </c>
      <c r="R118">
        <v>0.49499413323199998</v>
      </c>
      <c r="S118">
        <v>0.491394824949</v>
      </c>
      <c r="T118">
        <v>0.49528168988400001</v>
      </c>
      <c r="U118">
        <v>0.48752167818300002</v>
      </c>
      <c r="V118">
        <v>0.49777595031600003</v>
      </c>
      <c r="W118">
        <v>0.49885410386700002</v>
      </c>
      <c r="X118">
        <v>-435</v>
      </c>
      <c r="Y118">
        <f t="shared" si="28"/>
        <v>0</v>
      </c>
      <c r="Z118">
        <f t="shared" si="15"/>
        <v>0</v>
      </c>
      <c r="AA118">
        <f t="shared" si="16"/>
        <v>0</v>
      </c>
      <c r="AB118">
        <f t="shared" si="17"/>
        <v>0</v>
      </c>
      <c r="AC118">
        <f t="shared" si="18"/>
        <v>0</v>
      </c>
      <c r="AD118">
        <f t="shared" si="19"/>
        <v>0</v>
      </c>
      <c r="AE118">
        <f t="shared" si="20"/>
        <v>0</v>
      </c>
      <c r="AF118">
        <f t="shared" si="21"/>
        <v>0</v>
      </c>
      <c r="AG118">
        <f t="shared" si="22"/>
        <v>0</v>
      </c>
      <c r="AH118">
        <f t="shared" si="23"/>
        <v>0</v>
      </c>
      <c r="AI118">
        <f t="shared" si="24"/>
        <v>0</v>
      </c>
      <c r="AJ118">
        <f t="shared" si="25"/>
        <v>0</v>
      </c>
      <c r="AK118">
        <f t="shared" si="26"/>
        <v>0</v>
      </c>
      <c r="AL118">
        <f t="shared" si="27"/>
        <v>0</v>
      </c>
    </row>
    <row r="119" spans="2:39">
      <c r="B119" s="2">
        <v>-40</v>
      </c>
      <c r="C119" s="2">
        <v>0.67521592000000008</v>
      </c>
      <c r="D119" s="2">
        <v>-40</v>
      </c>
      <c r="E119" s="2">
        <v>0.63612424680000001</v>
      </c>
      <c r="F119" s="2">
        <v>-40</v>
      </c>
      <c r="G119" s="2">
        <v>0.33322510320000004</v>
      </c>
      <c r="I119">
        <v>-430</v>
      </c>
      <c r="J119">
        <v>0.26767131817099998</v>
      </c>
      <c r="K119">
        <v>0.41801894482200003</v>
      </c>
      <c r="L119">
        <v>0.45714934798700002</v>
      </c>
      <c r="M119">
        <v>0.481858244953</v>
      </c>
      <c r="N119">
        <v>0.50196675627200005</v>
      </c>
      <c r="O119">
        <v>0.51016483197100004</v>
      </c>
      <c r="P119">
        <v>0.51045838818400002</v>
      </c>
      <c r="Q119">
        <v>0.51046000186499996</v>
      </c>
      <c r="R119">
        <v>0.50849120752300003</v>
      </c>
      <c r="S119">
        <v>0.50707487895299996</v>
      </c>
      <c r="T119">
        <v>0.50913886264499997</v>
      </c>
      <c r="U119">
        <v>0.50286022000700004</v>
      </c>
      <c r="V119">
        <v>0.510205192468</v>
      </c>
      <c r="W119">
        <v>0.51123634337799995</v>
      </c>
      <c r="X119">
        <v>-430</v>
      </c>
      <c r="Y119">
        <f t="shared" si="28"/>
        <v>0.26767131817099998</v>
      </c>
      <c r="Z119">
        <f t="shared" si="15"/>
        <v>0.41801894482200003</v>
      </c>
      <c r="AA119">
        <f t="shared" si="16"/>
        <v>0.45714934798700002</v>
      </c>
      <c r="AB119">
        <f t="shared" si="17"/>
        <v>0.481858244953</v>
      </c>
      <c r="AC119">
        <f t="shared" si="18"/>
        <v>0.50196675627200005</v>
      </c>
      <c r="AD119">
        <f t="shared" si="19"/>
        <v>0.51016483197100004</v>
      </c>
      <c r="AE119">
        <f t="shared" si="20"/>
        <v>0.51045838818400002</v>
      </c>
      <c r="AF119">
        <f t="shared" si="21"/>
        <v>0.51046000186499996</v>
      </c>
      <c r="AG119">
        <f t="shared" si="22"/>
        <v>0.50849120752300003</v>
      </c>
      <c r="AH119">
        <f t="shared" si="23"/>
        <v>0.50707487895299996</v>
      </c>
      <c r="AI119">
        <f t="shared" si="24"/>
        <v>0.50913886264499997</v>
      </c>
      <c r="AJ119">
        <f t="shared" si="25"/>
        <v>0.50286022000700004</v>
      </c>
      <c r="AK119">
        <f t="shared" si="26"/>
        <v>0.510205192468</v>
      </c>
      <c r="AL119">
        <f t="shared" si="27"/>
        <v>0.51123634337799995</v>
      </c>
      <c r="AM119">
        <v>1</v>
      </c>
    </row>
    <row r="120" spans="2:39" hidden="1">
      <c r="B120" s="2">
        <v>-50</v>
      </c>
      <c r="C120" s="2">
        <v>0.67507055540000005</v>
      </c>
      <c r="D120" s="2">
        <v>-50</v>
      </c>
      <c r="E120" s="2">
        <v>0.63604239750000002</v>
      </c>
      <c r="F120" s="2">
        <v>-50</v>
      </c>
      <c r="G120" s="2">
        <v>0.33325319740000003</v>
      </c>
      <c r="I120">
        <v>-425</v>
      </c>
      <c r="J120">
        <v>0.27580008875700002</v>
      </c>
      <c r="K120">
        <v>0.43115577552200002</v>
      </c>
      <c r="L120">
        <v>0.47148940035999998</v>
      </c>
      <c r="M120">
        <v>0.49686133826500001</v>
      </c>
      <c r="N120">
        <v>0.51745525247599999</v>
      </c>
      <c r="O120">
        <v>0.52212023607799996</v>
      </c>
      <c r="P120">
        <v>0.52209709053599995</v>
      </c>
      <c r="Q120">
        <v>0.52209978292699999</v>
      </c>
      <c r="R120">
        <v>0.52066292956500004</v>
      </c>
      <c r="S120">
        <v>0.52094823388099998</v>
      </c>
      <c r="T120">
        <v>0.52207166698399998</v>
      </c>
      <c r="U120">
        <v>0.51840516640000001</v>
      </c>
      <c r="V120">
        <v>0.52203202949000005</v>
      </c>
      <c r="W120">
        <v>0.52310368650500005</v>
      </c>
      <c r="X120">
        <v>-425</v>
      </c>
      <c r="Y120">
        <f t="shared" si="28"/>
        <v>0</v>
      </c>
      <c r="Z120">
        <f t="shared" si="15"/>
        <v>0</v>
      </c>
      <c r="AA120">
        <f t="shared" si="16"/>
        <v>0</v>
      </c>
      <c r="AB120">
        <f t="shared" si="17"/>
        <v>0</v>
      </c>
      <c r="AC120">
        <f t="shared" si="18"/>
        <v>0</v>
      </c>
      <c r="AD120">
        <f t="shared" si="19"/>
        <v>0</v>
      </c>
      <c r="AE120">
        <f t="shared" si="20"/>
        <v>0</v>
      </c>
      <c r="AF120">
        <f t="shared" si="21"/>
        <v>0</v>
      </c>
      <c r="AG120">
        <f t="shared" si="22"/>
        <v>0</v>
      </c>
      <c r="AH120">
        <f t="shared" si="23"/>
        <v>0</v>
      </c>
      <c r="AI120">
        <f t="shared" si="24"/>
        <v>0</v>
      </c>
      <c r="AJ120">
        <f t="shared" si="25"/>
        <v>0</v>
      </c>
      <c r="AK120">
        <f t="shared" si="26"/>
        <v>0</v>
      </c>
      <c r="AL120">
        <f t="shared" si="27"/>
        <v>0</v>
      </c>
    </row>
    <row r="121" spans="2:39">
      <c r="B121" s="2">
        <v>-60</v>
      </c>
      <c r="C121" s="2">
        <v>0.67490807070000003</v>
      </c>
      <c r="D121" s="2">
        <v>-60</v>
      </c>
      <c r="E121" s="2">
        <v>0.63587992910000002</v>
      </c>
      <c r="F121" s="2">
        <v>-60</v>
      </c>
      <c r="G121" s="2">
        <v>0.33322877020000002</v>
      </c>
      <c r="I121">
        <v>-420</v>
      </c>
      <c r="J121">
        <v>0.283563734603</v>
      </c>
      <c r="K121">
        <v>0.44379136816100001</v>
      </c>
      <c r="L121">
        <v>0.48532940092400001</v>
      </c>
      <c r="M121">
        <v>0.51137377901299996</v>
      </c>
      <c r="N121">
        <v>0.53246239103399995</v>
      </c>
      <c r="O121">
        <v>0.53343514006899995</v>
      </c>
      <c r="P121">
        <v>0.53326228434599998</v>
      </c>
      <c r="Q121">
        <v>0.53326597069699999</v>
      </c>
      <c r="R121">
        <v>0.53178858301700005</v>
      </c>
      <c r="S121">
        <v>0.53394966689199996</v>
      </c>
      <c r="T121">
        <v>0.53463203922799996</v>
      </c>
      <c r="U121">
        <v>0.53346809994400002</v>
      </c>
      <c r="V121">
        <v>0.53316983468199997</v>
      </c>
      <c r="W121">
        <v>0.53439945186500004</v>
      </c>
      <c r="X121">
        <v>-420</v>
      </c>
      <c r="Y121">
        <f t="shared" si="28"/>
        <v>0.283563734603</v>
      </c>
      <c r="Z121">
        <f t="shared" si="15"/>
        <v>0.44379136816100001</v>
      </c>
      <c r="AA121">
        <f t="shared" si="16"/>
        <v>0.48532940092400001</v>
      </c>
      <c r="AB121">
        <f t="shared" si="17"/>
        <v>0.51137377901299996</v>
      </c>
      <c r="AC121">
        <f t="shared" si="18"/>
        <v>0.53246239103399995</v>
      </c>
      <c r="AD121">
        <f t="shared" si="19"/>
        <v>0.53343514006899995</v>
      </c>
      <c r="AE121">
        <f t="shared" si="20"/>
        <v>0.53326228434599998</v>
      </c>
      <c r="AF121">
        <f t="shared" si="21"/>
        <v>0.53326597069699999</v>
      </c>
      <c r="AG121">
        <f t="shared" si="22"/>
        <v>0.53178858301700005</v>
      </c>
      <c r="AH121">
        <f t="shared" si="23"/>
        <v>0.53394966689199996</v>
      </c>
      <c r="AI121">
        <f t="shared" si="24"/>
        <v>0.53463203922799996</v>
      </c>
      <c r="AJ121">
        <f t="shared" si="25"/>
        <v>0.53346809994400002</v>
      </c>
      <c r="AK121">
        <f t="shared" si="26"/>
        <v>0.53316983468199997</v>
      </c>
      <c r="AL121">
        <f t="shared" si="27"/>
        <v>0.53439945186500004</v>
      </c>
      <c r="AM121">
        <v>1</v>
      </c>
    </row>
    <row r="122" spans="2:39" hidden="1">
      <c r="B122" s="2">
        <v>-70</v>
      </c>
      <c r="C122" s="2">
        <v>0.674614881</v>
      </c>
      <c r="D122" s="2">
        <v>-70</v>
      </c>
      <c r="E122" s="2">
        <v>0.6356747022</v>
      </c>
      <c r="F122" s="2">
        <v>-70</v>
      </c>
      <c r="G122" s="2">
        <v>0.33322632170000005</v>
      </c>
      <c r="I122">
        <v>-415</v>
      </c>
      <c r="J122">
        <v>0.28896530806800003</v>
      </c>
      <c r="K122">
        <v>0.452777573366</v>
      </c>
      <c r="L122">
        <v>0.49529494633999999</v>
      </c>
      <c r="M122">
        <v>0.52192104616400004</v>
      </c>
      <c r="N122">
        <v>0.54345376613700003</v>
      </c>
      <c r="O122">
        <v>0.54408974410400002</v>
      </c>
      <c r="P122">
        <v>0.54403195616599997</v>
      </c>
      <c r="Q122">
        <v>0.54403629757899996</v>
      </c>
      <c r="R122">
        <v>0.54245362269200004</v>
      </c>
      <c r="S122">
        <v>0.54466399040799995</v>
      </c>
      <c r="T122">
        <v>0.54489990352899997</v>
      </c>
      <c r="U122">
        <v>0.54450133349800001</v>
      </c>
      <c r="V122">
        <v>0.543674612773</v>
      </c>
      <c r="W122">
        <v>0.54506661340200002</v>
      </c>
      <c r="X122">
        <v>-415</v>
      </c>
      <c r="Y122">
        <f t="shared" si="28"/>
        <v>0</v>
      </c>
      <c r="Z122">
        <f t="shared" si="15"/>
        <v>0</v>
      </c>
      <c r="AA122">
        <f t="shared" si="16"/>
        <v>0</v>
      </c>
      <c r="AB122">
        <f t="shared" si="17"/>
        <v>0</v>
      </c>
      <c r="AC122">
        <f t="shared" si="18"/>
        <v>0</v>
      </c>
      <c r="AD122">
        <f t="shared" si="19"/>
        <v>0</v>
      </c>
      <c r="AE122">
        <f t="shared" si="20"/>
        <v>0</v>
      </c>
      <c r="AF122">
        <f t="shared" si="21"/>
        <v>0</v>
      </c>
      <c r="AG122">
        <f t="shared" si="22"/>
        <v>0</v>
      </c>
      <c r="AH122">
        <f t="shared" si="23"/>
        <v>0</v>
      </c>
      <c r="AI122">
        <f t="shared" si="24"/>
        <v>0</v>
      </c>
      <c r="AJ122">
        <f t="shared" si="25"/>
        <v>0</v>
      </c>
      <c r="AK122">
        <f t="shared" si="26"/>
        <v>0</v>
      </c>
      <c r="AL122">
        <f t="shared" si="27"/>
        <v>0</v>
      </c>
    </row>
    <row r="123" spans="2:39">
      <c r="B123" s="2">
        <v>-80</v>
      </c>
      <c r="C123" s="2">
        <v>0.67430825050000009</v>
      </c>
      <c r="D123" s="2">
        <v>-80</v>
      </c>
      <c r="E123" s="2">
        <v>0.6354523674</v>
      </c>
      <c r="F123" s="2">
        <v>-80</v>
      </c>
      <c r="G123" s="2">
        <v>0.33318480119999999</v>
      </c>
      <c r="I123">
        <v>-410</v>
      </c>
      <c r="J123">
        <v>0.29346168019199997</v>
      </c>
      <c r="K123">
        <v>0.46037841494600001</v>
      </c>
      <c r="L123">
        <v>0.503797736376</v>
      </c>
      <c r="M123">
        <v>0.53097723171900002</v>
      </c>
      <c r="N123">
        <v>0.55293928793900005</v>
      </c>
      <c r="O123">
        <v>0.55421386077500001</v>
      </c>
      <c r="P123">
        <v>0.55420863039400003</v>
      </c>
      <c r="Q123">
        <v>0.55421324816999995</v>
      </c>
      <c r="R123">
        <v>0.55270481185599996</v>
      </c>
      <c r="S123">
        <v>0.554318024164</v>
      </c>
      <c r="T123">
        <v>0.55403170942000002</v>
      </c>
      <c r="U123">
        <v>0.554022428186</v>
      </c>
      <c r="V123">
        <v>0.55367996430599997</v>
      </c>
      <c r="W123">
        <v>0.55512015242900004</v>
      </c>
      <c r="X123">
        <v>-410</v>
      </c>
      <c r="Y123">
        <f t="shared" si="28"/>
        <v>0.29346168019199997</v>
      </c>
      <c r="Z123">
        <f t="shared" si="15"/>
        <v>0.46037841494600001</v>
      </c>
      <c r="AA123">
        <f t="shared" si="16"/>
        <v>0.503797736376</v>
      </c>
      <c r="AB123">
        <f t="shared" si="17"/>
        <v>0.53097723171900002</v>
      </c>
      <c r="AC123">
        <f t="shared" si="18"/>
        <v>0.55293928793900005</v>
      </c>
      <c r="AD123">
        <f t="shared" si="19"/>
        <v>0.55421386077500001</v>
      </c>
      <c r="AE123">
        <f t="shared" si="20"/>
        <v>0.55420863039400003</v>
      </c>
      <c r="AF123">
        <f t="shared" si="21"/>
        <v>0.55421324816999995</v>
      </c>
      <c r="AG123">
        <f t="shared" si="22"/>
        <v>0.55270481185599996</v>
      </c>
      <c r="AH123">
        <f t="shared" si="23"/>
        <v>0.554318024164</v>
      </c>
      <c r="AI123">
        <f t="shared" si="24"/>
        <v>0.55403170942000002</v>
      </c>
      <c r="AJ123">
        <f t="shared" si="25"/>
        <v>0.554022428186</v>
      </c>
      <c r="AK123">
        <f t="shared" si="26"/>
        <v>0.55367996430599997</v>
      </c>
      <c r="AL123">
        <f t="shared" si="27"/>
        <v>0.55512015242900004</v>
      </c>
      <c r="AM123">
        <v>1</v>
      </c>
    </row>
    <row r="124" spans="2:39" hidden="1">
      <c r="B124" s="2">
        <v>-90</v>
      </c>
      <c r="C124" s="2">
        <v>0.67396985220000005</v>
      </c>
      <c r="D124" s="2">
        <v>-90</v>
      </c>
      <c r="E124" s="2">
        <v>0.63511399040000005</v>
      </c>
      <c r="F124" s="2">
        <v>-90</v>
      </c>
      <c r="G124" s="2">
        <v>0.33313227989999999</v>
      </c>
      <c r="I124">
        <v>-405</v>
      </c>
      <c r="J124">
        <v>0.29771230038000002</v>
      </c>
      <c r="K124">
        <v>0.467623833401</v>
      </c>
      <c r="L124">
        <v>0.51193814569200002</v>
      </c>
      <c r="M124">
        <v>0.53967278875000002</v>
      </c>
      <c r="N124">
        <v>0.56206643746899998</v>
      </c>
      <c r="O124">
        <v>0.56312410497900001</v>
      </c>
      <c r="P124">
        <v>0.56365617581899996</v>
      </c>
      <c r="Q124">
        <v>0.56366075682500005</v>
      </c>
      <c r="R124">
        <v>0.56224042587500001</v>
      </c>
      <c r="S124">
        <v>0.56344686375700004</v>
      </c>
      <c r="T124">
        <v>0.56298390895899997</v>
      </c>
      <c r="U124">
        <v>0.563182313341</v>
      </c>
      <c r="V124">
        <v>0.56310253698599999</v>
      </c>
      <c r="W124">
        <v>0.56455659061300001</v>
      </c>
      <c r="X124">
        <v>-405</v>
      </c>
      <c r="Y124">
        <f t="shared" si="28"/>
        <v>0</v>
      </c>
      <c r="Z124">
        <f t="shared" si="15"/>
        <v>0</v>
      </c>
      <c r="AA124">
        <f t="shared" si="16"/>
        <v>0</v>
      </c>
      <c r="AB124">
        <f t="shared" si="17"/>
        <v>0</v>
      </c>
      <c r="AC124">
        <f t="shared" si="18"/>
        <v>0</v>
      </c>
      <c r="AD124">
        <f t="shared" si="19"/>
        <v>0</v>
      </c>
      <c r="AE124">
        <f t="shared" si="20"/>
        <v>0</v>
      </c>
      <c r="AF124">
        <f t="shared" si="21"/>
        <v>0</v>
      </c>
      <c r="AG124">
        <f t="shared" si="22"/>
        <v>0</v>
      </c>
      <c r="AH124">
        <f t="shared" si="23"/>
        <v>0</v>
      </c>
      <c r="AI124">
        <f t="shared" si="24"/>
        <v>0</v>
      </c>
      <c r="AJ124">
        <f t="shared" si="25"/>
        <v>0</v>
      </c>
      <c r="AK124">
        <f t="shared" si="26"/>
        <v>0</v>
      </c>
      <c r="AL124">
        <f t="shared" si="27"/>
        <v>0</v>
      </c>
    </row>
    <row r="125" spans="2:39">
      <c r="B125" s="2">
        <v>-100</v>
      </c>
      <c r="C125" s="2">
        <v>0.6735618243</v>
      </c>
      <c r="D125" s="2">
        <v>-100</v>
      </c>
      <c r="E125" s="2">
        <v>0.63478537470000007</v>
      </c>
      <c r="F125" s="2">
        <v>-100</v>
      </c>
      <c r="G125" s="2">
        <v>0.33311517509999999</v>
      </c>
      <c r="I125">
        <v>-400</v>
      </c>
      <c r="J125">
        <v>0.301449872131</v>
      </c>
      <c r="K125">
        <v>0.474111506254</v>
      </c>
      <c r="L125">
        <v>0.51929439533199995</v>
      </c>
      <c r="M125">
        <v>0.54757971412200002</v>
      </c>
      <c r="N125">
        <v>0.57040469463999999</v>
      </c>
      <c r="O125">
        <v>0.57202085024399996</v>
      </c>
      <c r="P125">
        <v>0.57238996059199998</v>
      </c>
      <c r="Q125">
        <v>0.57239393462599997</v>
      </c>
      <c r="R125">
        <v>0.57103850870799999</v>
      </c>
      <c r="S125">
        <v>0.57182712341499997</v>
      </c>
      <c r="T125">
        <v>0.57133883620399994</v>
      </c>
      <c r="U125">
        <v>0.57154894724600003</v>
      </c>
      <c r="V125">
        <v>0.571939945266</v>
      </c>
      <c r="W125">
        <v>0.57335470645300002</v>
      </c>
      <c r="X125">
        <v>-400</v>
      </c>
      <c r="Y125">
        <f t="shared" si="28"/>
        <v>0.301449872131</v>
      </c>
      <c r="Z125">
        <f t="shared" si="15"/>
        <v>0.474111506254</v>
      </c>
      <c r="AA125">
        <f t="shared" si="16"/>
        <v>0.51929439533199995</v>
      </c>
      <c r="AB125">
        <f t="shared" si="17"/>
        <v>0.54757971412200002</v>
      </c>
      <c r="AC125">
        <f t="shared" si="18"/>
        <v>0.57040469463999999</v>
      </c>
      <c r="AD125">
        <f t="shared" si="19"/>
        <v>0.57202085024399996</v>
      </c>
      <c r="AE125">
        <f t="shared" si="20"/>
        <v>0.57238996059199998</v>
      </c>
      <c r="AF125">
        <f t="shared" si="21"/>
        <v>0.57239393462599997</v>
      </c>
      <c r="AG125">
        <f t="shared" si="22"/>
        <v>0.57103850870799999</v>
      </c>
      <c r="AH125">
        <f t="shared" si="23"/>
        <v>0.57182712341499997</v>
      </c>
      <c r="AI125">
        <f t="shared" si="24"/>
        <v>0.57133883620399994</v>
      </c>
      <c r="AJ125">
        <f t="shared" si="25"/>
        <v>0.57154894724600003</v>
      </c>
      <c r="AK125">
        <f t="shared" si="26"/>
        <v>0.571939945266</v>
      </c>
      <c r="AL125">
        <f t="shared" si="27"/>
        <v>0.57335470645300002</v>
      </c>
      <c r="AM125">
        <v>1</v>
      </c>
    </row>
    <row r="126" spans="2:39" hidden="1">
      <c r="B126" s="2">
        <v>-110</v>
      </c>
      <c r="C126" s="2">
        <v>0.67305484810000005</v>
      </c>
      <c r="D126" s="2">
        <v>-110</v>
      </c>
      <c r="E126" s="2">
        <v>0.63438713140000003</v>
      </c>
      <c r="F126" s="2">
        <v>-110</v>
      </c>
      <c r="G126" s="2">
        <v>0.3330919779</v>
      </c>
      <c r="I126">
        <v>-395</v>
      </c>
      <c r="J126">
        <v>0.30504565244800003</v>
      </c>
      <c r="K126">
        <v>0.48040444896000001</v>
      </c>
      <c r="L126">
        <v>0.52645890806700002</v>
      </c>
      <c r="M126">
        <v>0.55530178903600003</v>
      </c>
      <c r="N126">
        <v>0.57856419837399997</v>
      </c>
      <c r="O126">
        <v>0.58039347723000001</v>
      </c>
      <c r="P126">
        <v>0.58052792926800001</v>
      </c>
      <c r="Q126">
        <v>0.58053085635299995</v>
      </c>
      <c r="R126">
        <v>0.57925639659700001</v>
      </c>
      <c r="S126">
        <v>0.57986509246499995</v>
      </c>
      <c r="T126">
        <v>0.57940122826700002</v>
      </c>
      <c r="U126">
        <v>0.57973383768999998</v>
      </c>
      <c r="V126">
        <v>0.58013382452600004</v>
      </c>
      <c r="W126">
        <v>0.58151874227199996</v>
      </c>
      <c r="X126">
        <v>-395</v>
      </c>
      <c r="Y126">
        <f t="shared" si="28"/>
        <v>0</v>
      </c>
      <c r="Z126">
        <f t="shared" si="15"/>
        <v>0</v>
      </c>
      <c r="AA126">
        <f t="shared" si="16"/>
        <v>0</v>
      </c>
      <c r="AB126">
        <f t="shared" si="17"/>
        <v>0</v>
      </c>
      <c r="AC126">
        <f t="shared" si="18"/>
        <v>0</v>
      </c>
      <c r="AD126">
        <f t="shared" si="19"/>
        <v>0</v>
      </c>
      <c r="AE126">
        <f t="shared" si="20"/>
        <v>0</v>
      </c>
      <c r="AF126">
        <f t="shared" si="21"/>
        <v>0</v>
      </c>
      <c r="AG126">
        <f t="shared" si="22"/>
        <v>0</v>
      </c>
      <c r="AH126">
        <f t="shared" si="23"/>
        <v>0</v>
      </c>
      <c r="AI126">
        <f t="shared" si="24"/>
        <v>0</v>
      </c>
      <c r="AJ126">
        <f t="shared" si="25"/>
        <v>0</v>
      </c>
      <c r="AK126">
        <f t="shared" si="26"/>
        <v>0</v>
      </c>
      <c r="AL126">
        <f t="shared" si="27"/>
        <v>0</v>
      </c>
    </row>
    <row r="127" spans="2:39">
      <c r="B127" s="2">
        <v>-120</v>
      </c>
      <c r="C127" s="2">
        <v>0.67249168309999996</v>
      </c>
      <c r="D127" s="2">
        <v>-120</v>
      </c>
      <c r="E127" s="2">
        <v>0.63393270110000011</v>
      </c>
      <c r="F127" s="2">
        <v>-120</v>
      </c>
      <c r="G127" s="2">
        <v>0.3330748731</v>
      </c>
      <c r="I127">
        <v>-390</v>
      </c>
      <c r="J127">
        <v>0.30834543776899997</v>
      </c>
      <c r="K127">
        <v>0.48623742610100001</v>
      </c>
      <c r="L127">
        <v>0.53313575432600002</v>
      </c>
      <c r="M127">
        <v>0.56252635742199997</v>
      </c>
      <c r="N127">
        <v>0.58622068789100001</v>
      </c>
      <c r="O127">
        <v>0.58797610733700001</v>
      </c>
      <c r="P127">
        <v>0.58805012533400003</v>
      </c>
      <c r="Q127">
        <v>0.58805151999600003</v>
      </c>
      <c r="R127">
        <v>0.58693840124700003</v>
      </c>
      <c r="S127">
        <v>0.58742890649400004</v>
      </c>
      <c r="T127">
        <v>0.58696993076199999</v>
      </c>
      <c r="U127">
        <v>0.58741153951199998</v>
      </c>
      <c r="V127">
        <v>0.58786379042799997</v>
      </c>
      <c r="W127">
        <v>0.58907460785300003</v>
      </c>
      <c r="X127">
        <v>-390</v>
      </c>
      <c r="Y127">
        <f t="shared" si="28"/>
        <v>0.30834543776899997</v>
      </c>
      <c r="Z127">
        <f t="shared" si="15"/>
        <v>0.48623742610100001</v>
      </c>
      <c r="AA127">
        <f t="shared" si="16"/>
        <v>0.53313575432600002</v>
      </c>
      <c r="AB127">
        <f t="shared" si="17"/>
        <v>0.56252635742199997</v>
      </c>
      <c r="AC127">
        <f t="shared" si="18"/>
        <v>0.58622068789100001</v>
      </c>
      <c r="AD127">
        <f t="shared" si="19"/>
        <v>0.58797610733700001</v>
      </c>
      <c r="AE127">
        <f t="shared" si="20"/>
        <v>0.58805012533400003</v>
      </c>
      <c r="AF127">
        <f t="shared" si="21"/>
        <v>0.58805151999600003</v>
      </c>
      <c r="AG127">
        <f t="shared" si="22"/>
        <v>0.58693840124700003</v>
      </c>
      <c r="AH127">
        <f t="shared" si="23"/>
        <v>0.58742890649400004</v>
      </c>
      <c r="AI127">
        <f t="shared" si="24"/>
        <v>0.58696993076199999</v>
      </c>
      <c r="AJ127">
        <f t="shared" si="25"/>
        <v>0.58741153951199998</v>
      </c>
      <c r="AK127">
        <f t="shared" si="26"/>
        <v>0.58786379042799997</v>
      </c>
      <c r="AL127">
        <f t="shared" si="27"/>
        <v>0.58907460785300003</v>
      </c>
      <c r="AM127">
        <v>1</v>
      </c>
    </row>
    <row r="128" spans="2:39" hidden="1">
      <c r="B128" s="2">
        <v>-130</v>
      </c>
      <c r="C128" s="2">
        <v>0.67188941499999999</v>
      </c>
      <c r="D128" s="2">
        <v>-130</v>
      </c>
      <c r="E128" s="2">
        <v>0.63347338450000001</v>
      </c>
      <c r="F128" s="2">
        <v>-130</v>
      </c>
      <c r="G128" s="2">
        <v>0.33305411280000002</v>
      </c>
      <c r="I128">
        <v>-385</v>
      </c>
      <c r="J128">
        <v>0.31133347675599998</v>
      </c>
      <c r="K128">
        <v>0.491585801258</v>
      </c>
      <c r="L128">
        <v>0.53929860002899999</v>
      </c>
      <c r="M128">
        <v>0.56922632296200004</v>
      </c>
      <c r="N128">
        <v>0.59334659921599997</v>
      </c>
      <c r="O128">
        <v>0.59496898965699996</v>
      </c>
      <c r="P128">
        <v>0.59500126006300003</v>
      </c>
      <c r="Q128">
        <v>0.59500074521900004</v>
      </c>
      <c r="R128">
        <v>0.59394188784099999</v>
      </c>
      <c r="S128">
        <v>0.59450304595000003</v>
      </c>
      <c r="T128">
        <v>0.59402622472</v>
      </c>
      <c r="U128">
        <v>0.59455441435</v>
      </c>
      <c r="V128">
        <v>0.59509047103199997</v>
      </c>
      <c r="W128">
        <v>0.59608717525599997</v>
      </c>
      <c r="X128">
        <v>-385</v>
      </c>
      <c r="Y128">
        <f t="shared" si="28"/>
        <v>0</v>
      </c>
      <c r="Z128">
        <f t="shared" si="15"/>
        <v>0</v>
      </c>
      <c r="AA128">
        <f t="shared" si="16"/>
        <v>0</v>
      </c>
      <c r="AB128">
        <f t="shared" si="17"/>
        <v>0</v>
      </c>
      <c r="AC128">
        <f t="shared" si="18"/>
        <v>0</v>
      </c>
      <c r="AD128">
        <f t="shared" si="19"/>
        <v>0</v>
      </c>
      <c r="AE128">
        <f t="shared" si="20"/>
        <v>0</v>
      </c>
      <c r="AF128">
        <f t="shared" si="21"/>
        <v>0</v>
      </c>
      <c r="AG128">
        <f t="shared" si="22"/>
        <v>0</v>
      </c>
      <c r="AH128">
        <f t="shared" si="23"/>
        <v>0</v>
      </c>
      <c r="AI128">
        <f t="shared" si="24"/>
        <v>0</v>
      </c>
      <c r="AJ128">
        <f t="shared" si="25"/>
        <v>0</v>
      </c>
      <c r="AK128">
        <f t="shared" si="26"/>
        <v>0</v>
      </c>
      <c r="AL128">
        <f t="shared" si="27"/>
        <v>0</v>
      </c>
    </row>
    <row r="129" spans="2:39">
      <c r="B129" s="2">
        <v>-140</v>
      </c>
      <c r="C129" s="2">
        <v>0.67118819880000002</v>
      </c>
      <c r="D129" s="2">
        <v>-140</v>
      </c>
      <c r="E129" s="2">
        <v>0.63290533830000006</v>
      </c>
      <c r="F129" s="2">
        <v>-140</v>
      </c>
      <c r="G129" s="2">
        <v>0.3330223517</v>
      </c>
      <c r="I129">
        <v>-380</v>
      </c>
      <c r="J129">
        <v>0.313836506051</v>
      </c>
      <c r="K129">
        <v>0.49618200918299998</v>
      </c>
      <c r="L129">
        <v>0.54466601560100003</v>
      </c>
      <c r="M129">
        <v>0.57511691412099997</v>
      </c>
      <c r="N129">
        <v>0.59965617838200003</v>
      </c>
      <c r="O129">
        <v>0.60142493153400001</v>
      </c>
      <c r="P129">
        <v>0.60139424330900004</v>
      </c>
      <c r="Q129">
        <v>0.60139147224099998</v>
      </c>
      <c r="R129">
        <v>0.60041886873000005</v>
      </c>
      <c r="S129">
        <v>0.60101424082800003</v>
      </c>
      <c r="T129">
        <v>0.60026975545200001</v>
      </c>
      <c r="U129">
        <v>0.600874213597</v>
      </c>
      <c r="V129">
        <v>0.60165404467399997</v>
      </c>
      <c r="W129">
        <v>0.60253331452900005</v>
      </c>
      <c r="X129">
        <v>-380</v>
      </c>
      <c r="Y129">
        <f t="shared" si="28"/>
        <v>0.313836506051</v>
      </c>
      <c r="Z129">
        <f t="shared" si="15"/>
        <v>0.49618200918299998</v>
      </c>
      <c r="AA129">
        <f t="shared" si="16"/>
        <v>0.54466601560100003</v>
      </c>
      <c r="AB129">
        <f t="shared" si="17"/>
        <v>0.57511691412099997</v>
      </c>
      <c r="AC129">
        <f t="shared" si="18"/>
        <v>0.59965617838200003</v>
      </c>
      <c r="AD129">
        <f t="shared" si="19"/>
        <v>0.60142493153400001</v>
      </c>
      <c r="AE129">
        <f t="shared" si="20"/>
        <v>0.60139424330900004</v>
      </c>
      <c r="AF129">
        <f t="shared" si="21"/>
        <v>0.60139147224099998</v>
      </c>
      <c r="AG129">
        <f t="shared" si="22"/>
        <v>0.60041886873000005</v>
      </c>
      <c r="AH129">
        <f t="shared" si="23"/>
        <v>0.60101424082800003</v>
      </c>
      <c r="AI129">
        <f t="shared" si="24"/>
        <v>0.60026975545200001</v>
      </c>
      <c r="AJ129">
        <f t="shared" si="25"/>
        <v>0.600874213597</v>
      </c>
      <c r="AK129">
        <f t="shared" si="26"/>
        <v>0.60165404467399997</v>
      </c>
      <c r="AL129">
        <f t="shared" si="27"/>
        <v>0.60253331452900005</v>
      </c>
      <c r="AM129">
        <v>1</v>
      </c>
    </row>
    <row r="130" spans="2:39" hidden="1">
      <c r="B130" s="2">
        <v>-150</v>
      </c>
      <c r="C130" s="2">
        <v>0.67040635030000006</v>
      </c>
      <c r="D130" s="2">
        <v>-150</v>
      </c>
      <c r="E130" s="2">
        <v>0.63230553690000002</v>
      </c>
      <c r="F130" s="2">
        <v>-150</v>
      </c>
      <c r="G130" s="2">
        <v>0.33299426910000002</v>
      </c>
      <c r="I130">
        <v>-375</v>
      </c>
      <c r="J130">
        <v>0.31613328141800001</v>
      </c>
      <c r="K130">
        <v>0.50044557779900001</v>
      </c>
      <c r="L130">
        <v>0.54967225390100005</v>
      </c>
      <c r="M130">
        <v>0.58063307902100003</v>
      </c>
      <c r="N130">
        <v>0.60558253232199999</v>
      </c>
      <c r="O130">
        <v>0.60735485703900005</v>
      </c>
      <c r="P130">
        <v>0.60732593778499999</v>
      </c>
      <c r="Q130">
        <v>0.60732056303100002</v>
      </c>
      <c r="R130">
        <v>0.60637930300499998</v>
      </c>
      <c r="S130">
        <v>0.60696455640500002</v>
      </c>
      <c r="T130">
        <v>0.60614815093499996</v>
      </c>
      <c r="U130">
        <v>0.60680753552699995</v>
      </c>
      <c r="V130">
        <v>0.60753570550900005</v>
      </c>
      <c r="W130">
        <v>0.60845313816199997</v>
      </c>
      <c r="X130">
        <v>-375</v>
      </c>
      <c r="Y130">
        <f t="shared" si="28"/>
        <v>0</v>
      </c>
      <c r="Z130">
        <f t="shared" si="15"/>
        <v>0</v>
      </c>
      <c r="AA130">
        <f t="shared" si="16"/>
        <v>0</v>
      </c>
      <c r="AB130">
        <f t="shared" si="17"/>
        <v>0</v>
      </c>
      <c r="AC130">
        <f t="shared" si="18"/>
        <v>0</v>
      </c>
      <c r="AD130">
        <f t="shared" si="19"/>
        <v>0</v>
      </c>
      <c r="AE130">
        <f t="shared" si="20"/>
        <v>0</v>
      </c>
      <c r="AF130">
        <f t="shared" si="21"/>
        <v>0</v>
      </c>
      <c r="AG130">
        <f t="shared" si="22"/>
        <v>0</v>
      </c>
      <c r="AH130">
        <f t="shared" si="23"/>
        <v>0</v>
      </c>
      <c r="AI130">
        <f t="shared" si="24"/>
        <v>0</v>
      </c>
      <c r="AJ130">
        <f t="shared" si="25"/>
        <v>0</v>
      </c>
      <c r="AK130">
        <f t="shared" si="26"/>
        <v>0</v>
      </c>
      <c r="AL130">
        <f t="shared" si="27"/>
        <v>0</v>
      </c>
    </row>
    <row r="131" spans="2:39">
      <c r="B131" s="2">
        <v>-160</v>
      </c>
      <c r="C131" s="2">
        <v>0.66953288940000011</v>
      </c>
      <c r="D131" s="2">
        <v>-160</v>
      </c>
      <c r="E131" s="2">
        <v>0.63161410250000005</v>
      </c>
      <c r="F131" s="2">
        <v>-160</v>
      </c>
      <c r="G131" s="2">
        <v>0.33297716430000002</v>
      </c>
      <c r="I131">
        <v>-370</v>
      </c>
      <c r="J131">
        <v>0.31819517564499999</v>
      </c>
      <c r="K131">
        <v>0.50432975503499999</v>
      </c>
      <c r="L131">
        <v>0.55426774070600004</v>
      </c>
      <c r="M131">
        <v>0.58572435517200006</v>
      </c>
      <c r="N131">
        <v>0.61107496186499999</v>
      </c>
      <c r="O131">
        <v>0.61280231716599998</v>
      </c>
      <c r="P131">
        <v>0.61273276320199999</v>
      </c>
      <c r="Q131">
        <v>0.61272442953600004</v>
      </c>
      <c r="R131">
        <v>0.61186525435899997</v>
      </c>
      <c r="S131">
        <v>0.61245920486299998</v>
      </c>
      <c r="T131">
        <v>0.61159915616899996</v>
      </c>
      <c r="U131">
        <v>0.61230296069199996</v>
      </c>
      <c r="V131">
        <v>0.61292120949499995</v>
      </c>
      <c r="W131">
        <v>0.61388530665200003</v>
      </c>
      <c r="X131">
        <v>-370</v>
      </c>
      <c r="Y131">
        <f t="shared" si="28"/>
        <v>0.31819517564499999</v>
      </c>
      <c r="Z131">
        <f t="shared" si="15"/>
        <v>0.50432975503499999</v>
      </c>
      <c r="AA131">
        <f t="shared" si="16"/>
        <v>0.55426774070600004</v>
      </c>
      <c r="AB131">
        <f t="shared" si="17"/>
        <v>0.58572435517200006</v>
      </c>
      <c r="AC131">
        <f t="shared" si="18"/>
        <v>0.61107496186499999</v>
      </c>
      <c r="AD131">
        <f t="shared" si="19"/>
        <v>0.61280231716599998</v>
      </c>
      <c r="AE131">
        <f t="shared" si="20"/>
        <v>0.61273276320199999</v>
      </c>
      <c r="AF131">
        <f t="shared" si="21"/>
        <v>0.61272442953600004</v>
      </c>
      <c r="AG131">
        <f t="shared" si="22"/>
        <v>0.61186525435899997</v>
      </c>
      <c r="AH131">
        <f t="shared" si="23"/>
        <v>0.61245920486299998</v>
      </c>
      <c r="AI131">
        <f t="shared" si="24"/>
        <v>0.61159915616899996</v>
      </c>
      <c r="AJ131">
        <f t="shared" si="25"/>
        <v>0.61230296069199996</v>
      </c>
      <c r="AK131">
        <f t="shared" si="26"/>
        <v>0.61292120949499995</v>
      </c>
      <c r="AL131">
        <f t="shared" si="27"/>
        <v>0.61388530665200003</v>
      </c>
      <c r="AM131">
        <v>1</v>
      </c>
    </row>
    <row r="132" spans="2:39" hidden="1">
      <c r="B132" s="2">
        <v>-170</v>
      </c>
      <c r="C132" s="2">
        <v>0.66861910700000005</v>
      </c>
      <c r="D132" s="2">
        <v>-170</v>
      </c>
      <c r="E132" s="2">
        <v>0.63084938499999998</v>
      </c>
      <c r="F132" s="2">
        <v>-170</v>
      </c>
      <c r="G132" s="2">
        <v>0.3329344138</v>
      </c>
      <c r="I132">
        <v>-365</v>
      </c>
      <c r="J132">
        <v>0.32001918132000001</v>
      </c>
      <c r="K132">
        <v>0.50782995287499999</v>
      </c>
      <c r="L132">
        <v>0.55844769476</v>
      </c>
      <c r="M132">
        <v>0.590385927699</v>
      </c>
      <c r="N132">
        <v>0.61612865230699998</v>
      </c>
      <c r="O132">
        <v>0.61778952097200002</v>
      </c>
      <c r="P132">
        <v>0.61766628180600003</v>
      </c>
      <c r="Q132">
        <v>0.61765484920900005</v>
      </c>
      <c r="R132">
        <v>0.61684862485900005</v>
      </c>
      <c r="S132">
        <v>0.61749869777800004</v>
      </c>
      <c r="T132">
        <v>0.61661773899500005</v>
      </c>
      <c r="U132">
        <v>0.61735563279899996</v>
      </c>
      <c r="V132">
        <v>0.61785108205700001</v>
      </c>
      <c r="W132">
        <v>0.618866465511</v>
      </c>
      <c r="X132">
        <v>-365</v>
      </c>
      <c r="Y132">
        <f t="shared" si="28"/>
        <v>0</v>
      </c>
      <c r="Z132">
        <f t="shared" si="15"/>
        <v>0</v>
      </c>
      <c r="AA132">
        <f t="shared" si="16"/>
        <v>0</v>
      </c>
      <c r="AB132">
        <f t="shared" si="17"/>
        <v>0</v>
      </c>
      <c r="AC132">
        <f t="shared" si="18"/>
        <v>0</v>
      </c>
      <c r="AD132">
        <f t="shared" si="19"/>
        <v>0</v>
      </c>
      <c r="AE132">
        <f t="shared" si="20"/>
        <v>0</v>
      </c>
      <c r="AF132">
        <f t="shared" si="21"/>
        <v>0</v>
      </c>
      <c r="AG132">
        <f t="shared" si="22"/>
        <v>0</v>
      </c>
      <c r="AH132">
        <f t="shared" si="23"/>
        <v>0</v>
      </c>
      <c r="AI132">
        <f t="shared" si="24"/>
        <v>0</v>
      </c>
      <c r="AJ132">
        <f t="shared" si="25"/>
        <v>0</v>
      </c>
      <c r="AK132">
        <f t="shared" si="26"/>
        <v>0</v>
      </c>
      <c r="AL132">
        <f t="shared" si="27"/>
        <v>0</v>
      </c>
    </row>
    <row r="133" spans="2:39">
      <c r="B133" s="2">
        <v>-180</v>
      </c>
      <c r="C133" s="2">
        <v>0.66763080950000009</v>
      </c>
      <c r="D133" s="2">
        <v>-180</v>
      </c>
      <c r="E133" s="2">
        <v>0.63005658000000009</v>
      </c>
      <c r="F133" s="2">
        <v>-180</v>
      </c>
      <c r="G133" s="2">
        <v>0.33291243510000001</v>
      </c>
      <c r="I133">
        <v>-360</v>
      </c>
      <c r="J133">
        <v>0.321597308882</v>
      </c>
      <c r="K133">
        <v>0.51093056891800004</v>
      </c>
      <c r="L133">
        <v>0.56219429931200005</v>
      </c>
      <c r="M133">
        <v>0.59459888279399997</v>
      </c>
      <c r="N133">
        <v>0.62072395636900002</v>
      </c>
      <c r="O133">
        <v>0.62239722511399997</v>
      </c>
      <c r="P133">
        <v>0.62224769639099997</v>
      </c>
      <c r="Q133">
        <v>0.62223294322400002</v>
      </c>
      <c r="R133">
        <v>0.62145816070299997</v>
      </c>
      <c r="S133">
        <v>0.622043327571</v>
      </c>
      <c r="T133">
        <v>0.62118326374800004</v>
      </c>
      <c r="U133">
        <v>0.62194559256699999</v>
      </c>
      <c r="V133">
        <v>0.62234005577399998</v>
      </c>
      <c r="W133">
        <v>0.62343414784499995</v>
      </c>
      <c r="X133">
        <v>-360</v>
      </c>
      <c r="Y133">
        <f t="shared" si="28"/>
        <v>0.321597308882</v>
      </c>
      <c r="Z133">
        <f t="shared" si="15"/>
        <v>0.51093056891800004</v>
      </c>
      <c r="AA133">
        <f t="shared" si="16"/>
        <v>0.56219429931200005</v>
      </c>
      <c r="AB133">
        <f t="shared" si="17"/>
        <v>0.59459888279399997</v>
      </c>
      <c r="AC133">
        <f t="shared" si="18"/>
        <v>0.62072395636900002</v>
      </c>
      <c r="AD133">
        <f t="shared" si="19"/>
        <v>0.62239722511399997</v>
      </c>
      <c r="AE133">
        <f t="shared" si="20"/>
        <v>0.62224769639099997</v>
      </c>
      <c r="AF133">
        <f t="shared" si="21"/>
        <v>0.62223294322400002</v>
      </c>
      <c r="AG133">
        <f t="shared" si="22"/>
        <v>0.62145816070299997</v>
      </c>
      <c r="AH133">
        <f t="shared" si="23"/>
        <v>0.622043327571</v>
      </c>
      <c r="AI133">
        <f t="shared" si="24"/>
        <v>0.62118326374800004</v>
      </c>
      <c r="AJ133">
        <f t="shared" si="25"/>
        <v>0.62194559256699999</v>
      </c>
      <c r="AK133">
        <f t="shared" si="26"/>
        <v>0.62234005577399998</v>
      </c>
      <c r="AL133">
        <f t="shared" si="27"/>
        <v>0.62343414784499995</v>
      </c>
      <c r="AM133">
        <v>1</v>
      </c>
    </row>
    <row r="134" spans="2:39" hidden="1">
      <c r="B134" s="2">
        <v>-190</v>
      </c>
      <c r="C134" s="2">
        <v>0.66649835629999998</v>
      </c>
      <c r="D134" s="2">
        <v>-190</v>
      </c>
      <c r="E134" s="2">
        <v>0.6291684864</v>
      </c>
      <c r="F134" s="2">
        <v>-190</v>
      </c>
      <c r="G134" s="2">
        <v>0.33284892440000002</v>
      </c>
      <c r="I134">
        <v>-355</v>
      </c>
      <c r="J134">
        <v>0.32297505543499999</v>
      </c>
      <c r="K134">
        <v>0.51370206494799997</v>
      </c>
      <c r="L134">
        <v>0.56558097460099999</v>
      </c>
      <c r="M134">
        <v>0.59843662424199995</v>
      </c>
      <c r="N134">
        <v>0.62493378350200002</v>
      </c>
      <c r="O134">
        <v>0.62659654669700005</v>
      </c>
      <c r="P134">
        <v>0.62644783175399998</v>
      </c>
      <c r="Q134">
        <v>0.626429629411</v>
      </c>
      <c r="R134">
        <v>0.62567074243300003</v>
      </c>
      <c r="S134">
        <v>0.62613649408299998</v>
      </c>
      <c r="T134">
        <v>0.62536745143799999</v>
      </c>
      <c r="U134">
        <v>0.62614652049899999</v>
      </c>
      <c r="V134">
        <v>0.62641488490499997</v>
      </c>
      <c r="W134">
        <v>0.62761591180499998</v>
      </c>
      <c r="X134">
        <v>-355</v>
      </c>
      <c r="Y134">
        <f t="shared" si="28"/>
        <v>0</v>
      </c>
      <c r="Z134">
        <f t="shared" ref="Z134:Z197" si="29">IF(MOD($I134,10)=0,K134,0)</f>
        <v>0</v>
      </c>
      <c r="AA134">
        <f t="shared" ref="AA134:AA197" si="30">IF(MOD($I134,10)=0,L134,0)</f>
        <v>0</v>
      </c>
      <c r="AB134">
        <f t="shared" ref="AB134:AB197" si="31">IF(MOD($I134,10)=0,M134,0)</f>
        <v>0</v>
      </c>
      <c r="AC134">
        <f t="shared" ref="AC134:AC197" si="32">IF(MOD($I134,10)=0,N134,0)</f>
        <v>0</v>
      </c>
      <c r="AD134">
        <f t="shared" ref="AD134:AD197" si="33">IF(MOD($I134,10)=0,O134,0)</f>
        <v>0</v>
      </c>
      <c r="AE134">
        <f t="shared" ref="AE134:AE197" si="34">IF(MOD($I134,10)=0,P134,0)</f>
        <v>0</v>
      </c>
      <c r="AF134">
        <f t="shared" ref="AF134:AF197" si="35">IF(MOD($I134,10)=0,Q134,0)</f>
        <v>0</v>
      </c>
      <c r="AG134">
        <f t="shared" ref="AG134:AG197" si="36">IF(MOD($I134,10)=0,R134,0)</f>
        <v>0</v>
      </c>
      <c r="AH134">
        <f t="shared" ref="AH134:AH197" si="37">IF(MOD($I134,10)=0,S134,0)</f>
        <v>0</v>
      </c>
      <c r="AI134">
        <f t="shared" ref="AI134:AI197" si="38">IF(MOD($I134,10)=0,T134,0)</f>
        <v>0</v>
      </c>
      <c r="AJ134">
        <f t="shared" ref="AJ134:AJ197" si="39">IF(MOD($I134,10)=0,U134,0)</f>
        <v>0</v>
      </c>
      <c r="AK134">
        <f t="shared" ref="AK134:AK197" si="40">IF(MOD($I134,10)=0,V134,0)</f>
        <v>0</v>
      </c>
      <c r="AL134">
        <f t="shared" ref="AL134:AL197" si="41">IF(MOD($I134,10)=0,W134,0)</f>
        <v>0</v>
      </c>
    </row>
    <row r="135" spans="2:39">
      <c r="B135" s="2">
        <v>-200</v>
      </c>
      <c r="C135" s="2">
        <v>0.66527309570000004</v>
      </c>
      <c r="D135" s="2">
        <v>-200</v>
      </c>
      <c r="E135" s="2">
        <v>0.62818632289999998</v>
      </c>
      <c r="F135" s="2">
        <v>-200</v>
      </c>
      <c r="G135" s="2">
        <v>0.33282571570000002</v>
      </c>
      <c r="I135">
        <v>-350</v>
      </c>
      <c r="J135">
        <v>0.32420407793599998</v>
      </c>
      <c r="K135">
        <v>0.51622483839599997</v>
      </c>
      <c r="L135">
        <v>0.56869274199200004</v>
      </c>
      <c r="M135">
        <v>0.60198548203500002</v>
      </c>
      <c r="N135">
        <v>0.62884519668899996</v>
      </c>
      <c r="O135">
        <v>0.63041572944799995</v>
      </c>
      <c r="P135">
        <v>0.63031866791900004</v>
      </c>
      <c r="Q135">
        <v>0.63029702911100005</v>
      </c>
      <c r="R135">
        <v>0.62955756077799996</v>
      </c>
      <c r="S135">
        <v>0.62994835856999998</v>
      </c>
      <c r="T135">
        <v>0.62925610484100003</v>
      </c>
      <c r="U135">
        <v>0.63004623971499996</v>
      </c>
      <c r="V135">
        <v>0.63029088721799997</v>
      </c>
      <c r="W135">
        <v>0.63144038871899999</v>
      </c>
      <c r="X135">
        <v>-350</v>
      </c>
      <c r="Y135">
        <f t="shared" ref="Y135:Y198" si="42">IF(MOD(I135,10)=0,J135,0)</f>
        <v>0.32420407793599998</v>
      </c>
      <c r="Z135">
        <f t="shared" si="29"/>
        <v>0.51622483839599997</v>
      </c>
      <c r="AA135">
        <f t="shared" si="30"/>
        <v>0.56869274199200004</v>
      </c>
      <c r="AB135">
        <f t="shared" si="31"/>
        <v>0.60198548203500002</v>
      </c>
      <c r="AC135">
        <f t="shared" si="32"/>
        <v>0.62884519668899996</v>
      </c>
      <c r="AD135">
        <f t="shared" si="33"/>
        <v>0.63041572944799995</v>
      </c>
      <c r="AE135">
        <f t="shared" si="34"/>
        <v>0.63031866791900004</v>
      </c>
      <c r="AF135">
        <f t="shared" si="35"/>
        <v>0.63029702911100005</v>
      </c>
      <c r="AG135">
        <f t="shared" si="36"/>
        <v>0.62955756077799996</v>
      </c>
      <c r="AH135">
        <f t="shared" si="37"/>
        <v>0.62994835856999998</v>
      </c>
      <c r="AI135">
        <f t="shared" si="38"/>
        <v>0.62925610484100003</v>
      </c>
      <c r="AJ135">
        <f t="shared" si="39"/>
        <v>0.63004623971499996</v>
      </c>
      <c r="AK135">
        <f t="shared" si="40"/>
        <v>0.63029088721799997</v>
      </c>
      <c r="AL135">
        <f t="shared" si="41"/>
        <v>0.63144038871899999</v>
      </c>
      <c r="AM135">
        <v>1</v>
      </c>
    </row>
    <row r="136" spans="2:39" hidden="1">
      <c r="B136" s="2">
        <v>-210</v>
      </c>
      <c r="C136" s="2">
        <v>0.66392442160000009</v>
      </c>
      <c r="D136" s="2">
        <v>-210</v>
      </c>
      <c r="E136" s="2">
        <v>0.6271516292</v>
      </c>
      <c r="F136" s="2">
        <v>-210</v>
      </c>
      <c r="G136" s="2">
        <v>0.33276709040000002</v>
      </c>
      <c r="I136">
        <v>-345</v>
      </c>
      <c r="J136">
        <v>0.32528271140699999</v>
      </c>
      <c r="K136">
        <v>0.51849578948099995</v>
      </c>
      <c r="L136">
        <v>0.57152614720700001</v>
      </c>
      <c r="M136">
        <v>0.60524185535599995</v>
      </c>
      <c r="N136">
        <v>0.63245451098000005</v>
      </c>
      <c r="O136">
        <v>0.63395752914600001</v>
      </c>
      <c r="P136">
        <v>0.63389259387100005</v>
      </c>
      <c r="Q136">
        <v>0.63386763774900001</v>
      </c>
      <c r="R136">
        <v>0.63312335152099997</v>
      </c>
      <c r="S136">
        <v>0.63347605366500004</v>
      </c>
      <c r="T136">
        <v>0.63284537491399995</v>
      </c>
      <c r="U136">
        <v>0.63364100140500002</v>
      </c>
      <c r="V136">
        <v>0.63381792535000003</v>
      </c>
      <c r="W136">
        <v>0.63494079189200003</v>
      </c>
      <c r="X136">
        <v>-345</v>
      </c>
      <c r="Y136">
        <f t="shared" si="42"/>
        <v>0</v>
      </c>
      <c r="Z136">
        <f t="shared" si="29"/>
        <v>0</v>
      </c>
      <c r="AA136">
        <f t="shared" si="30"/>
        <v>0</v>
      </c>
      <c r="AB136">
        <f t="shared" si="31"/>
        <v>0</v>
      </c>
      <c r="AC136">
        <f t="shared" si="32"/>
        <v>0</v>
      </c>
      <c r="AD136">
        <f t="shared" si="33"/>
        <v>0</v>
      </c>
      <c r="AE136">
        <f t="shared" si="34"/>
        <v>0</v>
      </c>
      <c r="AF136">
        <f t="shared" si="35"/>
        <v>0</v>
      </c>
      <c r="AG136">
        <f t="shared" si="36"/>
        <v>0</v>
      </c>
      <c r="AH136">
        <f t="shared" si="37"/>
        <v>0</v>
      </c>
      <c r="AI136">
        <f t="shared" si="38"/>
        <v>0</v>
      </c>
      <c r="AJ136">
        <f t="shared" si="39"/>
        <v>0</v>
      </c>
      <c r="AK136">
        <f t="shared" si="40"/>
        <v>0</v>
      </c>
      <c r="AL136">
        <f t="shared" si="41"/>
        <v>0</v>
      </c>
    </row>
    <row r="137" spans="2:39">
      <c r="B137" s="2">
        <v>-220</v>
      </c>
      <c r="C137" s="2">
        <v>0.66242060120000001</v>
      </c>
      <c r="D137" s="2">
        <v>-220</v>
      </c>
      <c r="E137" s="2">
        <v>0.62595081299999999</v>
      </c>
      <c r="F137" s="2">
        <v>-220</v>
      </c>
      <c r="G137" s="2">
        <v>0.33271456910000002</v>
      </c>
      <c r="I137">
        <v>-340</v>
      </c>
      <c r="J137">
        <v>0.32621098918199998</v>
      </c>
      <c r="K137">
        <v>0.52051499014699998</v>
      </c>
      <c r="L137">
        <v>0.57408127731900005</v>
      </c>
      <c r="M137">
        <v>0.60820583990800003</v>
      </c>
      <c r="N137">
        <v>0.63576182804900006</v>
      </c>
      <c r="O137">
        <v>0.63723827185399995</v>
      </c>
      <c r="P137">
        <v>0.63716872477499997</v>
      </c>
      <c r="Q137">
        <v>0.63714057590499995</v>
      </c>
      <c r="R137">
        <v>0.63641638263699996</v>
      </c>
      <c r="S137">
        <v>0.63671962486</v>
      </c>
      <c r="T137">
        <v>0.63613536365000001</v>
      </c>
      <c r="U137">
        <v>0.63693090815800002</v>
      </c>
      <c r="V137">
        <v>0.63702505506700002</v>
      </c>
      <c r="W137">
        <v>0.63815891833100002</v>
      </c>
      <c r="X137">
        <v>-340</v>
      </c>
      <c r="Y137">
        <f t="shared" si="42"/>
        <v>0.32621098918199998</v>
      </c>
      <c r="Z137">
        <f t="shared" si="29"/>
        <v>0.52051499014699998</v>
      </c>
      <c r="AA137">
        <f t="shared" si="30"/>
        <v>0.57408127731900005</v>
      </c>
      <c r="AB137">
        <f t="shared" si="31"/>
        <v>0.60820583990800003</v>
      </c>
      <c r="AC137">
        <f t="shared" si="32"/>
        <v>0.63576182804900006</v>
      </c>
      <c r="AD137">
        <f t="shared" si="33"/>
        <v>0.63723827185399995</v>
      </c>
      <c r="AE137">
        <f t="shared" si="34"/>
        <v>0.63716872477499997</v>
      </c>
      <c r="AF137">
        <f t="shared" si="35"/>
        <v>0.63714057590499995</v>
      </c>
      <c r="AG137">
        <f t="shared" si="36"/>
        <v>0.63641638263699996</v>
      </c>
      <c r="AH137">
        <f t="shared" si="37"/>
        <v>0.63671962486</v>
      </c>
      <c r="AI137">
        <f t="shared" si="38"/>
        <v>0.63613536365000001</v>
      </c>
      <c r="AJ137">
        <f t="shared" si="39"/>
        <v>0.63693090815800002</v>
      </c>
      <c r="AK137">
        <f t="shared" si="40"/>
        <v>0.63702505506700002</v>
      </c>
      <c r="AL137">
        <f t="shared" si="41"/>
        <v>0.63815891833100002</v>
      </c>
      <c r="AM137">
        <v>1</v>
      </c>
    </row>
    <row r="138" spans="2:39" hidden="1">
      <c r="B138" s="2">
        <v>-230</v>
      </c>
      <c r="C138" s="2">
        <v>0.66077507560000004</v>
      </c>
      <c r="D138" s="2">
        <v>-230</v>
      </c>
      <c r="E138" s="2">
        <v>0.62466447010000004</v>
      </c>
      <c r="F138" s="2">
        <v>-230</v>
      </c>
      <c r="G138" s="2">
        <v>0.33264006899999998</v>
      </c>
      <c r="I138">
        <v>-335</v>
      </c>
      <c r="J138">
        <v>0.32701067180799998</v>
      </c>
      <c r="K138">
        <v>0.52231624354999995</v>
      </c>
      <c r="L138">
        <v>0.57639395564999996</v>
      </c>
      <c r="M138">
        <v>0.61091379282400005</v>
      </c>
      <c r="N138">
        <v>0.638803919035</v>
      </c>
      <c r="O138">
        <v>0.64025356532400002</v>
      </c>
      <c r="P138">
        <v>0.64015179839799996</v>
      </c>
      <c r="Q138">
        <v>0.64012053036100003</v>
      </c>
      <c r="R138">
        <v>0.63943103255800005</v>
      </c>
      <c r="S138">
        <v>0.63975992736499998</v>
      </c>
      <c r="T138">
        <v>0.63916222478399998</v>
      </c>
      <c r="U138">
        <v>0.63995294497599997</v>
      </c>
      <c r="V138">
        <v>0.63991781478300003</v>
      </c>
      <c r="W138">
        <v>0.64114310391700002</v>
      </c>
      <c r="X138">
        <v>-335</v>
      </c>
      <c r="Y138">
        <f t="shared" si="42"/>
        <v>0</v>
      </c>
      <c r="Z138">
        <f t="shared" si="29"/>
        <v>0</v>
      </c>
      <c r="AA138">
        <f t="shared" si="30"/>
        <v>0</v>
      </c>
      <c r="AB138">
        <f t="shared" si="31"/>
        <v>0</v>
      </c>
      <c r="AC138">
        <f t="shared" si="32"/>
        <v>0</v>
      </c>
      <c r="AD138">
        <f t="shared" si="33"/>
        <v>0</v>
      </c>
      <c r="AE138">
        <f t="shared" si="34"/>
        <v>0</v>
      </c>
      <c r="AF138">
        <f t="shared" si="35"/>
        <v>0</v>
      </c>
      <c r="AG138">
        <f t="shared" si="36"/>
        <v>0</v>
      </c>
      <c r="AH138">
        <f t="shared" si="37"/>
        <v>0</v>
      </c>
      <c r="AI138">
        <f t="shared" si="38"/>
        <v>0</v>
      </c>
      <c r="AJ138">
        <f t="shared" si="39"/>
        <v>0</v>
      </c>
      <c r="AK138">
        <f t="shared" si="40"/>
        <v>0</v>
      </c>
      <c r="AL138">
        <f t="shared" si="41"/>
        <v>0</v>
      </c>
    </row>
    <row r="139" spans="2:39">
      <c r="B139" s="2">
        <v>-240</v>
      </c>
      <c r="C139" s="2">
        <v>0.65903426070000004</v>
      </c>
      <c r="D139" s="2">
        <v>-240</v>
      </c>
      <c r="E139" s="2">
        <v>0.62322299670000003</v>
      </c>
      <c r="F139" s="2">
        <v>-240</v>
      </c>
      <c r="G139" s="2">
        <v>0.33256067200000006</v>
      </c>
      <c r="I139">
        <v>-330</v>
      </c>
      <c r="J139">
        <v>0.327715828687</v>
      </c>
      <c r="K139">
        <v>0.52395078767500003</v>
      </c>
      <c r="L139">
        <v>0.57851689333900003</v>
      </c>
      <c r="M139">
        <v>0.61341757252399998</v>
      </c>
      <c r="N139">
        <v>0.64163155900000002</v>
      </c>
      <c r="O139">
        <v>0.64302931080699999</v>
      </c>
      <c r="P139">
        <v>0.64290542422499997</v>
      </c>
      <c r="Q139">
        <v>0.64287112903800003</v>
      </c>
      <c r="R139">
        <v>0.64220796196300001</v>
      </c>
      <c r="S139">
        <v>0.64259090645200001</v>
      </c>
      <c r="T139">
        <v>0.64197608744599999</v>
      </c>
      <c r="U139">
        <v>0.64275878411999998</v>
      </c>
      <c r="V139">
        <v>0.64267237094100005</v>
      </c>
      <c r="W139">
        <v>0.64388375412700005</v>
      </c>
      <c r="X139">
        <v>-330</v>
      </c>
      <c r="Y139">
        <f t="shared" si="42"/>
        <v>0.327715828687</v>
      </c>
      <c r="Z139">
        <f t="shared" si="29"/>
        <v>0.52395078767500003</v>
      </c>
      <c r="AA139">
        <f t="shared" si="30"/>
        <v>0.57851689333900003</v>
      </c>
      <c r="AB139">
        <f t="shared" si="31"/>
        <v>0.61341757252399998</v>
      </c>
      <c r="AC139">
        <f t="shared" si="32"/>
        <v>0.64163155900000002</v>
      </c>
      <c r="AD139">
        <f t="shared" si="33"/>
        <v>0.64302931080699999</v>
      </c>
      <c r="AE139">
        <f t="shared" si="34"/>
        <v>0.64290542422499997</v>
      </c>
      <c r="AF139">
        <f t="shared" si="35"/>
        <v>0.64287112903800003</v>
      </c>
      <c r="AG139">
        <f t="shared" si="36"/>
        <v>0.64220796196300001</v>
      </c>
      <c r="AH139">
        <f t="shared" si="37"/>
        <v>0.64259090645200001</v>
      </c>
      <c r="AI139">
        <f t="shared" si="38"/>
        <v>0.64197608744599999</v>
      </c>
      <c r="AJ139">
        <f t="shared" si="39"/>
        <v>0.64275878411999998</v>
      </c>
      <c r="AK139">
        <f t="shared" si="40"/>
        <v>0.64267237094100005</v>
      </c>
      <c r="AL139">
        <f t="shared" si="41"/>
        <v>0.64388375412700005</v>
      </c>
      <c r="AM139">
        <v>1</v>
      </c>
    </row>
    <row r="140" spans="2:39" hidden="1">
      <c r="B140" s="2">
        <v>-250</v>
      </c>
      <c r="C140" s="2">
        <v>0.65709433470000012</v>
      </c>
      <c r="D140" s="2">
        <v>-250</v>
      </c>
      <c r="E140" s="2">
        <v>0.62164836450000005</v>
      </c>
      <c r="F140" s="2">
        <v>-250</v>
      </c>
      <c r="G140" s="2">
        <v>0.33242876520000003</v>
      </c>
      <c r="I140">
        <v>-325</v>
      </c>
      <c r="J140">
        <v>0.32832762436599999</v>
      </c>
      <c r="K140">
        <v>0.52542045232000001</v>
      </c>
      <c r="L140">
        <v>0.58045193315400001</v>
      </c>
      <c r="M140">
        <v>0.615718892189</v>
      </c>
      <c r="N140">
        <v>0.64424629185000004</v>
      </c>
      <c r="O140">
        <v>0.64558977237000004</v>
      </c>
      <c r="P140">
        <v>0.64545014239800003</v>
      </c>
      <c r="Q140">
        <v>0.64541292668899997</v>
      </c>
      <c r="R140">
        <v>0.64477019532299995</v>
      </c>
      <c r="S140">
        <v>0.64519916723699999</v>
      </c>
      <c r="T140">
        <v>0.64457853165400003</v>
      </c>
      <c r="U140">
        <v>0.64535007319299997</v>
      </c>
      <c r="V140">
        <v>0.645237336657</v>
      </c>
      <c r="W140">
        <v>0.64640031731699998</v>
      </c>
      <c r="X140">
        <v>-325</v>
      </c>
      <c r="Y140">
        <f t="shared" si="42"/>
        <v>0</v>
      </c>
      <c r="Z140">
        <f t="shared" si="29"/>
        <v>0</v>
      </c>
      <c r="AA140">
        <f t="shared" si="30"/>
        <v>0</v>
      </c>
      <c r="AB140">
        <f t="shared" si="31"/>
        <v>0</v>
      </c>
      <c r="AC140">
        <f t="shared" si="32"/>
        <v>0</v>
      </c>
      <c r="AD140">
        <f t="shared" si="33"/>
        <v>0</v>
      </c>
      <c r="AE140">
        <f t="shared" si="34"/>
        <v>0</v>
      </c>
      <c r="AF140">
        <f t="shared" si="35"/>
        <v>0</v>
      </c>
      <c r="AG140">
        <f t="shared" si="36"/>
        <v>0</v>
      </c>
      <c r="AH140">
        <f t="shared" si="37"/>
        <v>0</v>
      </c>
      <c r="AI140">
        <f t="shared" si="38"/>
        <v>0</v>
      </c>
      <c r="AJ140">
        <f t="shared" si="39"/>
        <v>0</v>
      </c>
      <c r="AK140">
        <f t="shared" si="40"/>
        <v>0</v>
      </c>
      <c r="AL140">
        <f t="shared" si="41"/>
        <v>0</v>
      </c>
    </row>
    <row r="141" spans="2:39">
      <c r="B141" s="2">
        <v>-260</v>
      </c>
      <c r="C141" s="2">
        <v>0.65492350779999997</v>
      </c>
      <c r="D141" s="2">
        <v>-260</v>
      </c>
      <c r="E141" s="2">
        <v>0.61993082420000001</v>
      </c>
      <c r="F141" s="2">
        <v>-260</v>
      </c>
      <c r="G141" s="2">
        <v>0.33225655630000001</v>
      </c>
      <c r="I141">
        <v>-320</v>
      </c>
      <c r="J141">
        <v>0.32884605884599999</v>
      </c>
      <c r="K141">
        <v>0.526725237485</v>
      </c>
      <c r="L141">
        <v>0.582199075096</v>
      </c>
      <c r="M141">
        <v>0.61781775181700005</v>
      </c>
      <c r="N141">
        <v>0.64664811758399998</v>
      </c>
      <c r="O141">
        <v>0.64796242342199994</v>
      </c>
      <c r="P141">
        <v>0.64781497816</v>
      </c>
      <c r="Q141">
        <v>0.64777494182600004</v>
      </c>
      <c r="R141">
        <v>0.64715071000900004</v>
      </c>
      <c r="S141">
        <v>0.64758470972000004</v>
      </c>
      <c r="T141">
        <v>0.64696955740999995</v>
      </c>
      <c r="U141">
        <v>0.64772681219399997</v>
      </c>
      <c r="V141">
        <v>0.64761381713300004</v>
      </c>
      <c r="W141">
        <v>0.64873927552400001</v>
      </c>
      <c r="X141">
        <v>-320</v>
      </c>
      <c r="Y141">
        <f t="shared" si="42"/>
        <v>0.32884605884599999</v>
      </c>
      <c r="Z141">
        <f t="shared" si="29"/>
        <v>0.526725237485</v>
      </c>
      <c r="AA141">
        <f t="shared" si="30"/>
        <v>0.582199075096</v>
      </c>
      <c r="AB141">
        <f t="shared" si="31"/>
        <v>0.61781775181700005</v>
      </c>
      <c r="AC141">
        <f t="shared" si="32"/>
        <v>0.64664811758399998</v>
      </c>
      <c r="AD141">
        <f t="shared" si="33"/>
        <v>0.64796242342199994</v>
      </c>
      <c r="AE141">
        <f t="shared" si="34"/>
        <v>0.64781497816</v>
      </c>
      <c r="AF141">
        <f t="shared" si="35"/>
        <v>0.64777494182600004</v>
      </c>
      <c r="AG141">
        <f t="shared" si="36"/>
        <v>0.64715071000900004</v>
      </c>
      <c r="AH141">
        <f t="shared" si="37"/>
        <v>0.64758470972000004</v>
      </c>
      <c r="AI141">
        <f t="shared" si="38"/>
        <v>0.64696955740999995</v>
      </c>
      <c r="AJ141">
        <f t="shared" si="39"/>
        <v>0.64772681219399997</v>
      </c>
      <c r="AK141">
        <f t="shared" si="40"/>
        <v>0.64761381713300004</v>
      </c>
      <c r="AL141">
        <f t="shared" si="41"/>
        <v>0.64873927552400001</v>
      </c>
      <c r="AM141">
        <v>1</v>
      </c>
    </row>
    <row r="142" spans="2:39" hidden="1">
      <c r="B142" s="2">
        <v>-270</v>
      </c>
      <c r="C142" s="2">
        <v>0.65253652090000003</v>
      </c>
      <c r="D142" s="2">
        <v>-270</v>
      </c>
      <c r="E142" s="2">
        <v>0.61798243470000003</v>
      </c>
      <c r="F142" s="2">
        <v>-270</v>
      </c>
      <c r="G142" s="2">
        <v>0.33202815930000001</v>
      </c>
      <c r="I142">
        <v>-315</v>
      </c>
      <c r="J142">
        <v>0.32928371176400001</v>
      </c>
      <c r="K142">
        <v>0.527879157662</v>
      </c>
      <c r="L142">
        <v>0.58376907943199996</v>
      </c>
      <c r="M142">
        <v>0.61972135550100005</v>
      </c>
      <c r="N142">
        <v>0.648841143259</v>
      </c>
      <c r="O142">
        <v>0.65015155073800002</v>
      </c>
      <c r="P142">
        <v>0.65001244908199995</v>
      </c>
      <c r="Q142">
        <v>0.64996984991399998</v>
      </c>
      <c r="R142">
        <v>0.64938866231600001</v>
      </c>
      <c r="S142">
        <v>0.64977093359500004</v>
      </c>
      <c r="T142">
        <v>0.64915317098000003</v>
      </c>
      <c r="U142">
        <v>0.64989389396800001</v>
      </c>
      <c r="V142">
        <v>0.64980181237099999</v>
      </c>
      <c r="W142">
        <v>0.65091055304900003</v>
      </c>
      <c r="X142">
        <v>-315</v>
      </c>
      <c r="Y142">
        <f t="shared" si="42"/>
        <v>0</v>
      </c>
      <c r="Z142">
        <f t="shared" si="29"/>
        <v>0</v>
      </c>
      <c r="AA142">
        <f t="shared" si="30"/>
        <v>0</v>
      </c>
      <c r="AB142">
        <f t="shared" si="31"/>
        <v>0</v>
      </c>
      <c r="AC142">
        <f t="shared" si="32"/>
        <v>0</v>
      </c>
      <c r="AD142">
        <f t="shared" si="33"/>
        <v>0</v>
      </c>
      <c r="AE142">
        <f t="shared" si="34"/>
        <v>0</v>
      </c>
      <c r="AF142">
        <f t="shared" si="35"/>
        <v>0</v>
      </c>
      <c r="AG142">
        <f t="shared" si="36"/>
        <v>0</v>
      </c>
      <c r="AH142">
        <f t="shared" si="37"/>
        <v>0</v>
      </c>
      <c r="AI142">
        <f t="shared" si="38"/>
        <v>0</v>
      </c>
      <c r="AJ142">
        <f t="shared" si="39"/>
        <v>0</v>
      </c>
      <c r="AK142">
        <f t="shared" si="40"/>
        <v>0</v>
      </c>
      <c r="AL142">
        <f t="shared" si="41"/>
        <v>0</v>
      </c>
    </row>
    <row r="143" spans="2:39">
      <c r="B143" s="2">
        <v>-280</v>
      </c>
      <c r="C143" s="2">
        <v>0.64986606930000002</v>
      </c>
      <c r="D143" s="2">
        <v>-280</v>
      </c>
      <c r="E143" s="2">
        <v>0.61582390320000002</v>
      </c>
      <c r="F143" s="2">
        <v>-280</v>
      </c>
      <c r="G143" s="2">
        <v>0.33177289810000005</v>
      </c>
      <c r="I143">
        <v>-310</v>
      </c>
      <c r="J143">
        <v>0.329668729173</v>
      </c>
      <c r="K143">
        <v>0.52892912232599998</v>
      </c>
      <c r="L143">
        <v>0.58521353027199996</v>
      </c>
      <c r="M143">
        <v>0.62148348548800003</v>
      </c>
      <c r="N143">
        <v>0.65088030561099997</v>
      </c>
      <c r="O143">
        <v>0.652188070492</v>
      </c>
      <c r="P143">
        <v>0.65205850884000005</v>
      </c>
      <c r="Q143">
        <v>0.65201337680799998</v>
      </c>
      <c r="R143">
        <v>0.65144889594499999</v>
      </c>
      <c r="S143">
        <v>0.65180846475599996</v>
      </c>
      <c r="T143">
        <v>0.65118386432200004</v>
      </c>
      <c r="U143">
        <v>0.65190695034400004</v>
      </c>
      <c r="V143">
        <v>0.65183849545399997</v>
      </c>
      <c r="W143">
        <v>0.652922417862</v>
      </c>
      <c r="X143">
        <v>-310</v>
      </c>
      <c r="Y143">
        <f t="shared" si="42"/>
        <v>0.329668729173</v>
      </c>
      <c r="Z143">
        <f t="shared" si="29"/>
        <v>0.52892912232599998</v>
      </c>
      <c r="AA143">
        <f t="shared" si="30"/>
        <v>0.58521353027199996</v>
      </c>
      <c r="AB143">
        <f t="shared" si="31"/>
        <v>0.62148348548800003</v>
      </c>
      <c r="AC143">
        <f t="shared" si="32"/>
        <v>0.65088030561099997</v>
      </c>
      <c r="AD143">
        <f t="shared" si="33"/>
        <v>0.652188070492</v>
      </c>
      <c r="AE143">
        <f t="shared" si="34"/>
        <v>0.65205850884000005</v>
      </c>
      <c r="AF143">
        <f t="shared" si="35"/>
        <v>0.65201337680799998</v>
      </c>
      <c r="AG143">
        <f t="shared" si="36"/>
        <v>0.65144889594499999</v>
      </c>
      <c r="AH143">
        <f t="shared" si="37"/>
        <v>0.65180846475599996</v>
      </c>
      <c r="AI143">
        <f t="shared" si="38"/>
        <v>0.65118386432200004</v>
      </c>
      <c r="AJ143">
        <f t="shared" si="39"/>
        <v>0.65190695034400004</v>
      </c>
      <c r="AK143">
        <f t="shared" si="40"/>
        <v>0.65183849545399997</v>
      </c>
      <c r="AL143">
        <f t="shared" si="41"/>
        <v>0.652922417862</v>
      </c>
      <c r="AM143">
        <v>1</v>
      </c>
    </row>
    <row r="144" spans="2:39" hidden="1">
      <c r="B144" s="2">
        <v>-290</v>
      </c>
      <c r="C144" s="2">
        <v>0.6469097746000001</v>
      </c>
      <c r="D144" s="2">
        <v>-290</v>
      </c>
      <c r="E144" s="2">
        <v>0.61339661859999994</v>
      </c>
      <c r="F144" s="2">
        <v>-290</v>
      </c>
      <c r="G144" s="2">
        <v>0.3313979265</v>
      </c>
      <c r="I144">
        <v>-305</v>
      </c>
      <c r="J144">
        <v>0.33000307996</v>
      </c>
      <c r="K144">
        <v>0.52988411473599994</v>
      </c>
      <c r="L144">
        <v>0.58654580861399996</v>
      </c>
      <c r="M144">
        <v>0.62312095679699997</v>
      </c>
      <c r="N144">
        <v>0.65278523726799997</v>
      </c>
      <c r="O144">
        <v>0.65408060515300004</v>
      </c>
      <c r="P144">
        <v>0.65397386802500002</v>
      </c>
      <c r="Q144">
        <v>0.65392630272100005</v>
      </c>
      <c r="R144">
        <v>0.65335652070500005</v>
      </c>
      <c r="S144">
        <v>0.65370670323000002</v>
      </c>
      <c r="T144">
        <v>0.65308115900399999</v>
      </c>
      <c r="U144">
        <v>0.65378512857899995</v>
      </c>
      <c r="V144">
        <v>0.65376734394799996</v>
      </c>
      <c r="W144">
        <v>0.65479250094200003</v>
      </c>
      <c r="X144">
        <v>-305</v>
      </c>
      <c r="Y144">
        <f t="shared" si="42"/>
        <v>0</v>
      </c>
      <c r="Z144">
        <f t="shared" si="29"/>
        <v>0</v>
      </c>
      <c r="AA144">
        <f t="shared" si="30"/>
        <v>0</v>
      </c>
      <c r="AB144">
        <f t="shared" si="31"/>
        <v>0</v>
      </c>
      <c r="AC144">
        <f t="shared" si="32"/>
        <v>0</v>
      </c>
      <c r="AD144">
        <f t="shared" si="33"/>
        <v>0</v>
      </c>
      <c r="AE144">
        <f t="shared" si="34"/>
        <v>0</v>
      </c>
      <c r="AF144">
        <f t="shared" si="35"/>
        <v>0</v>
      </c>
      <c r="AG144">
        <f t="shared" si="36"/>
        <v>0</v>
      </c>
      <c r="AH144">
        <f t="shared" si="37"/>
        <v>0</v>
      </c>
      <c r="AI144">
        <f t="shared" si="38"/>
        <v>0</v>
      </c>
      <c r="AJ144">
        <f t="shared" si="39"/>
        <v>0</v>
      </c>
      <c r="AK144">
        <f t="shared" si="40"/>
        <v>0</v>
      </c>
      <c r="AL144">
        <f t="shared" si="41"/>
        <v>0</v>
      </c>
    </row>
    <row r="145" spans="2:39">
      <c r="B145" s="2">
        <v>-300</v>
      </c>
      <c r="C145" s="2">
        <v>0.64350759550000003</v>
      </c>
      <c r="D145" s="2">
        <v>-300</v>
      </c>
      <c r="E145" s="2">
        <v>0.61063829089999999</v>
      </c>
      <c r="F145" s="2">
        <v>-300</v>
      </c>
      <c r="G145" s="2">
        <v>0.3309338101</v>
      </c>
      <c r="I145">
        <v>-300</v>
      </c>
      <c r="J145">
        <v>0.33028676412699998</v>
      </c>
      <c r="K145">
        <v>0.53074413489100003</v>
      </c>
      <c r="L145">
        <v>0.58776591445799997</v>
      </c>
      <c r="M145">
        <v>0.62463376943000004</v>
      </c>
      <c r="N145">
        <v>0.65455593823000002</v>
      </c>
      <c r="O145">
        <v>0.65584184445299998</v>
      </c>
      <c r="P145">
        <v>0.655754018301</v>
      </c>
      <c r="Q145">
        <v>0.65570414555599998</v>
      </c>
      <c r="R145">
        <v>0.65513629561099995</v>
      </c>
      <c r="S145">
        <v>0.65546564901500004</v>
      </c>
      <c r="T145">
        <v>0.65484505502300006</v>
      </c>
      <c r="U145">
        <v>0.65552842867399996</v>
      </c>
      <c r="V145">
        <v>0.65557331831499999</v>
      </c>
      <c r="W145">
        <v>0.65654139687199997</v>
      </c>
      <c r="X145">
        <v>-300</v>
      </c>
      <c r="Y145">
        <f t="shared" si="42"/>
        <v>0.33028676412699998</v>
      </c>
      <c r="Z145">
        <f t="shared" si="29"/>
        <v>0.53074413489100003</v>
      </c>
      <c r="AA145">
        <f t="shared" si="30"/>
        <v>0.58776591445799997</v>
      </c>
      <c r="AB145">
        <f t="shared" si="31"/>
        <v>0.62463376943000004</v>
      </c>
      <c r="AC145">
        <f t="shared" si="32"/>
        <v>0.65455593823000002</v>
      </c>
      <c r="AD145">
        <f t="shared" si="33"/>
        <v>0.65584184445299998</v>
      </c>
      <c r="AE145">
        <f t="shared" si="34"/>
        <v>0.655754018301</v>
      </c>
      <c r="AF145">
        <f t="shared" si="35"/>
        <v>0.65570414555599998</v>
      </c>
      <c r="AG145">
        <f t="shared" si="36"/>
        <v>0.65513629561099995</v>
      </c>
      <c r="AH145">
        <f t="shared" si="37"/>
        <v>0.65546564901500004</v>
      </c>
      <c r="AI145">
        <f t="shared" si="38"/>
        <v>0.65484505502300006</v>
      </c>
      <c r="AJ145">
        <f t="shared" si="39"/>
        <v>0.65552842867399996</v>
      </c>
      <c r="AK145">
        <f t="shared" si="40"/>
        <v>0.65557331831499999</v>
      </c>
      <c r="AL145">
        <f t="shared" si="41"/>
        <v>0.65654139687199997</v>
      </c>
      <c r="AM145">
        <v>1</v>
      </c>
    </row>
    <row r="146" spans="2:39" hidden="1">
      <c r="B146" s="2">
        <v>-310</v>
      </c>
      <c r="C146" s="2">
        <v>0.63973775150000001</v>
      </c>
      <c r="D146" s="2">
        <v>-310</v>
      </c>
      <c r="E146" s="2">
        <v>0.60747317940000001</v>
      </c>
      <c r="F146" s="2">
        <v>-310</v>
      </c>
      <c r="G146" s="2">
        <v>0.33031336</v>
      </c>
      <c r="I146">
        <v>-295</v>
      </c>
      <c r="J146">
        <v>0.33053013116800001</v>
      </c>
      <c r="K146">
        <v>0.53153088137000004</v>
      </c>
      <c r="L146">
        <v>0.58890031419</v>
      </c>
      <c r="M146">
        <v>0.62605166249400002</v>
      </c>
      <c r="N146">
        <v>0.65622464770699995</v>
      </c>
      <c r="O146">
        <v>0.65749191297800003</v>
      </c>
      <c r="P146">
        <v>0.65743697447299998</v>
      </c>
      <c r="Q146">
        <v>0.65738488086400004</v>
      </c>
      <c r="R146">
        <v>0.65681759299300002</v>
      </c>
      <c r="S146">
        <v>0.65710734850100005</v>
      </c>
      <c r="T146">
        <v>0.65650758634499995</v>
      </c>
      <c r="U146">
        <v>0.657168949251</v>
      </c>
      <c r="V146">
        <v>0.65725641855500005</v>
      </c>
      <c r="W146">
        <v>0.65817639533799999</v>
      </c>
      <c r="X146">
        <v>-295</v>
      </c>
      <c r="Y146">
        <f t="shared" si="42"/>
        <v>0</v>
      </c>
      <c r="Z146">
        <f t="shared" si="29"/>
        <v>0</v>
      </c>
      <c r="AA146">
        <f t="shared" si="30"/>
        <v>0</v>
      </c>
      <c r="AB146">
        <f t="shared" si="31"/>
        <v>0</v>
      </c>
      <c r="AC146">
        <f t="shared" si="32"/>
        <v>0</v>
      </c>
      <c r="AD146">
        <f t="shared" si="33"/>
        <v>0</v>
      </c>
      <c r="AE146">
        <f t="shared" si="34"/>
        <v>0</v>
      </c>
      <c r="AF146">
        <f t="shared" si="35"/>
        <v>0</v>
      </c>
      <c r="AG146">
        <f t="shared" si="36"/>
        <v>0</v>
      </c>
      <c r="AH146">
        <f t="shared" si="37"/>
        <v>0</v>
      </c>
      <c r="AI146">
        <f t="shared" si="38"/>
        <v>0</v>
      </c>
      <c r="AJ146">
        <f t="shared" si="39"/>
        <v>0</v>
      </c>
      <c r="AK146">
        <f t="shared" si="40"/>
        <v>0</v>
      </c>
      <c r="AL146">
        <f t="shared" si="41"/>
        <v>0</v>
      </c>
    </row>
    <row r="147" spans="2:39">
      <c r="B147" s="2">
        <v>-320</v>
      </c>
      <c r="C147" s="2">
        <v>0.63538517719999998</v>
      </c>
      <c r="D147" s="2">
        <v>-320</v>
      </c>
      <c r="E147" s="2">
        <v>0.60377552079999997</v>
      </c>
      <c r="F147" s="2">
        <v>-320</v>
      </c>
      <c r="G147" s="2">
        <v>0.32946206480000001</v>
      </c>
      <c r="I147">
        <v>-290</v>
      </c>
      <c r="J147">
        <v>0.33074536616599998</v>
      </c>
      <c r="K147">
        <v>0.53226619885199999</v>
      </c>
      <c r="L147">
        <v>0.58997417143300002</v>
      </c>
      <c r="M147">
        <v>0.62740190011300001</v>
      </c>
      <c r="N147">
        <v>0.65781998642299999</v>
      </c>
      <c r="O147">
        <v>0.65904132762199996</v>
      </c>
      <c r="P147">
        <v>0.65901126284699996</v>
      </c>
      <c r="Q147">
        <v>0.65895704877799999</v>
      </c>
      <c r="R147">
        <v>0.65839418318300003</v>
      </c>
      <c r="S147">
        <v>0.65865644469700002</v>
      </c>
      <c r="T147">
        <v>0.65809718401200001</v>
      </c>
      <c r="U147">
        <v>0.65873556576699999</v>
      </c>
      <c r="V147">
        <v>0.65881341150700001</v>
      </c>
      <c r="W147">
        <v>0.65971023471199997</v>
      </c>
      <c r="X147">
        <v>-290</v>
      </c>
      <c r="Y147">
        <f t="shared" si="42"/>
        <v>0.33074536616599998</v>
      </c>
      <c r="Z147">
        <f t="shared" si="29"/>
        <v>0.53226619885199999</v>
      </c>
      <c r="AA147">
        <f t="shared" si="30"/>
        <v>0.58997417143300002</v>
      </c>
      <c r="AB147">
        <f t="shared" si="31"/>
        <v>0.62740190011300001</v>
      </c>
      <c r="AC147">
        <f t="shared" si="32"/>
        <v>0.65781998642299999</v>
      </c>
      <c r="AD147">
        <f t="shared" si="33"/>
        <v>0.65904132762199996</v>
      </c>
      <c r="AE147">
        <f t="shared" si="34"/>
        <v>0.65901126284699996</v>
      </c>
      <c r="AF147">
        <f t="shared" si="35"/>
        <v>0.65895704877799999</v>
      </c>
      <c r="AG147">
        <f t="shared" si="36"/>
        <v>0.65839418318300003</v>
      </c>
      <c r="AH147">
        <f t="shared" si="37"/>
        <v>0.65865644469700002</v>
      </c>
      <c r="AI147">
        <f t="shared" si="38"/>
        <v>0.65809718401200001</v>
      </c>
      <c r="AJ147">
        <f t="shared" si="39"/>
        <v>0.65873556576699999</v>
      </c>
      <c r="AK147">
        <f t="shared" si="40"/>
        <v>0.65881341150700001</v>
      </c>
      <c r="AL147">
        <f t="shared" si="41"/>
        <v>0.65971023471199997</v>
      </c>
      <c r="AM147">
        <v>1</v>
      </c>
    </row>
    <row r="148" spans="2:39" hidden="1">
      <c r="B148" s="2">
        <v>-330</v>
      </c>
      <c r="C148" s="2">
        <v>0.63039128820000001</v>
      </c>
      <c r="D148" s="2">
        <v>-330</v>
      </c>
      <c r="E148" s="2">
        <v>0.59949024870000001</v>
      </c>
      <c r="F148" s="2">
        <v>-330</v>
      </c>
      <c r="G148" s="2">
        <v>0.32832252960000002</v>
      </c>
      <c r="I148">
        <v>-285</v>
      </c>
      <c r="J148">
        <v>0.33093296264299998</v>
      </c>
      <c r="K148">
        <v>0.53294530362199999</v>
      </c>
      <c r="L148">
        <v>0.59097867503099999</v>
      </c>
      <c r="M148">
        <v>0.62867231328499995</v>
      </c>
      <c r="N148">
        <v>0.65932690940600003</v>
      </c>
      <c r="O148">
        <v>0.66051229245900001</v>
      </c>
      <c r="P148">
        <v>0.66048294295300003</v>
      </c>
      <c r="Q148">
        <v>0.66042695080199998</v>
      </c>
      <c r="R148">
        <v>0.65987715472499997</v>
      </c>
      <c r="S148">
        <v>0.66011624693399995</v>
      </c>
      <c r="T148">
        <v>0.65959887292099995</v>
      </c>
      <c r="U148">
        <v>0.66021361612200002</v>
      </c>
      <c r="V148">
        <v>0.66029938937699995</v>
      </c>
      <c r="W148">
        <v>0.66115504810900005</v>
      </c>
      <c r="X148">
        <v>-285</v>
      </c>
      <c r="Y148">
        <f t="shared" si="42"/>
        <v>0</v>
      </c>
      <c r="Z148">
        <f t="shared" si="29"/>
        <v>0</v>
      </c>
      <c r="AA148">
        <f t="shared" si="30"/>
        <v>0</v>
      </c>
      <c r="AB148">
        <f t="shared" si="31"/>
        <v>0</v>
      </c>
      <c r="AC148">
        <f t="shared" si="32"/>
        <v>0</v>
      </c>
      <c r="AD148">
        <f t="shared" si="33"/>
        <v>0</v>
      </c>
      <c r="AE148">
        <f t="shared" si="34"/>
        <v>0</v>
      </c>
      <c r="AF148">
        <f t="shared" si="35"/>
        <v>0</v>
      </c>
      <c r="AG148">
        <f t="shared" si="36"/>
        <v>0</v>
      </c>
      <c r="AH148">
        <f t="shared" si="37"/>
        <v>0</v>
      </c>
      <c r="AI148">
        <f t="shared" si="38"/>
        <v>0</v>
      </c>
      <c r="AJ148">
        <f t="shared" si="39"/>
        <v>0</v>
      </c>
      <c r="AK148">
        <f t="shared" si="40"/>
        <v>0</v>
      </c>
      <c r="AL148">
        <f t="shared" si="41"/>
        <v>0</v>
      </c>
    </row>
    <row r="149" spans="2:39">
      <c r="B149" s="2">
        <v>-340</v>
      </c>
      <c r="C149" s="2">
        <v>0.62452154830000006</v>
      </c>
      <c r="D149" s="2">
        <v>-340</v>
      </c>
      <c r="E149" s="2">
        <v>0.59437433410000007</v>
      </c>
      <c r="F149" s="2">
        <v>-340</v>
      </c>
      <c r="G149" s="2">
        <v>0.32682391050000004</v>
      </c>
      <c r="I149">
        <v>-280</v>
      </c>
      <c r="J149">
        <v>0.331092920598</v>
      </c>
      <c r="K149">
        <v>0.53356819568199998</v>
      </c>
      <c r="L149">
        <v>0.59191382498300005</v>
      </c>
      <c r="M149">
        <v>0.62986290200899997</v>
      </c>
      <c r="N149">
        <v>0.66074541665700004</v>
      </c>
      <c r="O149">
        <v>0.66191175368999999</v>
      </c>
      <c r="P149">
        <v>0.66189147610599997</v>
      </c>
      <c r="Q149">
        <v>0.66183358169899997</v>
      </c>
      <c r="R149">
        <v>0.66127194936599998</v>
      </c>
      <c r="S149">
        <v>0.66148675521</v>
      </c>
      <c r="T149">
        <v>0.66101265306900003</v>
      </c>
      <c r="U149">
        <v>0.66160310031500003</v>
      </c>
      <c r="V149">
        <v>0.66169939906700004</v>
      </c>
      <c r="W149">
        <v>0.66251497266100001</v>
      </c>
      <c r="X149">
        <v>-280</v>
      </c>
      <c r="Y149">
        <f t="shared" si="42"/>
        <v>0.331092920598</v>
      </c>
      <c r="Z149">
        <f t="shared" si="29"/>
        <v>0.53356819568199998</v>
      </c>
      <c r="AA149">
        <f t="shared" si="30"/>
        <v>0.59191382498300005</v>
      </c>
      <c r="AB149">
        <f t="shared" si="31"/>
        <v>0.62986290200899997</v>
      </c>
      <c r="AC149">
        <f t="shared" si="32"/>
        <v>0.66074541665700004</v>
      </c>
      <c r="AD149">
        <f t="shared" si="33"/>
        <v>0.66191175368999999</v>
      </c>
      <c r="AE149">
        <f t="shared" si="34"/>
        <v>0.66189147610599997</v>
      </c>
      <c r="AF149">
        <f t="shared" si="35"/>
        <v>0.66183358169899997</v>
      </c>
      <c r="AG149">
        <f t="shared" si="36"/>
        <v>0.66127194936599998</v>
      </c>
      <c r="AH149">
        <f t="shared" si="37"/>
        <v>0.66148675521</v>
      </c>
      <c r="AI149">
        <f t="shared" si="38"/>
        <v>0.66101265306900003</v>
      </c>
      <c r="AJ149">
        <f t="shared" si="39"/>
        <v>0.66160310031500003</v>
      </c>
      <c r="AK149">
        <f t="shared" si="40"/>
        <v>0.66169939906700004</v>
      </c>
      <c r="AL149">
        <f t="shared" si="41"/>
        <v>0.66251497266100001</v>
      </c>
      <c r="AM149">
        <v>1</v>
      </c>
    </row>
    <row r="150" spans="2:39" hidden="1">
      <c r="B150" s="2">
        <v>-350</v>
      </c>
      <c r="C150" s="2">
        <v>0.61769902990000003</v>
      </c>
      <c r="D150" s="2">
        <v>-350</v>
      </c>
      <c r="E150" s="2">
        <v>0.58834351380000005</v>
      </c>
      <c r="F150" s="2">
        <v>-350</v>
      </c>
      <c r="G150" s="2">
        <v>0.32483064650000004</v>
      </c>
      <c r="I150">
        <v>-275</v>
      </c>
      <c r="J150">
        <v>0.33122604382100002</v>
      </c>
      <c r="K150">
        <v>0.53413448068799996</v>
      </c>
      <c r="L150">
        <v>0.59277815364499997</v>
      </c>
      <c r="M150">
        <v>0.63097123315400006</v>
      </c>
      <c r="N150">
        <v>0.66207216906300004</v>
      </c>
      <c r="O150">
        <v>0.66324009452900001</v>
      </c>
      <c r="P150">
        <v>0.66321773435700004</v>
      </c>
      <c r="Q150">
        <v>0.66315799610199999</v>
      </c>
      <c r="R150">
        <v>0.66259144895900002</v>
      </c>
      <c r="S150">
        <v>0.66277480072499995</v>
      </c>
      <c r="T150">
        <v>0.66233520126599998</v>
      </c>
      <c r="U150">
        <v>0.66290075747499999</v>
      </c>
      <c r="V150">
        <v>0.66301017288899999</v>
      </c>
      <c r="W150">
        <v>0.66380198199999996</v>
      </c>
      <c r="X150">
        <v>-275</v>
      </c>
      <c r="Y150">
        <f t="shared" si="42"/>
        <v>0</v>
      </c>
      <c r="Z150">
        <f t="shared" si="29"/>
        <v>0</v>
      </c>
      <c r="AA150">
        <f t="shared" si="30"/>
        <v>0</v>
      </c>
      <c r="AB150">
        <f t="shared" si="31"/>
        <v>0</v>
      </c>
      <c r="AC150">
        <f t="shared" si="32"/>
        <v>0</v>
      </c>
      <c r="AD150">
        <f t="shared" si="33"/>
        <v>0</v>
      </c>
      <c r="AE150">
        <f t="shared" si="34"/>
        <v>0</v>
      </c>
      <c r="AF150">
        <f t="shared" si="35"/>
        <v>0</v>
      </c>
      <c r="AG150">
        <f t="shared" si="36"/>
        <v>0</v>
      </c>
      <c r="AH150">
        <f t="shared" si="37"/>
        <v>0</v>
      </c>
      <c r="AI150">
        <f t="shared" si="38"/>
        <v>0</v>
      </c>
      <c r="AJ150">
        <f t="shared" si="39"/>
        <v>0</v>
      </c>
      <c r="AK150">
        <f t="shared" si="40"/>
        <v>0</v>
      </c>
      <c r="AL150">
        <f t="shared" si="41"/>
        <v>0</v>
      </c>
    </row>
    <row r="151" spans="2:39">
      <c r="B151" s="2">
        <v>-360</v>
      </c>
      <c r="C151" s="2">
        <v>0.60964758680000009</v>
      </c>
      <c r="D151" s="2">
        <v>-360</v>
      </c>
      <c r="E151" s="2">
        <v>0.5811644707000001</v>
      </c>
      <c r="F151" s="2">
        <v>-360</v>
      </c>
      <c r="G151" s="2">
        <v>0.32223768520000001</v>
      </c>
      <c r="I151">
        <v>-270</v>
      </c>
      <c r="J151">
        <v>0.33134325245700003</v>
      </c>
      <c r="K151">
        <v>0.53466299548999996</v>
      </c>
      <c r="L151">
        <v>0.59359304798000001</v>
      </c>
      <c r="M151">
        <v>0.63202057211999996</v>
      </c>
      <c r="N151">
        <v>0.66333169908199996</v>
      </c>
      <c r="O151">
        <v>0.66447995149500005</v>
      </c>
      <c r="P151">
        <v>0.66447057980000002</v>
      </c>
      <c r="Q151">
        <v>0.66440913094999998</v>
      </c>
      <c r="R151">
        <v>0.66384276429300004</v>
      </c>
      <c r="S151">
        <v>0.66402293610800001</v>
      </c>
      <c r="T151">
        <v>0.66359087846800002</v>
      </c>
      <c r="U151">
        <v>0.66413154512200001</v>
      </c>
      <c r="V151">
        <v>0.66425386336500003</v>
      </c>
      <c r="W151">
        <v>0.66500491404700002</v>
      </c>
      <c r="X151">
        <v>-270</v>
      </c>
      <c r="Y151">
        <f t="shared" si="42"/>
        <v>0.33134325245700003</v>
      </c>
      <c r="Z151">
        <f t="shared" si="29"/>
        <v>0.53466299548999996</v>
      </c>
      <c r="AA151">
        <f t="shared" si="30"/>
        <v>0.59359304798000001</v>
      </c>
      <c r="AB151">
        <f t="shared" si="31"/>
        <v>0.63202057211999996</v>
      </c>
      <c r="AC151">
        <f t="shared" si="32"/>
        <v>0.66333169908199996</v>
      </c>
      <c r="AD151">
        <f t="shared" si="33"/>
        <v>0.66447995149500005</v>
      </c>
      <c r="AE151">
        <f t="shared" si="34"/>
        <v>0.66447057980000002</v>
      </c>
      <c r="AF151">
        <f t="shared" si="35"/>
        <v>0.66440913094999998</v>
      </c>
      <c r="AG151">
        <f t="shared" si="36"/>
        <v>0.66384276429300004</v>
      </c>
      <c r="AH151">
        <f t="shared" si="37"/>
        <v>0.66402293610800001</v>
      </c>
      <c r="AI151">
        <f t="shared" si="38"/>
        <v>0.66359087846800002</v>
      </c>
      <c r="AJ151">
        <f t="shared" si="39"/>
        <v>0.66413154512200001</v>
      </c>
      <c r="AK151">
        <f t="shared" si="40"/>
        <v>0.66425386336500003</v>
      </c>
      <c r="AL151">
        <f t="shared" si="41"/>
        <v>0.66500491404700002</v>
      </c>
      <c r="AM151">
        <v>1</v>
      </c>
    </row>
    <row r="152" spans="2:39" hidden="1">
      <c r="B152" s="2">
        <v>-370</v>
      </c>
      <c r="C152" s="2">
        <v>0.60012302070000001</v>
      </c>
      <c r="D152" s="2">
        <v>-370</v>
      </c>
      <c r="E152" s="2">
        <v>0.57250125129999996</v>
      </c>
      <c r="F152" s="2">
        <v>-370</v>
      </c>
      <c r="G152" s="2">
        <v>0.31886061330000004</v>
      </c>
      <c r="I152">
        <v>-265</v>
      </c>
      <c r="J152">
        <v>0.331445784327</v>
      </c>
      <c r="K152">
        <v>0.53515643498300003</v>
      </c>
      <c r="L152">
        <v>0.59436163847099999</v>
      </c>
      <c r="M152">
        <v>0.63301418948699995</v>
      </c>
      <c r="N152">
        <v>0.66452718899100005</v>
      </c>
      <c r="O152">
        <v>0.66566453005199999</v>
      </c>
      <c r="P152">
        <v>0.66565381701199999</v>
      </c>
      <c r="Q152">
        <v>0.665590833396</v>
      </c>
      <c r="R152">
        <v>0.66502608435199995</v>
      </c>
      <c r="S152">
        <v>0.66521176488800005</v>
      </c>
      <c r="T152">
        <v>0.664782846288</v>
      </c>
      <c r="U152">
        <v>0.66529860405300001</v>
      </c>
      <c r="V152">
        <v>0.66543932869199995</v>
      </c>
      <c r="W152">
        <v>0.66616267565099996</v>
      </c>
      <c r="X152">
        <v>-265</v>
      </c>
      <c r="Y152">
        <f t="shared" si="42"/>
        <v>0</v>
      </c>
      <c r="Z152">
        <f t="shared" si="29"/>
        <v>0</v>
      </c>
      <c r="AA152">
        <f t="shared" si="30"/>
        <v>0</v>
      </c>
      <c r="AB152">
        <f t="shared" si="31"/>
        <v>0</v>
      </c>
      <c r="AC152">
        <f t="shared" si="32"/>
        <v>0</v>
      </c>
      <c r="AD152">
        <f t="shared" si="33"/>
        <v>0</v>
      </c>
      <c r="AE152">
        <f t="shared" si="34"/>
        <v>0</v>
      </c>
      <c r="AF152">
        <f t="shared" si="35"/>
        <v>0</v>
      </c>
      <c r="AG152">
        <f t="shared" si="36"/>
        <v>0</v>
      </c>
      <c r="AH152">
        <f t="shared" si="37"/>
        <v>0</v>
      </c>
      <c r="AI152">
        <f t="shared" si="38"/>
        <v>0</v>
      </c>
      <c r="AJ152">
        <f t="shared" si="39"/>
        <v>0</v>
      </c>
      <c r="AK152">
        <f t="shared" si="40"/>
        <v>0</v>
      </c>
      <c r="AL152">
        <f t="shared" si="41"/>
        <v>0</v>
      </c>
    </row>
    <row r="153" spans="2:39">
      <c r="B153" s="2">
        <v>-380</v>
      </c>
      <c r="C153" s="2">
        <v>0.58887488960000001</v>
      </c>
      <c r="D153" s="2">
        <v>-380</v>
      </c>
      <c r="E153" s="2">
        <v>0.56219269850000009</v>
      </c>
      <c r="F153" s="2">
        <v>-380</v>
      </c>
      <c r="G153" s="2">
        <v>0.31449179930000004</v>
      </c>
      <c r="I153">
        <v>-260</v>
      </c>
      <c r="J153">
        <v>0.33153345802900003</v>
      </c>
      <c r="K153">
        <v>0.53561429746599998</v>
      </c>
      <c r="L153">
        <v>0.59508322716899997</v>
      </c>
      <c r="M153">
        <v>0.63395119612399997</v>
      </c>
      <c r="N153">
        <v>0.66565756681400001</v>
      </c>
      <c r="O153">
        <v>0.66680000443700005</v>
      </c>
      <c r="P153">
        <v>0.666785241453</v>
      </c>
      <c r="Q153">
        <v>0.66672069339999995</v>
      </c>
      <c r="R153">
        <v>0.66615250108099999</v>
      </c>
      <c r="S153">
        <v>0.66633875500299999</v>
      </c>
      <c r="T153">
        <v>0.66591004019900002</v>
      </c>
      <c r="U153">
        <v>0.6664008427</v>
      </c>
      <c r="V153">
        <v>0.66656169800099996</v>
      </c>
      <c r="W153">
        <v>0.66725560404600004</v>
      </c>
      <c r="X153">
        <v>-260</v>
      </c>
      <c r="Y153">
        <f t="shared" si="42"/>
        <v>0.33153345802900003</v>
      </c>
      <c r="Z153">
        <f t="shared" si="29"/>
        <v>0.53561429746599998</v>
      </c>
      <c r="AA153">
        <f t="shared" si="30"/>
        <v>0.59508322716899997</v>
      </c>
      <c r="AB153">
        <f t="shared" si="31"/>
        <v>0.63395119612399997</v>
      </c>
      <c r="AC153">
        <f t="shared" si="32"/>
        <v>0.66565756681400001</v>
      </c>
      <c r="AD153">
        <f t="shared" si="33"/>
        <v>0.66680000443700005</v>
      </c>
      <c r="AE153">
        <f t="shared" si="34"/>
        <v>0.666785241453</v>
      </c>
      <c r="AF153">
        <f t="shared" si="35"/>
        <v>0.66672069339999995</v>
      </c>
      <c r="AG153">
        <f t="shared" si="36"/>
        <v>0.66615250108099999</v>
      </c>
      <c r="AH153">
        <f t="shared" si="37"/>
        <v>0.66633875500299999</v>
      </c>
      <c r="AI153">
        <f t="shared" si="38"/>
        <v>0.66591004019900002</v>
      </c>
      <c r="AJ153">
        <f t="shared" si="39"/>
        <v>0.6664008427</v>
      </c>
      <c r="AK153">
        <f t="shared" si="40"/>
        <v>0.66656169800099996</v>
      </c>
      <c r="AL153">
        <f t="shared" si="41"/>
        <v>0.66725560404600004</v>
      </c>
      <c r="AM153">
        <v>1</v>
      </c>
    </row>
    <row r="154" spans="2:39" hidden="1">
      <c r="B154" s="2">
        <v>-390</v>
      </c>
      <c r="C154" s="2">
        <v>0.57568581750000003</v>
      </c>
      <c r="D154" s="2">
        <v>-390</v>
      </c>
      <c r="E154" s="2">
        <v>0.54999575070000006</v>
      </c>
      <c r="F154" s="2">
        <v>-390</v>
      </c>
      <c r="G154" s="2">
        <v>0.30898712449999999</v>
      </c>
      <c r="I154">
        <v>-255</v>
      </c>
      <c r="J154">
        <v>0.33160715923099998</v>
      </c>
      <c r="K154">
        <v>0.53603781315499999</v>
      </c>
      <c r="L154">
        <v>0.59575902277299997</v>
      </c>
      <c r="M154">
        <v>0.634832762173</v>
      </c>
      <c r="N154">
        <v>0.66672392558600002</v>
      </c>
      <c r="O154">
        <v>0.66788099416400004</v>
      </c>
      <c r="P154">
        <v>0.66785367027999998</v>
      </c>
      <c r="Q154">
        <v>0.66778766766099995</v>
      </c>
      <c r="R154">
        <v>0.66721670800499999</v>
      </c>
      <c r="S154">
        <v>0.66740319265299997</v>
      </c>
      <c r="T154">
        <v>0.66697354229899997</v>
      </c>
      <c r="U154">
        <v>0.66743939180800005</v>
      </c>
      <c r="V154">
        <v>0.66762739799299997</v>
      </c>
      <c r="W154">
        <v>0.66829222017199996</v>
      </c>
      <c r="X154">
        <v>-255</v>
      </c>
      <c r="Y154">
        <f t="shared" si="42"/>
        <v>0</v>
      </c>
      <c r="Z154">
        <f t="shared" si="29"/>
        <v>0</v>
      </c>
      <c r="AA154">
        <f t="shared" si="30"/>
        <v>0</v>
      </c>
      <c r="AB154">
        <f t="shared" si="31"/>
        <v>0</v>
      </c>
      <c r="AC154">
        <f t="shared" si="32"/>
        <v>0</v>
      </c>
      <c r="AD154">
        <f t="shared" si="33"/>
        <v>0</v>
      </c>
      <c r="AE154">
        <f t="shared" si="34"/>
        <v>0</v>
      </c>
      <c r="AF154">
        <f t="shared" si="35"/>
        <v>0</v>
      </c>
      <c r="AG154">
        <f t="shared" si="36"/>
        <v>0</v>
      </c>
      <c r="AH154">
        <f t="shared" si="37"/>
        <v>0</v>
      </c>
      <c r="AI154">
        <f t="shared" si="38"/>
        <v>0</v>
      </c>
      <c r="AJ154">
        <f t="shared" si="39"/>
        <v>0</v>
      </c>
      <c r="AK154">
        <f t="shared" si="40"/>
        <v>0</v>
      </c>
      <c r="AL154">
        <f t="shared" si="41"/>
        <v>0</v>
      </c>
    </row>
    <row r="155" spans="2:39">
      <c r="B155" s="2">
        <v>-400</v>
      </c>
      <c r="C155" s="2">
        <v>0.56028832880000001</v>
      </c>
      <c r="D155" s="2">
        <v>-400</v>
      </c>
      <c r="E155" s="2">
        <v>0.53552809180000005</v>
      </c>
      <c r="F155" s="2">
        <v>-400</v>
      </c>
      <c r="G155" s="2">
        <v>0.30211578929999999</v>
      </c>
      <c r="I155">
        <v>-250</v>
      </c>
      <c r="J155">
        <v>0.33167198697700001</v>
      </c>
      <c r="K155">
        <v>0.53644098367500004</v>
      </c>
      <c r="L155">
        <v>0.59640820374100001</v>
      </c>
      <c r="M155">
        <v>0.63568227097899999</v>
      </c>
      <c r="N155">
        <v>0.66775321467600002</v>
      </c>
      <c r="O155">
        <v>0.66890846797699999</v>
      </c>
      <c r="P155">
        <v>0.66887518563899995</v>
      </c>
      <c r="Q155">
        <v>0.66880780111000004</v>
      </c>
      <c r="R155">
        <v>0.66823316928800003</v>
      </c>
      <c r="S155">
        <v>0.66841071618500003</v>
      </c>
      <c r="T155">
        <v>0.66800016793700001</v>
      </c>
      <c r="U155">
        <v>0.668440729324</v>
      </c>
      <c r="V155">
        <v>0.66863905452299999</v>
      </c>
      <c r="W155">
        <v>0.669280896746</v>
      </c>
      <c r="X155">
        <v>-250</v>
      </c>
      <c r="Y155">
        <f t="shared" si="42"/>
        <v>0.33167198697700001</v>
      </c>
      <c r="Z155">
        <f t="shared" si="29"/>
        <v>0.53644098367500004</v>
      </c>
      <c r="AA155">
        <f t="shared" si="30"/>
        <v>0.59640820374100001</v>
      </c>
      <c r="AB155">
        <f t="shared" si="31"/>
        <v>0.63568227097899999</v>
      </c>
      <c r="AC155">
        <f t="shared" si="32"/>
        <v>0.66775321467600002</v>
      </c>
      <c r="AD155">
        <f t="shared" si="33"/>
        <v>0.66890846797699999</v>
      </c>
      <c r="AE155">
        <f t="shared" si="34"/>
        <v>0.66887518563899995</v>
      </c>
      <c r="AF155">
        <f t="shared" si="35"/>
        <v>0.66880780111000004</v>
      </c>
      <c r="AG155">
        <f t="shared" si="36"/>
        <v>0.66823316928800003</v>
      </c>
      <c r="AH155">
        <f t="shared" si="37"/>
        <v>0.66841071618500003</v>
      </c>
      <c r="AI155">
        <f t="shared" si="38"/>
        <v>0.66800016793700001</v>
      </c>
      <c r="AJ155">
        <f t="shared" si="39"/>
        <v>0.668440729324</v>
      </c>
      <c r="AK155">
        <f t="shared" si="40"/>
        <v>0.66863905452299999</v>
      </c>
      <c r="AL155">
        <f t="shared" si="41"/>
        <v>0.669280896746</v>
      </c>
      <c r="AM155">
        <v>1</v>
      </c>
    </row>
    <row r="156" spans="2:39" hidden="1">
      <c r="B156" s="2">
        <v>-410</v>
      </c>
      <c r="C156" s="2">
        <v>0.54253593330000005</v>
      </c>
      <c r="D156" s="2">
        <v>-410</v>
      </c>
      <c r="E156" s="2">
        <v>0.51874094920000002</v>
      </c>
      <c r="F156" s="2">
        <v>-410</v>
      </c>
      <c r="G156" s="2">
        <v>0.29370311729999998</v>
      </c>
      <c r="I156">
        <v>-245</v>
      </c>
      <c r="J156">
        <v>0.331727785173</v>
      </c>
      <c r="K156">
        <v>0.53682290152199996</v>
      </c>
      <c r="L156">
        <v>0.59702939935499999</v>
      </c>
      <c r="M156">
        <v>0.63649794874499999</v>
      </c>
      <c r="N156">
        <v>0.66874334643400002</v>
      </c>
      <c r="O156">
        <v>0.66987816347100004</v>
      </c>
      <c r="P156">
        <v>0.66985288004499999</v>
      </c>
      <c r="Q156">
        <v>0.66978418695499997</v>
      </c>
      <c r="R156">
        <v>0.66921131576699999</v>
      </c>
      <c r="S156">
        <v>0.66937107575099997</v>
      </c>
      <c r="T156">
        <v>0.66898783966300002</v>
      </c>
      <c r="U156">
        <v>0.66940283606600004</v>
      </c>
      <c r="V156">
        <v>0.66961038610599999</v>
      </c>
      <c r="W156">
        <v>0.67022249531400002</v>
      </c>
      <c r="X156">
        <v>-245</v>
      </c>
      <c r="Y156">
        <f t="shared" si="42"/>
        <v>0</v>
      </c>
      <c r="Z156">
        <f t="shared" si="29"/>
        <v>0</v>
      </c>
      <c r="AA156">
        <f t="shared" si="30"/>
        <v>0</v>
      </c>
      <c r="AB156">
        <f t="shared" si="31"/>
        <v>0</v>
      </c>
      <c r="AC156">
        <f t="shared" si="32"/>
        <v>0</v>
      </c>
      <c r="AD156">
        <f t="shared" si="33"/>
        <v>0</v>
      </c>
      <c r="AE156">
        <f t="shared" si="34"/>
        <v>0</v>
      </c>
      <c r="AF156">
        <f t="shared" si="35"/>
        <v>0</v>
      </c>
      <c r="AG156">
        <f t="shared" si="36"/>
        <v>0</v>
      </c>
      <c r="AH156">
        <f t="shared" si="37"/>
        <v>0</v>
      </c>
      <c r="AI156">
        <f t="shared" si="38"/>
        <v>0</v>
      </c>
      <c r="AJ156">
        <f t="shared" si="39"/>
        <v>0</v>
      </c>
      <c r="AK156">
        <f t="shared" si="40"/>
        <v>0</v>
      </c>
      <c r="AL156">
        <f t="shared" si="41"/>
        <v>0</v>
      </c>
    </row>
    <row r="157" spans="2:39">
      <c r="B157" s="2">
        <v>-420</v>
      </c>
      <c r="C157" s="2">
        <v>0.52234803000000007</v>
      </c>
      <c r="D157" s="2">
        <v>-420</v>
      </c>
      <c r="E157" s="2">
        <v>0.49953789660000003</v>
      </c>
      <c r="F157" s="2">
        <v>-420</v>
      </c>
      <c r="G157" s="2">
        <v>0.28366363750000001</v>
      </c>
      <c r="I157">
        <v>-240</v>
      </c>
      <c r="J157">
        <v>0.33177599433999999</v>
      </c>
      <c r="K157">
        <v>0.53718232606000005</v>
      </c>
      <c r="L157">
        <v>0.59761897232299999</v>
      </c>
      <c r="M157">
        <v>0.63727418137500003</v>
      </c>
      <c r="N157">
        <v>0.66968691082599996</v>
      </c>
      <c r="O157">
        <v>0.67080281039699996</v>
      </c>
      <c r="P157">
        <v>0.67078683494400004</v>
      </c>
      <c r="Q157">
        <v>0.670716911922</v>
      </c>
      <c r="R157">
        <v>0.67013668257600001</v>
      </c>
      <c r="S157">
        <v>0.67028682288700003</v>
      </c>
      <c r="T157">
        <v>0.66992916197200003</v>
      </c>
      <c r="U157">
        <v>0.67031870866700005</v>
      </c>
      <c r="V157">
        <v>0.670541242988</v>
      </c>
      <c r="W157">
        <v>0.67112133929600004</v>
      </c>
      <c r="X157">
        <v>-240</v>
      </c>
      <c r="Y157">
        <f t="shared" si="42"/>
        <v>0.33177599433999999</v>
      </c>
      <c r="Z157">
        <f t="shared" si="29"/>
        <v>0.53718232606000005</v>
      </c>
      <c r="AA157">
        <f t="shared" si="30"/>
        <v>0.59761897232299999</v>
      </c>
      <c r="AB157">
        <f t="shared" si="31"/>
        <v>0.63727418137500003</v>
      </c>
      <c r="AC157">
        <f t="shared" si="32"/>
        <v>0.66968691082599996</v>
      </c>
      <c r="AD157">
        <f t="shared" si="33"/>
        <v>0.67080281039699996</v>
      </c>
      <c r="AE157">
        <f t="shared" si="34"/>
        <v>0.67078683494400004</v>
      </c>
      <c r="AF157">
        <f t="shared" si="35"/>
        <v>0.670716911922</v>
      </c>
      <c r="AG157">
        <f t="shared" si="36"/>
        <v>0.67013668257600001</v>
      </c>
      <c r="AH157">
        <f t="shared" si="37"/>
        <v>0.67028682288700003</v>
      </c>
      <c r="AI157">
        <f t="shared" si="38"/>
        <v>0.66992916197200003</v>
      </c>
      <c r="AJ157">
        <f t="shared" si="39"/>
        <v>0.67031870866700005</v>
      </c>
      <c r="AK157">
        <f t="shared" si="40"/>
        <v>0.670541242988</v>
      </c>
      <c r="AL157">
        <f t="shared" si="41"/>
        <v>0.67112133929600004</v>
      </c>
      <c r="AM157">
        <v>1</v>
      </c>
    </row>
    <row r="158" spans="2:39" hidden="1">
      <c r="B158" s="2">
        <v>-430</v>
      </c>
      <c r="C158" s="2">
        <v>0.49988601380000003</v>
      </c>
      <c r="D158" s="2">
        <v>-430</v>
      </c>
      <c r="E158" s="2">
        <v>0.4780020653</v>
      </c>
      <c r="F158" s="2">
        <v>-430</v>
      </c>
      <c r="G158" s="2">
        <v>0.27198396670000002</v>
      </c>
      <c r="I158">
        <v>-235</v>
      </c>
      <c r="J158">
        <v>0.33181661447900002</v>
      </c>
      <c r="K158">
        <v>0.53751925728799999</v>
      </c>
      <c r="L158">
        <v>0.59817692264599998</v>
      </c>
      <c r="M158">
        <v>0.63801096886999997</v>
      </c>
      <c r="N158">
        <v>0.67058390785099997</v>
      </c>
      <c r="O158">
        <v>0.67169128209200002</v>
      </c>
      <c r="P158">
        <v>0.67167887077199995</v>
      </c>
      <c r="Q158">
        <v>0.67160784583300004</v>
      </c>
      <c r="R158">
        <v>0.67101994105200002</v>
      </c>
      <c r="S158">
        <v>0.67115795759100005</v>
      </c>
      <c r="T158">
        <v>0.67082413486500003</v>
      </c>
      <c r="U158">
        <v>0.67118834712599995</v>
      </c>
      <c r="V158">
        <v>0.67142718251900002</v>
      </c>
      <c r="W158">
        <v>0.67198102366400003</v>
      </c>
      <c r="X158">
        <v>-235</v>
      </c>
      <c r="Y158">
        <f t="shared" si="42"/>
        <v>0</v>
      </c>
      <c r="Z158">
        <f t="shared" si="29"/>
        <v>0</v>
      </c>
      <c r="AA158">
        <f t="shared" si="30"/>
        <v>0</v>
      </c>
      <c r="AB158">
        <f t="shared" si="31"/>
        <v>0</v>
      </c>
      <c r="AC158">
        <f t="shared" si="32"/>
        <v>0</v>
      </c>
      <c r="AD158">
        <f t="shared" si="33"/>
        <v>0</v>
      </c>
      <c r="AE158">
        <f t="shared" si="34"/>
        <v>0</v>
      </c>
      <c r="AF158">
        <f t="shared" si="35"/>
        <v>0</v>
      </c>
      <c r="AG158">
        <f t="shared" si="36"/>
        <v>0</v>
      </c>
      <c r="AH158">
        <f t="shared" si="37"/>
        <v>0</v>
      </c>
      <c r="AI158">
        <f t="shared" si="38"/>
        <v>0</v>
      </c>
      <c r="AJ158">
        <f t="shared" si="39"/>
        <v>0</v>
      </c>
      <c r="AK158">
        <f t="shared" si="40"/>
        <v>0</v>
      </c>
      <c r="AL158">
        <f t="shared" si="41"/>
        <v>0</v>
      </c>
    </row>
    <row r="159" spans="2:39">
      <c r="B159" s="2">
        <v>-440</v>
      </c>
      <c r="C159" s="2">
        <v>0.47540643929999998</v>
      </c>
      <c r="D159" s="2">
        <v>-440</v>
      </c>
      <c r="E159" s="2">
        <v>0.4544096151</v>
      </c>
      <c r="F159" s="2">
        <v>-440</v>
      </c>
      <c r="G159" s="2">
        <v>0.25879967390000003</v>
      </c>
      <c r="I159">
        <v>-230</v>
      </c>
      <c r="J159">
        <v>0.33185264105200002</v>
      </c>
      <c r="K159">
        <v>0.53783805162200005</v>
      </c>
      <c r="L159">
        <v>0.59870749557000003</v>
      </c>
      <c r="M159">
        <v>0.63871216091500005</v>
      </c>
      <c r="N159">
        <v>0.67143765057500004</v>
      </c>
      <c r="O159">
        <v>0.67254290462199995</v>
      </c>
      <c r="P159">
        <v>0.672534345516</v>
      </c>
      <c r="Q159">
        <v>0.67246220076200003</v>
      </c>
      <c r="R159">
        <v>0.67187014630300002</v>
      </c>
      <c r="S159">
        <v>0.67199546191399995</v>
      </c>
      <c r="T159">
        <v>0.67167604250099999</v>
      </c>
      <c r="U159">
        <v>0.67201517390700005</v>
      </c>
      <c r="V159">
        <v>0.67227124054099996</v>
      </c>
      <c r="W159">
        <v>0.67280153119300001</v>
      </c>
      <c r="X159">
        <v>-230</v>
      </c>
      <c r="Y159">
        <f t="shared" si="42"/>
        <v>0.33185264105200002</v>
      </c>
      <c r="Z159">
        <f t="shared" si="29"/>
        <v>0.53783805162200005</v>
      </c>
      <c r="AA159">
        <f t="shared" si="30"/>
        <v>0.59870749557000003</v>
      </c>
      <c r="AB159">
        <f t="shared" si="31"/>
        <v>0.63871216091500005</v>
      </c>
      <c r="AC159">
        <f t="shared" si="32"/>
        <v>0.67143765057500004</v>
      </c>
      <c r="AD159">
        <f t="shared" si="33"/>
        <v>0.67254290462199995</v>
      </c>
      <c r="AE159">
        <f t="shared" si="34"/>
        <v>0.672534345516</v>
      </c>
      <c r="AF159">
        <f t="shared" si="35"/>
        <v>0.67246220076200003</v>
      </c>
      <c r="AG159">
        <f t="shared" si="36"/>
        <v>0.67187014630300002</v>
      </c>
      <c r="AH159">
        <f t="shared" si="37"/>
        <v>0.67199546191399995</v>
      </c>
      <c r="AI159">
        <f t="shared" si="38"/>
        <v>0.67167604250099999</v>
      </c>
      <c r="AJ159">
        <f t="shared" si="39"/>
        <v>0.67201517390700005</v>
      </c>
      <c r="AK159">
        <f t="shared" si="40"/>
        <v>0.67227124054099996</v>
      </c>
      <c r="AL159">
        <f t="shared" si="41"/>
        <v>0.67280153119300001</v>
      </c>
      <c r="AM159">
        <v>1</v>
      </c>
    </row>
    <row r="160" spans="2:39" hidden="1">
      <c r="B160" s="2">
        <v>-450</v>
      </c>
      <c r="C160" s="2">
        <v>0.44935525369999996</v>
      </c>
      <c r="D160" s="2">
        <v>-450</v>
      </c>
      <c r="E160" s="2">
        <v>0.42919908090000003</v>
      </c>
      <c r="F160" s="2">
        <v>-450</v>
      </c>
      <c r="G160" s="2">
        <v>0.24438065339999998</v>
      </c>
      <c r="I160">
        <v>-225</v>
      </c>
      <c r="J160">
        <v>0.33188406812499999</v>
      </c>
      <c r="K160">
        <v>0.53814199516899996</v>
      </c>
      <c r="L160">
        <v>0.59921667971600001</v>
      </c>
      <c r="M160">
        <v>0.63938621068599999</v>
      </c>
      <c r="N160">
        <v>0.67225893323700003</v>
      </c>
      <c r="O160">
        <v>0.67336000811300001</v>
      </c>
      <c r="P160">
        <v>0.67335652137199997</v>
      </c>
      <c r="Q160">
        <v>0.67328333714800004</v>
      </c>
      <c r="R160">
        <v>0.67267990572900005</v>
      </c>
      <c r="S160">
        <v>0.67279812608</v>
      </c>
      <c r="T160">
        <v>0.67249563593999995</v>
      </c>
      <c r="U160">
        <v>0.67280977740500003</v>
      </c>
      <c r="V160">
        <v>0.67309025138199996</v>
      </c>
      <c r="W160">
        <v>0.67358581791000005</v>
      </c>
      <c r="X160">
        <v>-225</v>
      </c>
      <c r="Y160">
        <f t="shared" si="42"/>
        <v>0</v>
      </c>
      <c r="Z160">
        <f t="shared" si="29"/>
        <v>0</v>
      </c>
      <c r="AA160">
        <f t="shared" si="30"/>
        <v>0</v>
      </c>
      <c r="AB160">
        <f t="shared" si="31"/>
        <v>0</v>
      </c>
      <c r="AC160">
        <f t="shared" si="32"/>
        <v>0</v>
      </c>
      <c r="AD160">
        <f t="shared" si="33"/>
        <v>0</v>
      </c>
      <c r="AE160">
        <f t="shared" si="34"/>
        <v>0</v>
      </c>
      <c r="AF160">
        <f t="shared" si="35"/>
        <v>0</v>
      </c>
      <c r="AG160">
        <f t="shared" si="36"/>
        <v>0</v>
      </c>
      <c r="AH160">
        <f t="shared" si="37"/>
        <v>0</v>
      </c>
      <c r="AI160">
        <f t="shared" si="38"/>
        <v>0</v>
      </c>
      <c r="AJ160">
        <f t="shared" si="39"/>
        <v>0</v>
      </c>
      <c r="AK160">
        <f t="shared" si="40"/>
        <v>0</v>
      </c>
      <c r="AL160">
        <f t="shared" si="41"/>
        <v>0</v>
      </c>
    </row>
    <row r="161" spans="2:39">
      <c r="B161" s="2">
        <v>-460</v>
      </c>
      <c r="C161" s="2">
        <v>0.4222699151</v>
      </c>
      <c r="D161" s="2">
        <v>-460</v>
      </c>
      <c r="E161" s="2">
        <v>0.40293725050000001</v>
      </c>
      <c r="F161" s="2">
        <v>-460</v>
      </c>
      <c r="G161" s="2">
        <v>0.22900420850000003</v>
      </c>
      <c r="I161">
        <v>-220</v>
      </c>
      <c r="J161">
        <v>0.33191116222599998</v>
      </c>
      <c r="K161">
        <v>0.53843053531700003</v>
      </c>
      <c r="L161">
        <v>0.59970324471400005</v>
      </c>
      <c r="M161">
        <v>0.64003130647100004</v>
      </c>
      <c r="N161">
        <v>0.67304542866100003</v>
      </c>
      <c r="O161">
        <v>0.67413845928899996</v>
      </c>
      <c r="P161">
        <v>0.67414585239400004</v>
      </c>
      <c r="Q161">
        <v>0.67407170003100003</v>
      </c>
      <c r="R161">
        <v>0.67345216378100003</v>
      </c>
      <c r="S161">
        <v>0.67356400516899995</v>
      </c>
      <c r="T161">
        <v>0.67328058951600001</v>
      </c>
      <c r="U161">
        <v>0.67356984162199995</v>
      </c>
      <c r="V161">
        <v>0.673880011354</v>
      </c>
      <c r="W161">
        <v>0.67433623679499999</v>
      </c>
      <c r="X161">
        <v>-220</v>
      </c>
      <c r="Y161">
        <f t="shared" si="42"/>
        <v>0.33191116222599998</v>
      </c>
      <c r="Z161">
        <f t="shared" si="29"/>
        <v>0.53843053531700003</v>
      </c>
      <c r="AA161">
        <f t="shared" si="30"/>
        <v>0.59970324471400005</v>
      </c>
      <c r="AB161">
        <f t="shared" si="31"/>
        <v>0.64003130647100004</v>
      </c>
      <c r="AC161">
        <f t="shared" si="32"/>
        <v>0.67304542866100003</v>
      </c>
      <c r="AD161">
        <f t="shared" si="33"/>
        <v>0.67413845928899996</v>
      </c>
      <c r="AE161">
        <f t="shared" si="34"/>
        <v>0.67414585239400004</v>
      </c>
      <c r="AF161">
        <f t="shared" si="35"/>
        <v>0.67407170003100003</v>
      </c>
      <c r="AG161">
        <f t="shared" si="36"/>
        <v>0.67345216378100003</v>
      </c>
      <c r="AH161">
        <f t="shared" si="37"/>
        <v>0.67356400516899995</v>
      </c>
      <c r="AI161">
        <f t="shared" si="38"/>
        <v>0.67328058951600001</v>
      </c>
      <c r="AJ161">
        <f t="shared" si="39"/>
        <v>0.67356984162199995</v>
      </c>
      <c r="AK161">
        <f t="shared" si="40"/>
        <v>0.673880011354</v>
      </c>
      <c r="AL161">
        <f t="shared" si="41"/>
        <v>0.67433623679499999</v>
      </c>
      <c r="AM161">
        <v>1</v>
      </c>
    </row>
    <row r="162" spans="2:39" hidden="1">
      <c r="B162" s="2">
        <v>-470</v>
      </c>
      <c r="C162" s="2">
        <v>0.39483319480000001</v>
      </c>
      <c r="D162" s="2">
        <v>-470</v>
      </c>
      <c r="E162" s="2">
        <v>0.37626543490000003</v>
      </c>
      <c r="F162" s="2">
        <v>-470</v>
      </c>
      <c r="G162" s="2">
        <v>0.21312591630000002</v>
      </c>
      <c r="I162">
        <v>-215</v>
      </c>
      <c r="J162">
        <v>0.33193392335499999</v>
      </c>
      <c r="K162">
        <v>0.53870367206600001</v>
      </c>
      <c r="L162">
        <v>0.60016719056300005</v>
      </c>
      <c r="M162">
        <v>0.64064744827300002</v>
      </c>
      <c r="N162">
        <v>0.673797136849</v>
      </c>
      <c r="O162">
        <v>0.67488163989600003</v>
      </c>
      <c r="P162">
        <v>0.67489615416299997</v>
      </c>
      <c r="Q162">
        <v>0.67482124195600002</v>
      </c>
      <c r="R162">
        <v>0.67419861637599998</v>
      </c>
      <c r="S162">
        <v>0.67429309918199998</v>
      </c>
      <c r="T162">
        <v>0.67403090322799997</v>
      </c>
      <c r="U162">
        <v>0.67429536655599998</v>
      </c>
      <c r="V162">
        <v>0.67463679720000003</v>
      </c>
      <c r="W162">
        <v>0.67505206391700001</v>
      </c>
      <c r="X162">
        <v>-215</v>
      </c>
      <c r="Y162">
        <f t="shared" si="42"/>
        <v>0</v>
      </c>
      <c r="Z162">
        <f t="shared" si="29"/>
        <v>0</v>
      </c>
      <c r="AA162">
        <f t="shared" si="30"/>
        <v>0</v>
      </c>
      <c r="AB162">
        <f t="shared" si="31"/>
        <v>0</v>
      </c>
      <c r="AC162">
        <f t="shared" si="32"/>
        <v>0</v>
      </c>
      <c r="AD162">
        <f t="shared" si="33"/>
        <v>0</v>
      </c>
      <c r="AE162">
        <f t="shared" si="34"/>
        <v>0</v>
      </c>
      <c r="AF162">
        <f t="shared" si="35"/>
        <v>0</v>
      </c>
      <c r="AG162">
        <f t="shared" si="36"/>
        <v>0</v>
      </c>
      <c r="AH162">
        <f t="shared" si="37"/>
        <v>0</v>
      </c>
      <c r="AI162">
        <f t="shared" si="38"/>
        <v>0</v>
      </c>
      <c r="AJ162">
        <f t="shared" si="39"/>
        <v>0</v>
      </c>
      <c r="AK162">
        <f t="shared" si="40"/>
        <v>0</v>
      </c>
      <c r="AL162">
        <f t="shared" si="41"/>
        <v>0</v>
      </c>
    </row>
    <row r="163" spans="2:39">
      <c r="B163" s="2">
        <v>-480</v>
      </c>
      <c r="C163" s="2">
        <v>0.36761062510000003</v>
      </c>
      <c r="D163" s="2">
        <v>-480</v>
      </c>
      <c r="E163" s="2">
        <v>0.34978697210000004</v>
      </c>
      <c r="F163" s="2">
        <v>-480</v>
      </c>
      <c r="G163" s="2">
        <v>0.19714264109999999</v>
      </c>
      <c r="I163">
        <v>-210</v>
      </c>
      <c r="J163">
        <v>0.33195407881900002</v>
      </c>
      <c r="K163">
        <v>0.53896271959700004</v>
      </c>
      <c r="L163">
        <v>0.60060735305500002</v>
      </c>
      <c r="M163">
        <v>0.64123492651199998</v>
      </c>
      <c r="N163">
        <v>0.67451402957499995</v>
      </c>
      <c r="O163">
        <v>0.67560197672</v>
      </c>
      <c r="P163">
        <v>0.67561431991400001</v>
      </c>
      <c r="Q163">
        <v>0.67553877964800002</v>
      </c>
      <c r="R163">
        <v>0.67491375939700005</v>
      </c>
      <c r="S163">
        <v>0.67499139957499998</v>
      </c>
      <c r="T163">
        <v>0.67474653123600004</v>
      </c>
      <c r="U163">
        <v>0.67498647067799999</v>
      </c>
      <c r="V163">
        <v>0.67535932246200003</v>
      </c>
      <c r="W163">
        <v>0.67574125131399998</v>
      </c>
      <c r="X163">
        <v>-210</v>
      </c>
      <c r="Y163">
        <f t="shared" si="42"/>
        <v>0.33195407881900002</v>
      </c>
      <c r="Z163">
        <f t="shared" si="29"/>
        <v>0.53896271959700004</v>
      </c>
      <c r="AA163">
        <f t="shared" si="30"/>
        <v>0.60060735305500002</v>
      </c>
      <c r="AB163">
        <f t="shared" si="31"/>
        <v>0.64123492651199998</v>
      </c>
      <c r="AC163">
        <f t="shared" si="32"/>
        <v>0.67451402957499995</v>
      </c>
      <c r="AD163">
        <f t="shared" si="33"/>
        <v>0.67560197672</v>
      </c>
      <c r="AE163">
        <f t="shared" si="34"/>
        <v>0.67561431991400001</v>
      </c>
      <c r="AF163">
        <f t="shared" si="35"/>
        <v>0.67553877964800002</v>
      </c>
      <c r="AG163">
        <f t="shared" si="36"/>
        <v>0.67491375939700005</v>
      </c>
      <c r="AH163">
        <f t="shared" si="37"/>
        <v>0.67499139957499998</v>
      </c>
      <c r="AI163">
        <f t="shared" si="38"/>
        <v>0.67474653123600004</v>
      </c>
      <c r="AJ163">
        <f t="shared" si="39"/>
        <v>0.67498647067799999</v>
      </c>
      <c r="AK163">
        <f t="shared" si="40"/>
        <v>0.67535932246200003</v>
      </c>
      <c r="AL163">
        <f t="shared" si="41"/>
        <v>0.67574125131399998</v>
      </c>
      <c r="AM163">
        <v>1</v>
      </c>
    </row>
    <row r="164" spans="2:39" hidden="1">
      <c r="B164" s="2">
        <v>-490</v>
      </c>
      <c r="C164" s="2">
        <v>0.341089527</v>
      </c>
      <c r="D164" s="2">
        <v>-490</v>
      </c>
      <c r="E164" s="2">
        <v>0.32394148859999999</v>
      </c>
      <c r="F164" s="2">
        <v>-490</v>
      </c>
      <c r="G164" s="2">
        <v>0.18142083490000002</v>
      </c>
      <c r="I164">
        <v>-205</v>
      </c>
      <c r="J164">
        <v>0.33197260154800001</v>
      </c>
      <c r="K164">
        <v>0.53921231054899998</v>
      </c>
      <c r="L164">
        <v>0.60102609867900003</v>
      </c>
      <c r="M164">
        <v>0.641801968547</v>
      </c>
      <c r="N164">
        <v>0.67520552669699996</v>
      </c>
      <c r="O164">
        <v>0.67629549430299996</v>
      </c>
      <c r="P164">
        <v>0.67629977108899997</v>
      </c>
      <c r="Q164">
        <v>0.67622375975799998</v>
      </c>
      <c r="R164">
        <v>0.67559437249900001</v>
      </c>
      <c r="S164">
        <v>0.67566972202800002</v>
      </c>
      <c r="T164">
        <v>0.67543686518500001</v>
      </c>
      <c r="U164">
        <v>0.67565252751299998</v>
      </c>
      <c r="V164">
        <v>0.67604809223700002</v>
      </c>
      <c r="W164">
        <v>0.67640260060299995</v>
      </c>
      <c r="X164">
        <v>-205</v>
      </c>
      <c r="Y164">
        <f t="shared" si="42"/>
        <v>0</v>
      </c>
      <c r="Z164">
        <f t="shared" si="29"/>
        <v>0</v>
      </c>
      <c r="AA164">
        <f t="shared" si="30"/>
        <v>0</v>
      </c>
      <c r="AB164">
        <f t="shared" si="31"/>
        <v>0</v>
      </c>
      <c r="AC164">
        <f t="shared" si="32"/>
        <v>0</v>
      </c>
      <c r="AD164">
        <f t="shared" si="33"/>
        <v>0</v>
      </c>
      <c r="AE164">
        <f t="shared" si="34"/>
        <v>0</v>
      </c>
      <c r="AF164">
        <f t="shared" si="35"/>
        <v>0</v>
      </c>
      <c r="AG164">
        <f t="shared" si="36"/>
        <v>0</v>
      </c>
      <c r="AH164">
        <f t="shared" si="37"/>
        <v>0</v>
      </c>
      <c r="AI164">
        <f t="shared" si="38"/>
        <v>0</v>
      </c>
      <c r="AJ164">
        <f t="shared" si="39"/>
        <v>0</v>
      </c>
      <c r="AK164">
        <f t="shared" si="40"/>
        <v>0</v>
      </c>
      <c r="AL164">
        <f t="shared" si="41"/>
        <v>0</v>
      </c>
    </row>
    <row r="165" spans="2:39">
      <c r="B165" s="2">
        <v>-500</v>
      </c>
      <c r="C165" s="2">
        <v>0.31571804580000001</v>
      </c>
      <c r="D165" s="2">
        <v>-500</v>
      </c>
      <c r="E165" s="2">
        <v>0.29919919080000001</v>
      </c>
      <c r="F165" s="2">
        <v>-500</v>
      </c>
      <c r="G165" s="2">
        <v>0.16628777010000001</v>
      </c>
      <c r="I165">
        <v>-200</v>
      </c>
      <c r="J165">
        <v>0.33198874663700001</v>
      </c>
      <c r="K165">
        <v>0.53945070123500005</v>
      </c>
      <c r="L165">
        <v>0.60143465025700005</v>
      </c>
      <c r="M165">
        <v>0.642346585897</v>
      </c>
      <c r="N165">
        <v>0.67586973141100004</v>
      </c>
      <c r="O165">
        <v>0.67695130508000001</v>
      </c>
      <c r="P165">
        <v>0.676954486084</v>
      </c>
      <c r="Q165">
        <v>0.67687812976899997</v>
      </c>
      <c r="R165">
        <v>0.67624851368799999</v>
      </c>
      <c r="S165">
        <v>0.67632032446699997</v>
      </c>
      <c r="T165">
        <v>0.676100014074</v>
      </c>
      <c r="U165">
        <v>0.676291404938</v>
      </c>
      <c r="V165">
        <v>0.67671675160599998</v>
      </c>
      <c r="W165">
        <v>0.67703482032499995</v>
      </c>
      <c r="X165">
        <v>-200</v>
      </c>
      <c r="Y165">
        <f t="shared" si="42"/>
        <v>0.33198874663700001</v>
      </c>
      <c r="Z165">
        <f t="shared" si="29"/>
        <v>0.53945070123500005</v>
      </c>
      <c r="AA165">
        <f t="shared" si="30"/>
        <v>0.60143465025700005</v>
      </c>
      <c r="AB165">
        <f t="shared" si="31"/>
        <v>0.642346585897</v>
      </c>
      <c r="AC165">
        <f t="shared" si="32"/>
        <v>0.67586973141100004</v>
      </c>
      <c r="AD165">
        <f t="shared" si="33"/>
        <v>0.67695130508000001</v>
      </c>
      <c r="AE165">
        <f t="shared" si="34"/>
        <v>0.676954486084</v>
      </c>
      <c r="AF165">
        <f t="shared" si="35"/>
        <v>0.67687812976899997</v>
      </c>
      <c r="AG165">
        <f t="shared" si="36"/>
        <v>0.67624851368799999</v>
      </c>
      <c r="AH165">
        <f t="shared" si="37"/>
        <v>0.67632032446699997</v>
      </c>
      <c r="AI165">
        <f t="shared" si="38"/>
        <v>0.676100014074</v>
      </c>
      <c r="AJ165">
        <f t="shared" si="39"/>
        <v>0.676291404938</v>
      </c>
      <c r="AK165">
        <f t="shared" si="40"/>
        <v>0.67671675160599998</v>
      </c>
      <c r="AL165">
        <f t="shared" si="41"/>
        <v>0.67703482032499995</v>
      </c>
      <c r="AM165">
        <v>1</v>
      </c>
    </row>
    <row r="166" spans="2:39" hidden="1">
      <c r="B166" s="2">
        <v>-510</v>
      </c>
      <c r="C166" s="2">
        <v>0.29177094419999999</v>
      </c>
      <c r="D166" s="2">
        <v>-510</v>
      </c>
      <c r="E166" s="2">
        <v>0.27582018860000002</v>
      </c>
      <c r="F166" s="2">
        <v>-510</v>
      </c>
      <c r="G166" s="2">
        <v>0.15194248230000001</v>
      </c>
      <c r="I166">
        <v>-195</v>
      </c>
      <c r="J166">
        <v>0.33200251408600001</v>
      </c>
      <c r="K166">
        <v>0.53967789165400004</v>
      </c>
      <c r="L166">
        <v>0.601833007787</v>
      </c>
      <c r="M166">
        <v>0.64286877856199998</v>
      </c>
      <c r="N166">
        <v>0.67650664371500002</v>
      </c>
      <c r="O166">
        <v>0.67758630190400004</v>
      </c>
      <c r="P166">
        <v>0.67758969937799995</v>
      </c>
      <c r="Q166">
        <v>0.67751312302699995</v>
      </c>
      <c r="R166">
        <v>0.67687628951699996</v>
      </c>
      <c r="S166">
        <v>0.67694320689200005</v>
      </c>
      <c r="T166">
        <v>0.67673597790100004</v>
      </c>
      <c r="U166">
        <v>0.67690310295099998</v>
      </c>
      <c r="V166">
        <v>0.67735416876599996</v>
      </c>
      <c r="W166">
        <v>0.677638424676</v>
      </c>
      <c r="X166">
        <v>-195</v>
      </c>
      <c r="Y166">
        <f t="shared" si="42"/>
        <v>0</v>
      </c>
      <c r="Z166">
        <f t="shared" si="29"/>
        <v>0</v>
      </c>
      <c r="AA166">
        <f t="shared" si="30"/>
        <v>0</v>
      </c>
      <c r="AB166">
        <f t="shared" si="31"/>
        <v>0</v>
      </c>
      <c r="AC166">
        <f t="shared" si="32"/>
        <v>0</v>
      </c>
      <c r="AD166">
        <f t="shared" si="33"/>
        <v>0</v>
      </c>
      <c r="AE166">
        <f t="shared" si="34"/>
        <v>0</v>
      </c>
      <c r="AF166">
        <f t="shared" si="35"/>
        <v>0</v>
      </c>
      <c r="AG166">
        <f t="shared" si="36"/>
        <v>0</v>
      </c>
      <c r="AH166">
        <f t="shared" si="37"/>
        <v>0</v>
      </c>
      <c r="AI166">
        <f t="shared" si="38"/>
        <v>0</v>
      </c>
      <c r="AJ166">
        <f t="shared" si="39"/>
        <v>0</v>
      </c>
      <c r="AK166">
        <f t="shared" si="40"/>
        <v>0</v>
      </c>
      <c r="AL166">
        <f t="shared" si="41"/>
        <v>0</v>
      </c>
    </row>
    <row r="167" spans="2:39">
      <c r="B167" s="2">
        <v>-520</v>
      </c>
      <c r="C167" s="2">
        <v>0.26938251350000003</v>
      </c>
      <c r="D167" s="2">
        <v>-520</v>
      </c>
      <c r="E167" s="2">
        <v>0.25399616000000003</v>
      </c>
      <c r="F167" s="2">
        <v>-520</v>
      </c>
      <c r="G167" s="2">
        <v>0.13851931570000001</v>
      </c>
      <c r="I167">
        <v>-190</v>
      </c>
      <c r="J167">
        <v>0.33201372010699998</v>
      </c>
      <c r="K167">
        <v>0.53989474940100002</v>
      </c>
      <c r="L167">
        <v>0.60221618141</v>
      </c>
      <c r="M167">
        <v>0.64337127350900003</v>
      </c>
      <c r="N167">
        <v>0.67711982287399997</v>
      </c>
      <c r="O167">
        <v>0.67818890400700005</v>
      </c>
      <c r="P167">
        <v>0.67819597406599996</v>
      </c>
      <c r="Q167">
        <v>0.67811930813800003</v>
      </c>
      <c r="R167">
        <v>0.67747841431699996</v>
      </c>
      <c r="S167">
        <v>0.67753665761899995</v>
      </c>
      <c r="T167">
        <v>0.67734829873500002</v>
      </c>
      <c r="U167">
        <v>0.67749093698899998</v>
      </c>
      <c r="V167">
        <v>0.67796042279099999</v>
      </c>
      <c r="W167">
        <v>0.67821900971100002</v>
      </c>
      <c r="X167">
        <v>-190</v>
      </c>
      <c r="Y167">
        <f t="shared" si="42"/>
        <v>0.33201372010699998</v>
      </c>
      <c r="Z167">
        <f t="shared" si="29"/>
        <v>0.53989474940100002</v>
      </c>
      <c r="AA167">
        <f t="shared" si="30"/>
        <v>0.60221618141</v>
      </c>
      <c r="AB167">
        <f t="shared" si="31"/>
        <v>0.64337127350900003</v>
      </c>
      <c r="AC167">
        <f t="shared" si="32"/>
        <v>0.67711982287399997</v>
      </c>
      <c r="AD167">
        <f t="shared" si="33"/>
        <v>0.67818890400700005</v>
      </c>
      <c r="AE167">
        <f t="shared" si="34"/>
        <v>0.67819597406599996</v>
      </c>
      <c r="AF167">
        <f t="shared" si="35"/>
        <v>0.67811930813800003</v>
      </c>
      <c r="AG167">
        <f t="shared" si="36"/>
        <v>0.67747841431699996</v>
      </c>
      <c r="AH167">
        <f t="shared" si="37"/>
        <v>0.67753665761899995</v>
      </c>
      <c r="AI167">
        <f t="shared" si="38"/>
        <v>0.67734829873500002</v>
      </c>
      <c r="AJ167">
        <f t="shared" si="39"/>
        <v>0.67749093698899998</v>
      </c>
      <c r="AK167">
        <f t="shared" si="40"/>
        <v>0.67796042279099999</v>
      </c>
      <c r="AL167">
        <f t="shared" si="41"/>
        <v>0.67821900971100002</v>
      </c>
      <c r="AM167">
        <v>1</v>
      </c>
    </row>
    <row r="168" spans="2:39" hidden="1">
      <c r="B168" s="2">
        <v>-530</v>
      </c>
      <c r="C168" s="2">
        <v>0.24863941380000001</v>
      </c>
      <c r="D168" s="2">
        <v>-530</v>
      </c>
      <c r="E168" s="2">
        <v>0.23379545750000003</v>
      </c>
      <c r="F168" s="2">
        <v>-530</v>
      </c>
      <c r="G168" s="2">
        <v>0.12610745300000001</v>
      </c>
      <c r="I168">
        <v>-185</v>
      </c>
      <c r="J168">
        <v>0.33202255523500002</v>
      </c>
      <c r="K168">
        <v>0.54009951202399997</v>
      </c>
      <c r="L168">
        <v>0.60257595459900004</v>
      </c>
      <c r="M168">
        <v>0.64385171678999997</v>
      </c>
      <c r="N168">
        <v>0.67770738720299994</v>
      </c>
      <c r="O168">
        <v>0.67876824873999997</v>
      </c>
      <c r="P168">
        <v>0.67877627684099995</v>
      </c>
      <c r="Q168">
        <v>0.67869966601599996</v>
      </c>
      <c r="R168">
        <v>0.67805096496799999</v>
      </c>
      <c r="S168">
        <v>0.67810675109100005</v>
      </c>
      <c r="T168">
        <v>0.67793508472999997</v>
      </c>
      <c r="U168">
        <v>0.67805333599499995</v>
      </c>
      <c r="V168">
        <v>0.67854354467900002</v>
      </c>
      <c r="W168">
        <v>0.67877508453500002</v>
      </c>
      <c r="X168">
        <v>-185</v>
      </c>
      <c r="Y168">
        <f t="shared" si="42"/>
        <v>0</v>
      </c>
      <c r="Z168">
        <f t="shared" si="29"/>
        <v>0</v>
      </c>
      <c r="AA168">
        <f t="shared" si="30"/>
        <v>0</v>
      </c>
      <c r="AB168">
        <f t="shared" si="31"/>
        <v>0</v>
      </c>
      <c r="AC168">
        <f t="shared" si="32"/>
        <v>0</v>
      </c>
      <c r="AD168">
        <f t="shared" si="33"/>
        <v>0</v>
      </c>
      <c r="AE168">
        <f t="shared" si="34"/>
        <v>0</v>
      </c>
      <c r="AF168">
        <f t="shared" si="35"/>
        <v>0</v>
      </c>
      <c r="AG168">
        <f t="shared" si="36"/>
        <v>0</v>
      </c>
      <c r="AH168">
        <f t="shared" si="37"/>
        <v>0</v>
      </c>
      <c r="AI168">
        <f t="shared" si="38"/>
        <v>0</v>
      </c>
      <c r="AJ168">
        <f t="shared" si="39"/>
        <v>0</v>
      </c>
      <c r="AK168">
        <f t="shared" si="40"/>
        <v>0</v>
      </c>
      <c r="AL168">
        <f t="shared" si="41"/>
        <v>0</v>
      </c>
    </row>
    <row r="169" spans="2:39">
      <c r="B169" s="2">
        <v>-540</v>
      </c>
      <c r="C169" s="2">
        <v>0.22953792800000003</v>
      </c>
      <c r="D169" s="2">
        <v>-540</v>
      </c>
      <c r="E169" s="2">
        <v>0.21521679300000002</v>
      </c>
      <c r="F169" s="2">
        <v>-540</v>
      </c>
      <c r="G169" s="2">
        <v>0.11472748549999999</v>
      </c>
      <c r="I169">
        <v>-180</v>
      </c>
      <c r="J169">
        <v>0.33203006302499999</v>
      </c>
      <c r="K169">
        <v>0.54029428053999995</v>
      </c>
      <c r="L169">
        <v>0.60291992869</v>
      </c>
      <c r="M169">
        <v>0.64431136684199997</v>
      </c>
      <c r="N169">
        <v>0.67826971036100003</v>
      </c>
      <c r="O169">
        <v>0.67932816800999996</v>
      </c>
      <c r="P169">
        <v>0.67933791681099998</v>
      </c>
      <c r="Q169">
        <v>0.67926146324600001</v>
      </c>
      <c r="R169">
        <v>0.67859992420100002</v>
      </c>
      <c r="S169">
        <v>0.67865399521199998</v>
      </c>
      <c r="T169">
        <v>0.67849670726900002</v>
      </c>
      <c r="U169">
        <v>0.67859083435500001</v>
      </c>
      <c r="V169">
        <v>0.67909799526000003</v>
      </c>
      <c r="W169">
        <v>0.67930812360299997</v>
      </c>
      <c r="X169">
        <v>-180</v>
      </c>
      <c r="Y169">
        <f t="shared" si="42"/>
        <v>0.33203006302499999</v>
      </c>
      <c r="Z169">
        <f t="shared" si="29"/>
        <v>0.54029428053999995</v>
      </c>
      <c r="AA169">
        <f t="shared" si="30"/>
        <v>0.60291992869</v>
      </c>
      <c r="AB169">
        <f t="shared" si="31"/>
        <v>0.64431136684199997</v>
      </c>
      <c r="AC169">
        <f t="shared" si="32"/>
        <v>0.67826971036100003</v>
      </c>
      <c r="AD169">
        <f t="shared" si="33"/>
        <v>0.67932816800999996</v>
      </c>
      <c r="AE169">
        <f t="shared" si="34"/>
        <v>0.67933791681099998</v>
      </c>
      <c r="AF169">
        <f t="shared" si="35"/>
        <v>0.67926146324600001</v>
      </c>
      <c r="AG169">
        <f t="shared" si="36"/>
        <v>0.67859992420100002</v>
      </c>
      <c r="AH169">
        <f t="shared" si="37"/>
        <v>0.67865399521199998</v>
      </c>
      <c r="AI169">
        <f t="shared" si="38"/>
        <v>0.67849670726900002</v>
      </c>
      <c r="AJ169">
        <f t="shared" si="39"/>
        <v>0.67859083435500001</v>
      </c>
      <c r="AK169">
        <f t="shared" si="40"/>
        <v>0.67909799526000003</v>
      </c>
      <c r="AL169">
        <f t="shared" si="41"/>
        <v>0.67930812360299997</v>
      </c>
      <c r="AM169">
        <v>1</v>
      </c>
    </row>
    <row r="170" spans="2:39" hidden="1">
      <c r="B170" s="2">
        <v>-550</v>
      </c>
      <c r="C170" s="2">
        <v>0.2119974245</v>
      </c>
      <c r="D170" s="2">
        <v>-550</v>
      </c>
      <c r="E170" s="2">
        <v>0.19819663109999999</v>
      </c>
      <c r="F170" s="2">
        <v>-550</v>
      </c>
      <c r="G170" s="2">
        <v>0.1043428743</v>
      </c>
      <c r="I170">
        <v>-175</v>
      </c>
      <c r="J170">
        <v>0.332036292367</v>
      </c>
      <c r="K170">
        <v>0.540479337881</v>
      </c>
      <c r="L170">
        <v>0.60324849861200003</v>
      </c>
      <c r="M170">
        <v>0.64475066324100005</v>
      </c>
      <c r="N170">
        <v>0.67880725060400005</v>
      </c>
      <c r="O170">
        <v>0.67986573404999995</v>
      </c>
      <c r="P170">
        <v>0.679877851842</v>
      </c>
      <c r="Q170">
        <v>0.67980168696700005</v>
      </c>
      <c r="R170">
        <v>0.67912964882500004</v>
      </c>
      <c r="S170">
        <v>0.67917822656799998</v>
      </c>
      <c r="T170">
        <v>0.67903362317000004</v>
      </c>
      <c r="U170">
        <v>0.67910387334400002</v>
      </c>
      <c r="V170">
        <v>0.67962786668899999</v>
      </c>
      <c r="W170">
        <v>0.67981657991400002</v>
      </c>
      <c r="X170">
        <v>-175</v>
      </c>
      <c r="Y170">
        <f t="shared" si="42"/>
        <v>0</v>
      </c>
      <c r="Z170">
        <f t="shared" si="29"/>
        <v>0</v>
      </c>
      <c r="AA170">
        <f t="shared" si="30"/>
        <v>0</v>
      </c>
      <c r="AB170">
        <f t="shared" si="31"/>
        <v>0</v>
      </c>
      <c r="AC170">
        <f t="shared" si="32"/>
        <v>0</v>
      </c>
      <c r="AD170">
        <f t="shared" si="33"/>
        <v>0</v>
      </c>
      <c r="AE170">
        <f t="shared" si="34"/>
        <v>0</v>
      </c>
      <c r="AF170">
        <f t="shared" si="35"/>
        <v>0</v>
      </c>
      <c r="AG170">
        <f t="shared" si="36"/>
        <v>0</v>
      </c>
      <c r="AH170">
        <f t="shared" si="37"/>
        <v>0</v>
      </c>
      <c r="AI170">
        <f t="shared" si="38"/>
        <v>0</v>
      </c>
      <c r="AJ170">
        <f t="shared" si="39"/>
        <v>0</v>
      </c>
      <c r="AK170">
        <f t="shared" si="40"/>
        <v>0</v>
      </c>
      <c r="AL170">
        <f t="shared" si="41"/>
        <v>0</v>
      </c>
    </row>
    <row r="171" spans="2:39">
      <c r="B171" s="2">
        <v>-560</v>
      </c>
      <c r="C171" s="2">
        <v>0.19594700440000001</v>
      </c>
      <c r="D171" s="2">
        <v>-560</v>
      </c>
      <c r="E171" s="2">
        <v>0.18264091470000002</v>
      </c>
      <c r="F171" s="2">
        <v>-560</v>
      </c>
      <c r="G171" s="2">
        <v>9.4926662450000004E-2</v>
      </c>
      <c r="I171">
        <v>-170</v>
      </c>
      <c r="J171">
        <v>0.332041631063</v>
      </c>
      <c r="K171">
        <v>0.54065469622999995</v>
      </c>
      <c r="L171">
        <v>0.60356122247900001</v>
      </c>
      <c r="M171">
        <v>0.64516876912599996</v>
      </c>
      <c r="N171">
        <v>0.67931878811400004</v>
      </c>
      <c r="O171">
        <v>0.68038218857099997</v>
      </c>
      <c r="P171">
        <v>0.68039376136600005</v>
      </c>
      <c r="Q171">
        <v>0.68031802295099997</v>
      </c>
      <c r="R171">
        <v>0.67963770191700001</v>
      </c>
      <c r="S171">
        <v>0.67967924263099999</v>
      </c>
      <c r="T171">
        <v>0.67954461244499997</v>
      </c>
      <c r="U171">
        <v>0.67959137017100002</v>
      </c>
      <c r="V171">
        <v>0.68013507281700003</v>
      </c>
      <c r="W171">
        <v>0.68030448558000001</v>
      </c>
      <c r="X171">
        <v>-170</v>
      </c>
      <c r="Y171">
        <f t="shared" si="42"/>
        <v>0.332041631063</v>
      </c>
      <c r="Z171">
        <f t="shared" si="29"/>
        <v>0.54065469622999995</v>
      </c>
      <c r="AA171">
        <f t="shared" si="30"/>
        <v>0.60356122247900001</v>
      </c>
      <c r="AB171">
        <f t="shared" si="31"/>
        <v>0.64516876912599996</v>
      </c>
      <c r="AC171">
        <f t="shared" si="32"/>
        <v>0.67931878811400004</v>
      </c>
      <c r="AD171">
        <f t="shared" si="33"/>
        <v>0.68038218857099997</v>
      </c>
      <c r="AE171">
        <f t="shared" si="34"/>
        <v>0.68039376136600005</v>
      </c>
      <c r="AF171">
        <f t="shared" si="35"/>
        <v>0.68031802295099997</v>
      </c>
      <c r="AG171">
        <f t="shared" si="36"/>
        <v>0.67963770191700001</v>
      </c>
      <c r="AH171">
        <f t="shared" si="37"/>
        <v>0.67967924263099999</v>
      </c>
      <c r="AI171">
        <f t="shared" si="38"/>
        <v>0.67954461244499997</v>
      </c>
      <c r="AJ171">
        <f t="shared" si="39"/>
        <v>0.67959137017100002</v>
      </c>
      <c r="AK171">
        <f t="shared" si="40"/>
        <v>0.68013507281700003</v>
      </c>
      <c r="AL171">
        <f t="shared" si="41"/>
        <v>0.68030448558000001</v>
      </c>
      <c r="AM171">
        <v>1</v>
      </c>
    </row>
    <row r="172" spans="2:39" hidden="1">
      <c r="B172" s="2">
        <v>-570</v>
      </c>
      <c r="C172" s="2">
        <v>0.18125962510000002</v>
      </c>
      <c r="D172" s="2">
        <v>-570</v>
      </c>
      <c r="E172" s="2">
        <v>0.16844579960000003</v>
      </c>
      <c r="F172" s="2">
        <v>-570</v>
      </c>
      <c r="G172" s="2">
        <v>8.6374685020000008E-2</v>
      </c>
      <c r="I172">
        <v>-165</v>
      </c>
      <c r="J172">
        <v>0.33204815024500001</v>
      </c>
      <c r="K172">
        <v>0.54082521831700003</v>
      </c>
      <c r="L172">
        <v>0.60386372123499998</v>
      </c>
      <c r="M172">
        <v>0.645571600473</v>
      </c>
      <c r="N172">
        <v>0.679810213301</v>
      </c>
      <c r="O172">
        <v>0.68087200722600005</v>
      </c>
      <c r="P172">
        <v>0.68088345365400005</v>
      </c>
      <c r="Q172">
        <v>0.68080831877100001</v>
      </c>
      <c r="R172">
        <v>0.68012075197800004</v>
      </c>
      <c r="S172">
        <v>0.68015807462</v>
      </c>
      <c r="T172">
        <v>0.68003553931799998</v>
      </c>
      <c r="U172">
        <v>0.68005957680600004</v>
      </c>
      <c r="V172">
        <v>0.68062551231500001</v>
      </c>
      <c r="W172">
        <v>0.68077198896799995</v>
      </c>
      <c r="X172">
        <v>-165</v>
      </c>
      <c r="Y172">
        <f t="shared" si="42"/>
        <v>0</v>
      </c>
      <c r="Z172">
        <f t="shared" si="29"/>
        <v>0</v>
      </c>
      <c r="AA172">
        <f t="shared" si="30"/>
        <v>0</v>
      </c>
      <c r="AB172">
        <f t="shared" si="31"/>
        <v>0</v>
      </c>
      <c r="AC172">
        <f t="shared" si="32"/>
        <v>0</v>
      </c>
      <c r="AD172">
        <f t="shared" si="33"/>
        <v>0</v>
      </c>
      <c r="AE172">
        <f t="shared" si="34"/>
        <v>0</v>
      </c>
      <c r="AF172">
        <f t="shared" si="35"/>
        <v>0</v>
      </c>
      <c r="AG172">
        <f t="shared" si="36"/>
        <v>0</v>
      </c>
      <c r="AH172">
        <f t="shared" si="37"/>
        <v>0</v>
      </c>
      <c r="AI172">
        <f t="shared" si="38"/>
        <v>0</v>
      </c>
      <c r="AJ172">
        <f t="shared" si="39"/>
        <v>0</v>
      </c>
      <c r="AK172">
        <f t="shared" si="40"/>
        <v>0</v>
      </c>
      <c r="AL172">
        <f t="shared" si="41"/>
        <v>0</v>
      </c>
    </row>
    <row r="173" spans="2:39">
      <c r="B173" s="2">
        <v>-580</v>
      </c>
      <c r="C173" s="2">
        <v>0.16782537720000001</v>
      </c>
      <c r="D173" s="2">
        <v>-580</v>
      </c>
      <c r="E173" s="2">
        <v>0.1554976431</v>
      </c>
      <c r="F173" s="2">
        <v>-580</v>
      </c>
      <c r="G173" s="2">
        <v>7.8665351539999998E-2</v>
      </c>
      <c r="I173">
        <v>-160</v>
      </c>
      <c r="J173">
        <v>0.33205414435199998</v>
      </c>
      <c r="K173">
        <v>0.54098924884099997</v>
      </c>
      <c r="L173">
        <v>0.60415549506199995</v>
      </c>
      <c r="M173">
        <v>0.64595994571100002</v>
      </c>
      <c r="N173">
        <v>0.68028368879800005</v>
      </c>
      <c r="O173">
        <v>0.68133949989200004</v>
      </c>
      <c r="P173">
        <v>0.68135298989199999</v>
      </c>
      <c r="Q173">
        <v>0.68127855578999996</v>
      </c>
      <c r="R173">
        <v>0.68058374349899997</v>
      </c>
      <c r="S173">
        <v>0.68061429503899995</v>
      </c>
      <c r="T173">
        <v>0.68050856624400002</v>
      </c>
      <c r="U173">
        <v>0.68051014255099995</v>
      </c>
      <c r="V173">
        <v>0.68110384167799998</v>
      </c>
      <c r="W173">
        <v>0.68121787219399998</v>
      </c>
      <c r="X173">
        <v>-160</v>
      </c>
      <c r="Y173">
        <f t="shared" si="42"/>
        <v>0.33205414435199998</v>
      </c>
      <c r="Z173">
        <f t="shared" si="29"/>
        <v>0.54098924884099997</v>
      </c>
      <c r="AA173">
        <f t="shared" si="30"/>
        <v>0.60415549506199995</v>
      </c>
      <c r="AB173">
        <f t="shared" si="31"/>
        <v>0.64595994571100002</v>
      </c>
      <c r="AC173">
        <f t="shared" si="32"/>
        <v>0.68028368879800005</v>
      </c>
      <c r="AD173">
        <f t="shared" si="33"/>
        <v>0.68133949989200004</v>
      </c>
      <c r="AE173">
        <f t="shared" si="34"/>
        <v>0.68135298989199999</v>
      </c>
      <c r="AF173">
        <f t="shared" si="35"/>
        <v>0.68127855578999996</v>
      </c>
      <c r="AG173">
        <f t="shared" si="36"/>
        <v>0.68058374349899997</v>
      </c>
      <c r="AH173">
        <f t="shared" si="37"/>
        <v>0.68061429503899995</v>
      </c>
      <c r="AI173">
        <f t="shared" si="38"/>
        <v>0.68050856624400002</v>
      </c>
      <c r="AJ173">
        <f t="shared" si="39"/>
        <v>0.68051014255099995</v>
      </c>
      <c r="AK173">
        <f t="shared" si="40"/>
        <v>0.68110384167799998</v>
      </c>
      <c r="AL173">
        <f t="shared" si="41"/>
        <v>0.68121787219399998</v>
      </c>
      <c r="AM173">
        <v>1</v>
      </c>
    </row>
    <row r="174" spans="2:39" hidden="1">
      <c r="B174" s="2">
        <v>-590</v>
      </c>
      <c r="C174" s="2">
        <v>0.15555137930000001</v>
      </c>
      <c r="D174" s="2">
        <v>-590</v>
      </c>
      <c r="E174" s="2">
        <v>0.14369634750000002</v>
      </c>
      <c r="F174" s="2">
        <v>-590</v>
      </c>
      <c r="G174" s="2">
        <v>7.1702306630000004E-2</v>
      </c>
      <c r="I174">
        <v>-155</v>
      </c>
      <c r="J174">
        <v>0.33205945586500002</v>
      </c>
      <c r="K174">
        <v>0.54114542254300002</v>
      </c>
      <c r="L174">
        <v>0.60443453902300004</v>
      </c>
      <c r="M174">
        <v>0.64633141285399998</v>
      </c>
      <c r="N174">
        <v>0.68073654627000002</v>
      </c>
      <c r="O174">
        <v>0.68178645706999996</v>
      </c>
      <c r="P174">
        <v>0.68180286579500005</v>
      </c>
      <c r="Q174">
        <v>0.68172920645299995</v>
      </c>
      <c r="R174">
        <v>0.68102518650499999</v>
      </c>
      <c r="S174">
        <v>0.68104813433300004</v>
      </c>
      <c r="T174">
        <v>0.68096102864899999</v>
      </c>
      <c r="U174">
        <v>0.68094044168000001</v>
      </c>
      <c r="V174">
        <v>0.68156297785300002</v>
      </c>
      <c r="W174">
        <v>0.68164447076599999</v>
      </c>
      <c r="X174">
        <v>-155</v>
      </c>
      <c r="Y174">
        <f t="shared" si="42"/>
        <v>0</v>
      </c>
      <c r="Z174">
        <f t="shared" si="29"/>
        <v>0</v>
      </c>
      <c r="AA174">
        <f t="shared" si="30"/>
        <v>0</v>
      </c>
      <c r="AB174">
        <f t="shared" si="31"/>
        <v>0</v>
      </c>
      <c r="AC174">
        <f t="shared" si="32"/>
        <v>0</v>
      </c>
      <c r="AD174">
        <f t="shared" si="33"/>
        <v>0</v>
      </c>
      <c r="AE174">
        <f t="shared" si="34"/>
        <v>0</v>
      </c>
      <c r="AF174">
        <f t="shared" si="35"/>
        <v>0</v>
      </c>
      <c r="AG174">
        <f t="shared" si="36"/>
        <v>0</v>
      </c>
      <c r="AH174">
        <f t="shared" si="37"/>
        <v>0</v>
      </c>
      <c r="AI174">
        <f t="shared" si="38"/>
        <v>0</v>
      </c>
      <c r="AJ174">
        <f t="shared" si="39"/>
        <v>0</v>
      </c>
      <c r="AK174">
        <f t="shared" si="40"/>
        <v>0</v>
      </c>
      <c r="AL174">
        <f t="shared" si="41"/>
        <v>0</v>
      </c>
    </row>
    <row r="175" spans="2:39">
      <c r="B175" s="2">
        <v>-600</v>
      </c>
      <c r="C175" s="2">
        <v>0.1443094322</v>
      </c>
      <c r="D175" s="2">
        <v>-600</v>
      </c>
      <c r="E175" s="2">
        <v>0.13292586440000001</v>
      </c>
      <c r="F175" s="2">
        <v>-600</v>
      </c>
      <c r="G175" s="2">
        <v>6.5422256660000011E-2</v>
      </c>
      <c r="I175">
        <v>-150</v>
      </c>
      <c r="J175">
        <v>0.33206408478499999</v>
      </c>
      <c r="K175">
        <v>0.54129373942500003</v>
      </c>
      <c r="L175">
        <v>0.60470085311800004</v>
      </c>
      <c r="M175">
        <v>0.64668600190199999</v>
      </c>
      <c r="N175">
        <v>0.68116878571700001</v>
      </c>
      <c r="O175">
        <v>0.68221682696300001</v>
      </c>
      <c r="P175">
        <v>0.68223413357100005</v>
      </c>
      <c r="Q175">
        <v>0.68216131632999999</v>
      </c>
      <c r="R175">
        <v>0.68144601442700004</v>
      </c>
      <c r="S175">
        <v>0.68145959250199994</v>
      </c>
      <c r="T175">
        <v>0.68139292653200001</v>
      </c>
      <c r="U175">
        <v>0.68135047419299999</v>
      </c>
      <c r="V175">
        <v>0.68199922223700005</v>
      </c>
      <c r="W175">
        <v>0.68205241256799998</v>
      </c>
      <c r="X175">
        <v>-150</v>
      </c>
      <c r="Y175">
        <f t="shared" si="42"/>
        <v>0.33206408478499999</v>
      </c>
      <c r="Z175">
        <f t="shared" si="29"/>
        <v>0.54129373942500003</v>
      </c>
      <c r="AA175">
        <f t="shared" si="30"/>
        <v>0.60470085311800004</v>
      </c>
      <c r="AB175">
        <f t="shared" si="31"/>
        <v>0.64668600190199999</v>
      </c>
      <c r="AC175">
        <f t="shared" si="32"/>
        <v>0.68116878571700001</v>
      </c>
      <c r="AD175">
        <f t="shared" si="33"/>
        <v>0.68221682696300001</v>
      </c>
      <c r="AE175">
        <f t="shared" si="34"/>
        <v>0.68223413357100005</v>
      </c>
      <c r="AF175">
        <f t="shared" si="35"/>
        <v>0.68216131632999999</v>
      </c>
      <c r="AG175">
        <f t="shared" si="36"/>
        <v>0.68144601442700004</v>
      </c>
      <c r="AH175">
        <f t="shared" si="37"/>
        <v>0.68145959250199994</v>
      </c>
      <c r="AI175">
        <f t="shared" si="38"/>
        <v>0.68139292653200001</v>
      </c>
      <c r="AJ175">
        <f t="shared" si="39"/>
        <v>0.68135047419299999</v>
      </c>
      <c r="AK175">
        <f t="shared" si="40"/>
        <v>0.68199922223700005</v>
      </c>
      <c r="AL175">
        <f t="shared" si="41"/>
        <v>0.68205241256799998</v>
      </c>
      <c r="AM175">
        <v>1</v>
      </c>
    </row>
    <row r="176" spans="2:39" hidden="1">
      <c r="B176" s="2">
        <v>-610</v>
      </c>
      <c r="C176" s="2">
        <v>0.13399936300000001</v>
      </c>
      <c r="D176" s="2">
        <v>-610</v>
      </c>
      <c r="E176" s="2">
        <v>0.1231152983</v>
      </c>
      <c r="F176" s="2">
        <v>-610</v>
      </c>
      <c r="G176" s="2">
        <v>5.9751893989999999E-2</v>
      </c>
      <c r="I176">
        <v>-145</v>
      </c>
      <c r="J176">
        <v>0.33206651639899998</v>
      </c>
      <c r="K176">
        <v>0.54143176560499995</v>
      </c>
      <c r="L176">
        <v>0.60495245302900003</v>
      </c>
      <c r="M176">
        <v>0.64702270808999995</v>
      </c>
      <c r="N176">
        <v>0.681580529873</v>
      </c>
      <c r="O176">
        <v>0.68262830908600003</v>
      </c>
      <c r="P176">
        <v>0.68264838898900004</v>
      </c>
      <c r="Q176">
        <v>0.682576432756</v>
      </c>
      <c r="R176">
        <v>0.68184955077099996</v>
      </c>
      <c r="S176">
        <v>0.68185399455100004</v>
      </c>
      <c r="T176">
        <v>0.68180437228500002</v>
      </c>
      <c r="U176">
        <v>0.681740117122</v>
      </c>
      <c r="V176">
        <v>0.68241021792400003</v>
      </c>
      <c r="W176">
        <v>0.68243994187099999</v>
      </c>
      <c r="X176">
        <v>-145</v>
      </c>
      <c r="Y176">
        <f t="shared" si="42"/>
        <v>0</v>
      </c>
      <c r="Z176">
        <f t="shared" si="29"/>
        <v>0</v>
      </c>
      <c r="AA176">
        <f t="shared" si="30"/>
        <v>0</v>
      </c>
      <c r="AB176">
        <f t="shared" si="31"/>
        <v>0</v>
      </c>
      <c r="AC176">
        <f t="shared" si="32"/>
        <v>0</v>
      </c>
      <c r="AD176">
        <f t="shared" si="33"/>
        <v>0</v>
      </c>
      <c r="AE176">
        <f t="shared" si="34"/>
        <v>0</v>
      </c>
      <c r="AF176">
        <f t="shared" si="35"/>
        <v>0</v>
      </c>
      <c r="AG176">
        <f t="shared" si="36"/>
        <v>0</v>
      </c>
      <c r="AH176">
        <f t="shared" si="37"/>
        <v>0</v>
      </c>
      <c r="AI176">
        <f t="shared" si="38"/>
        <v>0</v>
      </c>
      <c r="AJ176">
        <f t="shared" si="39"/>
        <v>0</v>
      </c>
      <c r="AK176">
        <f t="shared" si="40"/>
        <v>0</v>
      </c>
      <c r="AL176">
        <f t="shared" si="41"/>
        <v>0</v>
      </c>
    </row>
    <row r="177" spans="2:39">
      <c r="B177" s="2">
        <v>-620</v>
      </c>
      <c r="C177" s="2">
        <v>0.1245600937</v>
      </c>
      <c r="D177" s="2">
        <v>-620</v>
      </c>
      <c r="E177" s="2">
        <v>0.11412401130000001</v>
      </c>
      <c r="F177" s="2">
        <v>-620</v>
      </c>
      <c r="G177" s="2">
        <v>5.463401951E-2</v>
      </c>
      <c r="I177">
        <v>-140</v>
      </c>
      <c r="J177">
        <v>0.332067884353</v>
      </c>
      <c r="K177">
        <v>0.54156324691400004</v>
      </c>
      <c r="L177">
        <v>0.60519412270200001</v>
      </c>
      <c r="M177">
        <v>0.64734679261000005</v>
      </c>
      <c r="N177">
        <v>0.681977250516</v>
      </c>
      <c r="O177">
        <v>0.68301835488200002</v>
      </c>
      <c r="P177">
        <v>0.68304230141800004</v>
      </c>
      <c r="Q177">
        <v>0.68297118893099995</v>
      </c>
      <c r="R177">
        <v>0.68223309731699999</v>
      </c>
      <c r="S177">
        <v>0.68223419377200001</v>
      </c>
      <c r="T177">
        <v>0.68220083059400005</v>
      </c>
      <c r="U177">
        <v>0.68211492739000001</v>
      </c>
      <c r="V177">
        <v>0.68280369558599996</v>
      </c>
      <c r="W177">
        <v>0.68280917254899998</v>
      </c>
      <c r="X177">
        <v>-140</v>
      </c>
      <c r="Y177">
        <f t="shared" si="42"/>
        <v>0.332067884353</v>
      </c>
      <c r="Z177">
        <f t="shared" si="29"/>
        <v>0.54156324691400004</v>
      </c>
      <c r="AA177">
        <f t="shared" si="30"/>
        <v>0.60519412270200001</v>
      </c>
      <c r="AB177">
        <f t="shared" si="31"/>
        <v>0.64734679261000005</v>
      </c>
      <c r="AC177">
        <f t="shared" si="32"/>
        <v>0.681977250516</v>
      </c>
      <c r="AD177">
        <f t="shared" si="33"/>
        <v>0.68301835488200002</v>
      </c>
      <c r="AE177">
        <f t="shared" si="34"/>
        <v>0.68304230141800004</v>
      </c>
      <c r="AF177">
        <f t="shared" si="35"/>
        <v>0.68297118893099995</v>
      </c>
      <c r="AG177">
        <f t="shared" si="36"/>
        <v>0.68223309731699999</v>
      </c>
      <c r="AH177">
        <f t="shared" si="37"/>
        <v>0.68223419377200001</v>
      </c>
      <c r="AI177">
        <f t="shared" si="38"/>
        <v>0.68220083059400005</v>
      </c>
      <c r="AJ177">
        <f t="shared" si="39"/>
        <v>0.68211492739000001</v>
      </c>
      <c r="AK177">
        <f t="shared" si="40"/>
        <v>0.68280369558599996</v>
      </c>
      <c r="AL177">
        <f t="shared" si="41"/>
        <v>0.68280917254899998</v>
      </c>
      <c r="AM177">
        <v>1</v>
      </c>
    </row>
    <row r="178" spans="2:39" hidden="1">
      <c r="B178" s="2">
        <v>-630</v>
      </c>
      <c r="C178" s="2">
        <v>0.1158473446</v>
      </c>
      <c r="D178" s="2">
        <v>-630</v>
      </c>
      <c r="E178" s="2">
        <v>0.1058821626</v>
      </c>
      <c r="F178" s="2">
        <v>-630</v>
      </c>
      <c r="G178" s="2">
        <v>5.0016681659999999E-2</v>
      </c>
      <c r="I178">
        <v>-135</v>
      </c>
      <c r="J178">
        <v>0.33206924876900001</v>
      </c>
      <c r="K178">
        <v>0.54168812192799998</v>
      </c>
      <c r="L178">
        <v>0.60542434110400001</v>
      </c>
      <c r="M178">
        <v>0.647655485453</v>
      </c>
      <c r="N178">
        <v>0.68235495752999997</v>
      </c>
      <c r="O178">
        <v>0.68339323895600002</v>
      </c>
      <c r="P178">
        <v>0.68341752571500003</v>
      </c>
      <c r="Q178">
        <v>0.68334724741300001</v>
      </c>
      <c r="R178">
        <v>0.68259751642599997</v>
      </c>
      <c r="S178">
        <v>0.68259571462299995</v>
      </c>
      <c r="T178">
        <v>0.682578312711</v>
      </c>
      <c r="U178">
        <v>0.68247137738399999</v>
      </c>
      <c r="V178">
        <v>0.68317991863600003</v>
      </c>
      <c r="W178">
        <v>0.68316196515399996</v>
      </c>
      <c r="X178">
        <v>-135</v>
      </c>
      <c r="Y178">
        <f t="shared" si="42"/>
        <v>0</v>
      </c>
      <c r="Z178">
        <f t="shared" si="29"/>
        <v>0</v>
      </c>
      <c r="AA178">
        <f t="shared" si="30"/>
        <v>0</v>
      </c>
      <c r="AB178">
        <f t="shared" si="31"/>
        <v>0</v>
      </c>
      <c r="AC178">
        <f t="shared" si="32"/>
        <v>0</v>
      </c>
      <c r="AD178">
        <f t="shared" si="33"/>
        <v>0</v>
      </c>
      <c r="AE178">
        <f t="shared" si="34"/>
        <v>0</v>
      </c>
      <c r="AF178">
        <f t="shared" si="35"/>
        <v>0</v>
      </c>
      <c r="AG178">
        <f t="shared" si="36"/>
        <v>0</v>
      </c>
      <c r="AH178">
        <f t="shared" si="37"/>
        <v>0</v>
      </c>
      <c r="AI178">
        <f t="shared" si="38"/>
        <v>0</v>
      </c>
      <c r="AJ178">
        <f t="shared" si="39"/>
        <v>0</v>
      </c>
      <c r="AK178">
        <f t="shared" si="40"/>
        <v>0</v>
      </c>
      <c r="AL178">
        <f t="shared" si="41"/>
        <v>0</v>
      </c>
    </row>
    <row r="179" spans="2:39">
      <c r="B179" s="2">
        <v>-640</v>
      </c>
      <c r="C179" s="2">
        <v>0.10786294820000002</v>
      </c>
      <c r="D179" s="2">
        <v>-640</v>
      </c>
      <c r="E179" s="2">
        <v>9.831184418000001E-2</v>
      </c>
      <c r="F179" s="2">
        <v>-640</v>
      </c>
      <c r="G179" s="2">
        <v>4.5830235300000001E-2</v>
      </c>
      <c r="I179">
        <v>-130</v>
      </c>
      <c r="J179">
        <v>0.33207060964599999</v>
      </c>
      <c r="K179">
        <v>0.541806390646</v>
      </c>
      <c r="L179">
        <v>0.60564310823500001</v>
      </c>
      <c r="M179">
        <v>0.64794878661999999</v>
      </c>
      <c r="N179">
        <v>0.68271365091500003</v>
      </c>
      <c r="O179">
        <v>0.68374741575099995</v>
      </c>
      <c r="P179">
        <v>0.68377005363400001</v>
      </c>
      <c r="Q179">
        <v>0.68370056437299997</v>
      </c>
      <c r="R179">
        <v>0.68294720752100002</v>
      </c>
      <c r="S179">
        <v>0.682938557103</v>
      </c>
      <c r="T179">
        <v>0.682936818635</v>
      </c>
      <c r="U179">
        <v>0.68280946710500001</v>
      </c>
      <c r="V179">
        <v>0.68353728645099998</v>
      </c>
      <c r="W179">
        <v>0.68349690507899996</v>
      </c>
      <c r="X179">
        <v>-130</v>
      </c>
      <c r="Y179">
        <f t="shared" si="42"/>
        <v>0.33207060964599999</v>
      </c>
      <c r="Z179">
        <f t="shared" si="29"/>
        <v>0.541806390646</v>
      </c>
      <c r="AA179">
        <f t="shared" si="30"/>
        <v>0.60564310823500001</v>
      </c>
      <c r="AB179">
        <f t="shared" si="31"/>
        <v>0.64794878661999999</v>
      </c>
      <c r="AC179">
        <f t="shared" si="32"/>
        <v>0.68271365091500003</v>
      </c>
      <c r="AD179">
        <f t="shared" si="33"/>
        <v>0.68374741575099995</v>
      </c>
      <c r="AE179">
        <f t="shared" si="34"/>
        <v>0.68377005363400001</v>
      </c>
      <c r="AF179">
        <f t="shared" si="35"/>
        <v>0.68370056437299997</v>
      </c>
      <c r="AG179">
        <f t="shared" si="36"/>
        <v>0.68294720752100002</v>
      </c>
      <c r="AH179">
        <f t="shared" si="37"/>
        <v>0.682938557103</v>
      </c>
      <c r="AI179">
        <f t="shared" si="38"/>
        <v>0.682936818635</v>
      </c>
      <c r="AJ179">
        <f t="shared" si="39"/>
        <v>0.68280946710500001</v>
      </c>
      <c r="AK179">
        <f t="shared" si="40"/>
        <v>0.68353728645099998</v>
      </c>
      <c r="AL179">
        <f t="shared" si="41"/>
        <v>0.68349690507899996</v>
      </c>
      <c r="AM179">
        <v>1</v>
      </c>
    </row>
    <row r="180" spans="2:39" hidden="1">
      <c r="B180" s="2">
        <v>-650</v>
      </c>
      <c r="C180" s="2">
        <v>0.10047996220000001</v>
      </c>
      <c r="D180" s="2">
        <v>-650</v>
      </c>
      <c r="E180" s="2">
        <v>9.1372687820000006E-2</v>
      </c>
      <c r="F180" s="2">
        <v>-650</v>
      </c>
      <c r="G180" s="2">
        <v>4.2025893969999999E-2</v>
      </c>
      <c r="I180">
        <v>-125</v>
      </c>
      <c r="J180">
        <v>0.33207284900200001</v>
      </c>
      <c r="K180">
        <v>0.54191870298099998</v>
      </c>
      <c r="L180">
        <v>0.605850245796</v>
      </c>
      <c r="M180">
        <v>0.64822582825999997</v>
      </c>
      <c r="N180">
        <v>0.68305176286500002</v>
      </c>
      <c r="O180">
        <v>0.68408460840100005</v>
      </c>
      <c r="P180">
        <v>0.684108211395</v>
      </c>
      <c r="Q180">
        <v>0.684039513697</v>
      </c>
      <c r="R180">
        <v>0.68327895077900003</v>
      </c>
      <c r="S180">
        <v>0.68326348673100001</v>
      </c>
      <c r="T180">
        <v>0.68327477403000003</v>
      </c>
      <c r="U180">
        <v>0.68312802473199996</v>
      </c>
      <c r="V180">
        <v>0.68387539935800001</v>
      </c>
      <c r="W180">
        <v>0.68381529064500002</v>
      </c>
      <c r="X180">
        <v>-125</v>
      </c>
      <c r="Y180">
        <f t="shared" si="42"/>
        <v>0</v>
      </c>
      <c r="Z180">
        <f t="shared" si="29"/>
        <v>0</v>
      </c>
      <c r="AA180">
        <f t="shared" si="30"/>
        <v>0</v>
      </c>
      <c r="AB180">
        <f t="shared" si="31"/>
        <v>0</v>
      </c>
      <c r="AC180">
        <f t="shared" si="32"/>
        <v>0</v>
      </c>
      <c r="AD180">
        <f t="shared" si="33"/>
        <v>0</v>
      </c>
      <c r="AE180">
        <f t="shared" si="34"/>
        <v>0</v>
      </c>
      <c r="AF180">
        <f t="shared" si="35"/>
        <v>0</v>
      </c>
      <c r="AG180">
        <f t="shared" si="36"/>
        <v>0</v>
      </c>
      <c r="AH180">
        <f t="shared" si="37"/>
        <v>0</v>
      </c>
      <c r="AI180">
        <f t="shared" si="38"/>
        <v>0</v>
      </c>
      <c r="AJ180">
        <f t="shared" si="39"/>
        <v>0</v>
      </c>
      <c r="AK180">
        <f t="shared" si="40"/>
        <v>0</v>
      </c>
      <c r="AL180">
        <f t="shared" si="41"/>
        <v>0</v>
      </c>
    </row>
    <row r="181" spans="2:39">
      <c r="B181" s="2">
        <v>-660</v>
      </c>
      <c r="C181" s="2">
        <v>9.3687529140000003E-2</v>
      </c>
      <c r="D181" s="2">
        <v>-660</v>
      </c>
      <c r="E181" s="2">
        <v>8.4979317330000012E-2</v>
      </c>
      <c r="F181" s="2">
        <v>-660</v>
      </c>
      <c r="G181" s="2">
        <v>3.8596099490000001E-2</v>
      </c>
      <c r="I181">
        <v>-120</v>
      </c>
      <c r="J181">
        <v>0.33207599203999999</v>
      </c>
      <c r="K181">
        <v>0.54202675632700004</v>
      </c>
      <c r="L181">
        <v>0.60604864123199997</v>
      </c>
      <c r="M181">
        <v>0.64849052758900005</v>
      </c>
      <c r="N181">
        <v>0.68337418398799998</v>
      </c>
      <c r="O181">
        <v>0.68440577863600005</v>
      </c>
      <c r="P181">
        <v>0.68442994455200001</v>
      </c>
      <c r="Q181">
        <v>0.68436199771999995</v>
      </c>
      <c r="R181">
        <v>0.68359325359800005</v>
      </c>
      <c r="S181">
        <v>0.68357343345999999</v>
      </c>
      <c r="T181">
        <v>0.68359706005900001</v>
      </c>
      <c r="U181">
        <v>0.68343180779900004</v>
      </c>
      <c r="V181">
        <v>0.68419821937500003</v>
      </c>
      <c r="W181">
        <v>0.68411697673799998</v>
      </c>
      <c r="X181">
        <v>-120</v>
      </c>
      <c r="Y181">
        <f t="shared" si="42"/>
        <v>0.33207599203999999</v>
      </c>
      <c r="Z181">
        <f t="shared" si="29"/>
        <v>0.54202675632700004</v>
      </c>
      <c r="AA181">
        <f t="shared" si="30"/>
        <v>0.60604864123199997</v>
      </c>
      <c r="AB181">
        <f t="shared" si="31"/>
        <v>0.64849052758900005</v>
      </c>
      <c r="AC181">
        <f t="shared" si="32"/>
        <v>0.68337418398799998</v>
      </c>
      <c r="AD181">
        <f t="shared" si="33"/>
        <v>0.68440577863600005</v>
      </c>
      <c r="AE181">
        <f t="shared" si="34"/>
        <v>0.68442994455200001</v>
      </c>
      <c r="AF181">
        <f t="shared" si="35"/>
        <v>0.68436199771999995</v>
      </c>
      <c r="AG181">
        <f t="shared" si="36"/>
        <v>0.68359325359800005</v>
      </c>
      <c r="AH181">
        <f t="shared" si="37"/>
        <v>0.68357343345999999</v>
      </c>
      <c r="AI181">
        <f t="shared" si="38"/>
        <v>0.68359706005900001</v>
      </c>
      <c r="AJ181">
        <f t="shared" si="39"/>
        <v>0.68343180779900004</v>
      </c>
      <c r="AK181">
        <f t="shared" si="40"/>
        <v>0.68419821937500003</v>
      </c>
      <c r="AL181">
        <f t="shared" si="41"/>
        <v>0.68411697673799998</v>
      </c>
      <c r="AM181">
        <v>1</v>
      </c>
    </row>
    <row r="182" spans="2:39" hidden="1">
      <c r="B182" s="2">
        <v>-670</v>
      </c>
      <c r="C182" s="2">
        <v>8.7368550240000009E-2</v>
      </c>
      <c r="D182" s="2">
        <v>-670</v>
      </c>
      <c r="E182" s="2">
        <v>7.9086483400000004E-2</v>
      </c>
      <c r="F182" s="2">
        <v>-670</v>
      </c>
      <c r="G182" s="2">
        <v>3.5481694700000004E-2</v>
      </c>
      <c r="I182">
        <v>-115</v>
      </c>
      <c r="J182">
        <v>0.33207884504700003</v>
      </c>
      <c r="K182">
        <v>0.54212839048299999</v>
      </c>
      <c r="L182">
        <v>0.60623622634300001</v>
      </c>
      <c r="M182">
        <v>0.64874112897400005</v>
      </c>
      <c r="N182">
        <v>0.68367957502099996</v>
      </c>
      <c r="O182">
        <v>0.68471026749300001</v>
      </c>
      <c r="P182">
        <v>0.68473437888499999</v>
      </c>
      <c r="Q182">
        <v>0.68466710387399998</v>
      </c>
      <c r="R182">
        <v>0.68388941812299997</v>
      </c>
      <c r="S182">
        <v>0.68386768957599997</v>
      </c>
      <c r="T182">
        <v>0.68390233834199998</v>
      </c>
      <c r="U182">
        <v>0.68371919269199999</v>
      </c>
      <c r="V182">
        <v>0.68450807082599996</v>
      </c>
      <c r="W182">
        <v>0.68440228001699999</v>
      </c>
      <c r="X182">
        <v>-115</v>
      </c>
      <c r="Y182">
        <f t="shared" si="42"/>
        <v>0</v>
      </c>
      <c r="Z182">
        <f t="shared" si="29"/>
        <v>0</v>
      </c>
      <c r="AA182">
        <f t="shared" si="30"/>
        <v>0</v>
      </c>
      <c r="AB182">
        <f t="shared" si="31"/>
        <v>0</v>
      </c>
      <c r="AC182">
        <f t="shared" si="32"/>
        <v>0</v>
      </c>
      <c r="AD182">
        <f t="shared" si="33"/>
        <v>0</v>
      </c>
      <c r="AE182">
        <f t="shared" si="34"/>
        <v>0</v>
      </c>
      <c r="AF182">
        <f t="shared" si="35"/>
        <v>0</v>
      </c>
      <c r="AG182">
        <f t="shared" si="36"/>
        <v>0</v>
      </c>
      <c r="AH182">
        <f t="shared" si="37"/>
        <v>0</v>
      </c>
      <c r="AI182">
        <f t="shared" si="38"/>
        <v>0</v>
      </c>
      <c r="AJ182">
        <f t="shared" si="39"/>
        <v>0</v>
      </c>
      <c r="AK182">
        <f t="shared" si="40"/>
        <v>0</v>
      </c>
      <c r="AL182">
        <f t="shared" si="41"/>
        <v>0</v>
      </c>
    </row>
    <row r="183" spans="2:39">
      <c r="B183" s="2">
        <v>-680</v>
      </c>
      <c r="C183" s="2">
        <v>8.1537186329999997E-2</v>
      </c>
      <c r="D183" s="2">
        <v>-680</v>
      </c>
      <c r="E183" s="2">
        <v>7.366369918E-2</v>
      </c>
      <c r="F183" s="2">
        <v>-680</v>
      </c>
      <c r="G183" s="2">
        <v>3.26513394E-2</v>
      </c>
      <c r="I183">
        <v>-110</v>
      </c>
      <c r="J183">
        <v>0.33208140802399999</v>
      </c>
      <c r="K183">
        <v>0.54222360544699999</v>
      </c>
      <c r="L183">
        <v>0.60641300112999996</v>
      </c>
      <c r="M183">
        <v>0.64897763241399997</v>
      </c>
      <c r="N183">
        <v>0.68396793596500005</v>
      </c>
      <c r="O183">
        <v>0.684997785054</v>
      </c>
      <c r="P183">
        <v>0.68502197814499999</v>
      </c>
      <c r="Q183">
        <v>0.68495530300200003</v>
      </c>
      <c r="R183">
        <v>0.68416848204000003</v>
      </c>
      <c r="S183">
        <v>0.68414625508100002</v>
      </c>
      <c r="T183">
        <v>0.68419060887899996</v>
      </c>
      <c r="U183">
        <v>0.68399017941100004</v>
      </c>
      <c r="V183">
        <v>0.68479977443399997</v>
      </c>
      <c r="W183">
        <v>0.68467308254500003</v>
      </c>
      <c r="X183">
        <v>-110</v>
      </c>
      <c r="Y183">
        <f t="shared" si="42"/>
        <v>0.33208140802399999</v>
      </c>
      <c r="Z183">
        <f t="shared" si="29"/>
        <v>0.54222360544699999</v>
      </c>
      <c r="AA183">
        <f t="shared" si="30"/>
        <v>0.60641300112999996</v>
      </c>
      <c r="AB183">
        <f t="shared" si="31"/>
        <v>0.64897763241399997</v>
      </c>
      <c r="AC183">
        <f t="shared" si="32"/>
        <v>0.68396793596500005</v>
      </c>
      <c r="AD183">
        <f t="shared" si="33"/>
        <v>0.684997785054</v>
      </c>
      <c r="AE183">
        <f t="shared" si="34"/>
        <v>0.68502197814499999</v>
      </c>
      <c r="AF183">
        <f t="shared" si="35"/>
        <v>0.68495530300200003</v>
      </c>
      <c r="AG183">
        <f t="shared" si="36"/>
        <v>0.68416848204000003</v>
      </c>
      <c r="AH183">
        <f t="shared" si="37"/>
        <v>0.68414625508100002</v>
      </c>
      <c r="AI183">
        <f t="shared" si="38"/>
        <v>0.68419060887899996</v>
      </c>
      <c r="AJ183">
        <f t="shared" si="39"/>
        <v>0.68399017941100004</v>
      </c>
      <c r="AK183">
        <f t="shared" si="40"/>
        <v>0.68479977443399997</v>
      </c>
      <c r="AL183">
        <f t="shared" si="41"/>
        <v>0.68467308254500003</v>
      </c>
      <c r="AM183">
        <v>1</v>
      </c>
    </row>
    <row r="184" spans="2:39" hidden="1">
      <c r="B184" s="2">
        <v>-690</v>
      </c>
      <c r="C184" s="2">
        <v>7.6115616550000015E-2</v>
      </c>
      <c r="D184" s="2">
        <v>-690</v>
      </c>
      <c r="E184" s="2">
        <v>6.8636923510000003E-2</v>
      </c>
      <c r="F184" s="2">
        <v>-690</v>
      </c>
      <c r="G184" s="2">
        <v>3.0069544150000002E-2</v>
      </c>
      <c r="I184">
        <v>-105</v>
      </c>
      <c r="J184">
        <v>0.33208344485399999</v>
      </c>
      <c r="K184">
        <v>0.54231236470800004</v>
      </c>
      <c r="L184">
        <v>0.60657922221799998</v>
      </c>
      <c r="M184">
        <v>0.649200520901</v>
      </c>
      <c r="N184">
        <v>0.68423994801400001</v>
      </c>
      <c r="O184">
        <v>0.68526907914699997</v>
      </c>
      <c r="P184">
        <v>0.68529266125800004</v>
      </c>
      <c r="Q184">
        <v>0.68522648755399995</v>
      </c>
      <c r="R184">
        <v>0.68443243505200002</v>
      </c>
      <c r="S184">
        <v>0.68440814230900004</v>
      </c>
      <c r="T184">
        <v>0.68446255209499995</v>
      </c>
      <c r="U184">
        <v>0.68424533544400001</v>
      </c>
      <c r="V184">
        <v>0.68507328537199996</v>
      </c>
      <c r="W184">
        <v>0.68492787795700005</v>
      </c>
      <c r="X184">
        <v>-105</v>
      </c>
      <c r="Y184">
        <f t="shared" si="42"/>
        <v>0</v>
      </c>
      <c r="Z184">
        <f t="shared" si="29"/>
        <v>0</v>
      </c>
      <c r="AA184">
        <f t="shared" si="30"/>
        <v>0</v>
      </c>
      <c r="AB184">
        <f t="shared" si="31"/>
        <v>0</v>
      </c>
      <c r="AC184">
        <f t="shared" si="32"/>
        <v>0</v>
      </c>
      <c r="AD184">
        <f t="shared" si="33"/>
        <v>0</v>
      </c>
      <c r="AE184">
        <f t="shared" si="34"/>
        <v>0</v>
      </c>
      <c r="AF184">
        <f t="shared" si="35"/>
        <v>0</v>
      </c>
      <c r="AG184">
        <f t="shared" si="36"/>
        <v>0</v>
      </c>
      <c r="AH184">
        <f t="shared" si="37"/>
        <v>0</v>
      </c>
      <c r="AI184">
        <f t="shared" si="38"/>
        <v>0</v>
      </c>
      <c r="AJ184">
        <f t="shared" si="39"/>
        <v>0</v>
      </c>
      <c r="AK184">
        <f t="shared" si="40"/>
        <v>0</v>
      </c>
      <c r="AL184">
        <f t="shared" si="41"/>
        <v>0</v>
      </c>
    </row>
    <row r="185" spans="2:39">
      <c r="B185" s="2">
        <v>-700</v>
      </c>
      <c r="C185" s="2">
        <v>7.1082133839999992E-2</v>
      </c>
      <c r="D185" s="2">
        <v>-700</v>
      </c>
      <c r="E185" s="2">
        <v>6.4005915970000007E-2</v>
      </c>
      <c r="F185" s="2">
        <v>-700</v>
      </c>
      <c r="G185" s="2">
        <v>2.7716303229999999E-2</v>
      </c>
      <c r="I185">
        <v>-100</v>
      </c>
      <c r="J185">
        <v>0.33208471207700002</v>
      </c>
      <c r="K185">
        <v>0.54239605478999997</v>
      </c>
      <c r="L185">
        <v>0.60673753092299998</v>
      </c>
      <c r="M185">
        <v>0.64941339621299998</v>
      </c>
      <c r="N185">
        <v>0.68450007428600002</v>
      </c>
      <c r="O185">
        <v>0.68552532526099996</v>
      </c>
      <c r="P185">
        <v>0.68555186695400006</v>
      </c>
      <c r="Q185">
        <v>0.685486076522</v>
      </c>
      <c r="R185">
        <v>0.68468115719199996</v>
      </c>
      <c r="S185">
        <v>0.68465203086500004</v>
      </c>
      <c r="T185">
        <v>0.68472262525000005</v>
      </c>
      <c r="U185">
        <v>0.68448890919100003</v>
      </c>
      <c r="V185">
        <v>0.685332376686</v>
      </c>
      <c r="W185">
        <v>0.68516913870999996</v>
      </c>
      <c r="X185">
        <v>-100</v>
      </c>
      <c r="Y185">
        <f t="shared" si="42"/>
        <v>0.33208471207700002</v>
      </c>
      <c r="Z185">
        <f t="shared" si="29"/>
        <v>0.54239605478999997</v>
      </c>
      <c r="AA185">
        <f t="shared" si="30"/>
        <v>0.60673753092299998</v>
      </c>
      <c r="AB185">
        <f t="shared" si="31"/>
        <v>0.64941339621299998</v>
      </c>
      <c r="AC185">
        <f t="shared" si="32"/>
        <v>0.68450007428600002</v>
      </c>
      <c r="AD185">
        <f t="shared" si="33"/>
        <v>0.68552532526099996</v>
      </c>
      <c r="AE185">
        <f t="shared" si="34"/>
        <v>0.68555186695400006</v>
      </c>
      <c r="AF185">
        <f t="shared" si="35"/>
        <v>0.685486076522</v>
      </c>
      <c r="AG185">
        <f t="shared" si="36"/>
        <v>0.68468115719199996</v>
      </c>
      <c r="AH185">
        <f t="shared" si="37"/>
        <v>0.68465203086500004</v>
      </c>
      <c r="AI185">
        <f t="shared" si="38"/>
        <v>0.68472262525000005</v>
      </c>
      <c r="AJ185">
        <f t="shared" si="39"/>
        <v>0.68448890919100003</v>
      </c>
      <c r="AK185">
        <f t="shared" si="40"/>
        <v>0.685332376686</v>
      </c>
      <c r="AL185">
        <f t="shared" si="41"/>
        <v>0.68516913870999996</v>
      </c>
      <c r="AM185">
        <v>1</v>
      </c>
    </row>
    <row r="186" spans="2:39" hidden="1">
      <c r="B186" s="2">
        <v>-710</v>
      </c>
      <c r="C186" s="2">
        <v>6.6434780540000002E-2</v>
      </c>
      <c r="D186" s="2">
        <v>-710</v>
      </c>
      <c r="E186" s="2">
        <v>5.9704327939999996E-2</v>
      </c>
      <c r="F186" s="2">
        <v>-710</v>
      </c>
      <c r="G186" s="2">
        <v>2.5587470470000002E-2</v>
      </c>
      <c r="I186">
        <v>-95</v>
      </c>
      <c r="J186">
        <v>0.33208541362499999</v>
      </c>
      <c r="K186">
        <v>0.54247404945599997</v>
      </c>
      <c r="L186">
        <v>0.60688642412600002</v>
      </c>
      <c r="M186">
        <v>0.64961420529500002</v>
      </c>
      <c r="N186">
        <v>0.68474584196099997</v>
      </c>
      <c r="O186">
        <v>0.68576588309700004</v>
      </c>
      <c r="P186">
        <v>0.685794855855</v>
      </c>
      <c r="Q186">
        <v>0.68572936310599997</v>
      </c>
      <c r="R186">
        <v>0.68491596483100003</v>
      </c>
      <c r="S186">
        <v>0.68488024073200005</v>
      </c>
      <c r="T186">
        <v>0.68496835294400005</v>
      </c>
      <c r="U186">
        <v>0.68471873022800001</v>
      </c>
      <c r="V186">
        <v>0.68557434359500002</v>
      </c>
      <c r="W186">
        <v>0.68539557013700003</v>
      </c>
      <c r="X186">
        <v>-95</v>
      </c>
      <c r="Y186">
        <f t="shared" si="42"/>
        <v>0</v>
      </c>
      <c r="Z186">
        <f t="shared" si="29"/>
        <v>0</v>
      </c>
      <c r="AA186">
        <f t="shared" si="30"/>
        <v>0</v>
      </c>
      <c r="AB186">
        <f t="shared" si="31"/>
        <v>0</v>
      </c>
      <c r="AC186">
        <f t="shared" si="32"/>
        <v>0</v>
      </c>
      <c r="AD186">
        <f t="shared" si="33"/>
        <v>0</v>
      </c>
      <c r="AE186">
        <f t="shared" si="34"/>
        <v>0</v>
      </c>
      <c r="AF186">
        <f t="shared" si="35"/>
        <v>0</v>
      </c>
      <c r="AG186">
        <f t="shared" si="36"/>
        <v>0</v>
      </c>
      <c r="AH186">
        <f t="shared" si="37"/>
        <v>0</v>
      </c>
      <c r="AI186">
        <f t="shared" si="38"/>
        <v>0</v>
      </c>
      <c r="AJ186">
        <f t="shared" si="39"/>
        <v>0</v>
      </c>
      <c r="AK186">
        <f t="shared" si="40"/>
        <v>0</v>
      </c>
      <c r="AL186">
        <f t="shared" si="41"/>
        <v>0</v>
      </c>
    </row>
    <row r="187" spans="2:39">
      <c r="B187" s="2">
        <v>-720</v>
      </c>
      <c r="C187" s="2">
        <v>6.2104043710000001E-2</v>
      </c>
      <c r="D187" s="2">
        <v>-720</v>
      </c>
      <c r="E187" s="2">
        <v>5.5730456240000004E-2</v>
      </c>
      <c r="F187" s="2">
        <v>-720</v>
      </c>
      <c r="G187" s="2">
        <v>2.363328567E-2</v>
      </c>
      <c r="I187">
        <v>-90</v>
      </c>
      <c r="J187">
        <v>0.332085391969</v>
      </c>
      <c r="K187">
        <v>0.54254599564499995</v>
      </c>
      <c r="L187">
        <v>0.60702548178600002</v>
      </c>
      <c r="M187">
        <v>0.649802503054</v>
      </c>
      <c r="N187">
        <v>0.68497679088700003</v>
      </c>
      <c r="O187">
        <v>0.68599451663</v>
      </c>
      <c r="P187">
        <v>0.68601908902499997</v>
      </c>
      <c r="Q187">
        <v>0.68595382058300003</v>
      </c>
      <c r="R187">
        <v>0.68513651034599998</v>
      </c>
      <c r="S187">
        <v>0.68509343769599995</v>
      </c>
      <c r="T187">
        <v>0.68519927377099998</v>
      </c>
      <c r="U187">
        <v>0.68493431351400003</v>
      </c>
      <c r="V187">
        <v>0.68580064497399995</v>
      </c>
      <c r="W187">
        <v>0.68560786220100001</v>
      </c>
      <c r="X187">
        <v>-90</v>
      </c>
      <c r="Y187">
        <f t="shared" si="42"/>
        <v>0.332085391969</v>
      </c>
      <c r="Z187">
        <f t="shared" si="29"/>
        <v>0.54254599564499995</v>
      </c>
      <c r="AA187">
        <f t="shared" si="30"/>
        <v>0.60702548178600002</v>
      </c>
      <c r="AB187">
        <f t="shared" si="31"/>
        <v>0.649802503054</v>
      </c>
      <c r="AC187">
        <f t="shared" si="32"/>
        <v>0.68497679088700003</v>
      </c>
      <c r="AD187">
        <f t="shared" si="33"/>
        <v>0.68599451663</v>
      </c>
      <c r="AE187">
        <f t="shared" si="34"/>
        <v>0.68601908902499997</v>
      </c>
      <c r="AF187">
        <f t="shared" si="35"/>
        <v>0.68595382058300003</v>
      </c>
      <c r="AG187">
        <f t="shared" si="36"/>
        <v>0.68513651034599998</v>
      </c>
      <c r="AH187">
        <f t="shared" si="37"/>
        <v>0.68509343769599995</v>
      </c>
      <c r="AI187">
        <f t="shared" si="38"/>
        <v>0.68519927377099998</v>
      </c>
      <c r="AJ187">
        <f t="shared" si="39"/>
        <v>0.68493431351400003</v>
      </c>
      <c r="AK187">
        <f t="shared" si="40"/>
        <v>0.68580064497399995</v>
      </c>
      <c r="AL187">
        <f t="shared" si="41"/>
        <v>0.68560786220100001</v>
      </c>
      <c r="AM187">
        <v>1</v>
      </c>
    </row>
    <row r="188" spans="2:39" hidden="1">
      <c r="B188" s="2">
        <v>-730</v>
      </c>
      <c r="C188" s="2">
        <v>5.8064923920000004E-2</v>
      </c>
      <c r="D188" s="2">
        <v>-730</v>
      </c>
      <c r="E188" s="2">
        <v>5.203148589E-2</v>
      </c>
      <c r="F188" s="2">
        <v>-730</v>
      </c>
      <c r="G188" s="2">
        <v>2.183936044E-2</v>
      </c>
      <c r="I188">
        <v>-85</v>
      </c>
      <c r="J188">
        <v>0.33208464710800001</v>
      </c>
      <c r="K188">
        <v>0.54261189335600002</v>
      </c>
      <c r="L188">
        <v>0.60715470390299997</v>
      </c>
      <c r="M188">
        <v>0.64997828948900005</v>
      </c>
      <c r="N188">
        <v>0.68519292106100005</v>
      </c>
      <c r="O188">
        <v>0.68620467868299995</v>
      </c>
      <c r="P188">
        <v>0.68623446512499997</v>
      </c>
      <c r="Q188">
        <v>0.68616935427400005</v>
      </c>
      <c r="R188">
        <v>0.68534237819999999</v>
      </c>
      <c r="S188">
        <v>0.68529162175900005</v>
      </c>
      <c r="T188">
        <v>0.68541538773300004</v>
      </c>
      <c r="U188">
        <v>0.685135659048</v>
      </c>
      <c r="V188">
        <v>0.68601255067400002</v>
      </c>
      <c r="W188">
        <v>0.68580646503800002</v>
      </c>
      <c r="X188">
        <v>-85</v>
      </c>
      <c r="Y188">
        <f t="shared" si="42"/>
        <v>0</v>
      </c>
      <c r="Z188">
        <f t="shared" si="29"/>
        <v>0</v>
      </c>
      <c r="AA188">
        <f t="shared" si="30"/>
        <v>0</v>
      </c>
      <c r="AB188">
        <f t="shared" si="31"/>
        <v>0</v>
      </c>
      <c r="AC188">
        <f t="shared" si="32"/>
        <v>0</v>
      </c>
      <c r="AD188">
        <f t="shared" si="33"/>
        <v>0</v>
      </c>
      <c r="AE188">
        <f t="shared" si="34"/>
        <v>0</v>
      </c>
      <c r="AF188">
        <f t="shared" si="35"/>
        <v>0</v>
      </c>
      <c r="AG188">
        <f t="shared" si="36"/>
        <v>0</v>
      </c>
      <c r="AH188">
        <f t="shared" si="37"/>
        <v>0</v>
      </c>
      <c r="AI188">
        <f t="shared" si="38"/>
        <v>0</v>
      </c>
      <c r="AJ188">
        <f t="shared" si="39"/>
        <v>0</v>
      </c>
      <c r="AK188">
        <f t="shared" si="40"/>
        <v>0</v>
      </c>
      <c r="AL188">
        <f t="shared" si="41"/>
        <v>0</v>
      </c>
    </row>
    <row r="189" spans="2:39">
      <c r="B189" s="2">
        <v>-740</v>
      </c>
      <c r="C189" s="2">
        <v>5.4332168510000001E-2</v>
      </c>
      <c r="D189" s="2">
        <v>-740</v>
      </c>
      <c r="E189" s="2">
        <v>4.8604002510000001E-2</v>
      </c>
      <c r="F189" s="2">
        <v>-740</v>
      </c>
      <c r="G189" s="2">
        <v>2.020361994E-2</v>
      </c>
      <c r="I189">
        <v>-80</v>
      </c>
      <c r="J189">
        <v>0.33208441806799999</v>
      </c>
      <c r="K189">
        <v>0.54267252460799997</v>
      </c>
      <c r="L189">
        <v>0.60727370316700002</v>
      </c>
      <c r="M189">
        <v>0.65014025522899999</v>
      </c>
      <c r="N189">
        <v>0.68539207424000004</v>
      </c>
      <c r="O189">
        <v>0.686400833898</v>
      </c>
      <c r="P189">
        <v>0.68643430930399996</v>
      </c>
      <c r="Q189">
        <v>0.68636925292499995</v>
      </c>
      <c r="R189">
        <v>0.68553320989199995</v>
      </c>
      <c r="S189">
        <v>0.68547865456799995</v>
      </c>
      <c r="T189">
        <v>0.68561453310599996</v>
      </c>
      <c r="U189">
        <v>0.68532109511999995</v>
      </c>
      <c r="V189">
        <v>0.68621230290799995</v>
      </c>
      <c r="W189">
        <v>0.68599137990799997</v>
      </c>
      <c r="X189">
        <v>-80</v>
      </c>
      <c r="Y189">
        <f t="shared" si="42"/>
        <v>0.33208441806799999</v>
      </c>
      <c r="Z189">
        <f t="shared" si="29"/>
        <v>0.54267252460799997</v>
      </c>
      <c r="AA189">
        <f t="shared" si="30"/>
        <v>0.60727370316700002</v>
      </c>
      <c r="AB189">
        <f t="shared" si="31"/>
        <v>0.65014025522899999</v>
      </c>
      <c r="AC189">
        <f t="shared" si="32"/>
        <v>0.68539207424000004</v>
      </c>
      <c r="AD189">
        <f t="shared" si="33"/>
        <v>0.686400833898</v>
      </c>
      <c r="AE189">
        <f t="shared" si="34"/>
        <v>0.68643430930399996</v>
      </c>
      <c r="AF189">
        <f t="shared" si="35"/>
        <v>0.68636925292499995</v>
      </c>
      <c r="AG189">
        <f t="shared" si="36"/>
        <v>0.68553320989199995</v>
      </c>
      <c r="AH189">
        <f t="shared" si="37"/>
        <v>0.68547865456799995</v>
      </c>
      <c r="AI189">
        <f t="shared" si="38"/>
        <v>0.68561453310599996</v>
      </c>
      <c r="AJ189">
        <f t="shared" si="39"/>
        <v>0.68532109511999995</v>
      </c>
      <c r="AK189">
        <f t="shared" si="40"/>
        <v>0.68621230290799995</v>
      </c>
      <c r="AL189">
        <f t="shared" si="41"/>
        <v>0.68599137990799997</v>
      </c>
      <c r="AM189">
        <v>1</v>
      </c>
    </row>
    <row r="190" spans="2:39" hidden="1">
      <c r="B190" s="2">
        <v>-750</v>
      </c>
      <c r="C190" s="2">
        <v>5.083114222E-2</v>
      </c>
      <c r="D190" s="2">
        <v>-750</v>
      </c>
      <c r="E190" s="2">
        <v>4.541154176E-2</v>
      </c>
      <c r="F190" s="2">
        <v>-750</v>
      </c>
      <c r="G190" s="2">
        <v>1.870178984E-2</v>
      </c>
      <c r="I190">
        <v>-75</v>
      </c>
      <c r="J190">
        <v>0.33208457678600001</v>
      </c>
      <c r="K190">
        <v>0.54272955367300002</v>
      </c>
      <c r="L190">
        <v>0.607385624806</v>
      </c>
      <c r="M190">
        <v>0.65029256399299995</v>
      </c>
      <c r="N190">
        <v>0.68557928441600002</v>
      </c>
      <c r="O190">
        <v>0.68658583474000001</v>
      </c>
      <c r="P190">
        <v>0.68661778133200002</v>
      </c>
      <c r="Q190">
        <v>0.68655269754100001</v>
      </c>
      <c r="R190">
        <v>0.68571120992099999</v>
      </c>
      <c r="S190">
        <v>0.68565749585000002</v>
      </c>
      <c r="T190">
        <v>0.68580174403000005</v>
      </c>
      <c r="U190">
        <v>0.68549534780099997</v>
      </c>
      <c r="V190">
        <v>0.68640157236300003</v>
      </c>
      <c r="W190">
        <v>0.68616377166800002</v>
      </c>
      <c r="X190">
        <v>-75</v>
      </c>
      <c r="Y190">
        <f t="shared" si="42"/>
        <v>0</v>
      </c>
      <c r="Z190">
        <f t="shared" si="29"/>
        <v>0</v>
      </c>
      <c r="AA190">
        <f t="shared" si="30"/>
        <v>0</v>
      </c>
      <c r="AB190">
        <f t="shared" si="31"/>
        <v>0</v>
      </c>
      <c r="AC190">
        <f t="shared" si="32"/>
        <v>0</v>
      </c>
      <c r="AD190">
        <f t="shared" si="33"/>
        <v>0</v>
      </c>
      <c r="AE190">
        <f t="shared" si="34"/>
        <v>0</v>
      </c>
      <c r="AF190">
        <f t="shared" si="35"/>
        <v>0</v>
      </c>
      <c r="AG190">
        <f t="shared" si="36"/>
        <v>0</v>
      </c>
      <c r="AH190">
        <f t="shared" si="37"/>
        <v>0</v>
      </c>
      <c r="AI190">
        <f t="shared" si="38"/>
        <v>0</v>
      </c>
      <c r="AJ190">
        <f t="shared" si="39"/>
        <v>0</v>
      </c>
      <c r="AK190">
        <f t="shared" si="40"/>
        <v>0</v>
      </c>
      <c r="AL190">
        <f t="shared" si="41"/>
        <v>0</v>
      </c>
    </row>
    <row r="191" spans="2:39">
      <c r="B191" s="2">
        <v>-760</v>
      </c>
      <c r="C191" s="2">
        <v>4.7579281080000001E-2</v>
      </c>
      <c r="D191" s="2">
        <v>-760</v>
      </c>
      <c r="E191" s="2">
        <v>4.2455687080000006E-2</v>
      </c>
      <c r="F191" s="2">
        <v>-760</v>
      </c>
      <c r="G191" s="2">
        <v>1.7327165580000001E-2</v>
      </c>
      <c r="I191">
        <v>-70</v>
      </c>
      <c r="J191">
        <v>0.332085144296</v>
      </c>
      <c r="K191">
        <v>0.54278220940900002</v>
      </c>
      <c r="L191">
        <v>0.60748889726499999</v>
      </c>
      <c r="M191">
        <v>0.65043304175100003</v>
      </c>
      <c r="N191">
        <v>0.68575184108800002</v>
      </c>
      <c r="O191">
        <v>0.68675826223900005</v>
      </c>
      <c r="P191">
        <v>0.68678713180899997</v>
      </c>
      <c r="Q191">
        <v>0.68672195071099995</v>
      </c>
      <c r="R191">
        <v>0.68587572484299997</v>
      </c>
      <c r="S191">
        <v>0.68582249412100005</v>
      </c>
      <c r="T191">
        <v>0.68597430869300002</v>
      </c>
      <c r="U191">
        <v>0.685655910945</v>
      </c>
      <c r="V191">
        <v>0.68657618501999995</v>
      </c>
      <c r="W191">
        <v>0.68632348062600002</v>
      </c>
      <c r="X191">
        <v>-70</v>
      </c>
      <c r="Y191">
        <f t="shared" si="42"/>
        <v>0.332085144296</v>
      </c>
      <c r="Z191">
        <f t="shared" si="29"/>
        <v>0.54278220940900002</v>
      </c>
      <c r="AA191">
        <f t="shared" si="30"/>
        <v>0.60748889726499999</v>
      </c>
      <c r="AB191">
        <f t="shared" si="31"/>
        <v>0.65043304175100003</v>
      </c>
      <c r="AC191">
        <f t="shared" si="32"/>
        <v>0.68575184108800002</v>
      </c>
      <c r="AD191">
        <f t="shared" si="33"/>
        <v>0.68675826223900005</v>
      </c>
      <c r="AE191">
        <f t="shared" si="34"/>
        <v>0.68678713180899997</v>
      </c>
      <c r="AF191">
        <f t="shared" si="35"/>
        <v>0.68672195071099995</v>
      </c>
      <c r="AG191">
        <f t="shared" si="36"/>
        <v>0.68587572484299997</v>
      </c>
      <c r="AH191">
        <f t="shared" si="37"/>
        <v>0.68582249412100005</v>
      </c>
      <c r="AI191">
        <f t="shared" si="38"/>
        <v>0.68597430869300002</v>
      </c>
      <c r="AJ191">
        <f t="shared" si="39"/>
        <v>0.685655910945</v>
      </c>
      <c r="AK191">
        <f t="shared" si="40"/>
        <v>0.68657618501999995</v>
      </c>
      <c r="AL191">
        <f t="shared" si="41"/>
        <v>0.68632348062600002</v>
      </c>
      <c r="AM191">
        <v>1</v>
      </c>
    </row>
    <row r="192" spans="2:39" hidden="1">
      <c r="B192" s="2">
        <v>-770</v>
      </c>
      <c r="C192" s="2">
        <v>4.4528539389999997E-2</v>
      </c>
      <c r="D192" s="2">
        <v>-770</v>
      </c>
      <c r="E192" s="2">
        <v>3.9691066419999997E-2</v>
      </c>
      <c r="F192" s="2">
        <v>-770</v>
      </c>
      <c r="G192" s="2">
        <v>1.607645748E-2</v>
      </c>
      <c r="I192">
        <v>-65</v>
      </c>
      <c r="J192">
        <v>0.33208612059999998</v>
      </c>
      <c r="K192">
        <v>0.54283049181499998</v>
      </c>
      <c r="L192">
        <v>0.60758352054499998</v>
      </c>
      <c r="M192">
        <v>0.650561688503</v>
      </c>
      <c r="N192">
        <v>0.685909744253</v>
      </c>
      <c r="O192">
        <v>0.68691823850699996</v>
      </c>
      <c r="P192">
        <v>0.68694294579399995</v>
      </c>
      <c r="Q192">
        <v>0.68687760616600002</v>
      </c>
      <c r="R192">
        <v>0.68602798309900004</v>
      </c>
      <c r="S192">
        <v>0.68597364937899996</v>
      </c>
      <c r="T192">
        <v>0.68613222709400001</v>
      </c>
      <c r="U192">
        <v>0.68580278455200006</v>
      </c>
      <c r="V192">
        <v>0.68673476252800003</v>
      </c>
      <c r="W192">
        <v>0.68647029160999995</v>
      </c>
      <c r="X192">
        <v>-65</v>
      </c>
      <c r="Y192">
        <f t="shared" si="42"/>
        <v>0</v>
      </c>
      <c r="Z192">
        <f t="shared" si="29"/>
        <v>0</v>
      </c>
      <c r="AA192">
        <f t="shared" si="30"/>
        <v>0</v>
      </c>
      <c r="AB192">
        <f t="shared" si="31"/>
        <v>0</v>
      </c>
      <c r="AC192">
        <f t="shared" si="32"/>
        <v>0</v>
      </c>
      <c r="AD192">
        <f t="shared" si="33"/>
        <v>0</v>
      </c>
      <c r="AE192">
        <f t="shared" si="34"/>
        <v>0</v>
      </c>
      <c r="AF192">
        <f t="shared" si="35"/>
        <v>0</v>
      </c>
      <c r="AG192">
        <f t="shared" si="36"/>
        <v>0</v>
      </c>
      <c r="AH192">
        <f t="shared" si="37"/>
        <v>0</v>
      </c>
      <c r="AI192">
        <f t="shared" si="38"/>
        <v>0</v>
      </c>
      <c r="AJ192">
        <f t="shared" si="39"/>
        <v>0</v>
      </c>
      <c r="AK192">
        <f t="shared" si="40"/>
        <v>0</v>
      </c>
      <c r="AL192">
        <f t="shared" si="41"/>
        <v>0</v>
      </c>
    </row>
    <row r="193" spans="2:39">
      <c r="B193" s="2">
        <v>-780</v>
      </c>
      <c r="C193" s="2">
        <v>4.1715136899999998E-2</v>
      </c>
      <c r="D193" s="2">
        <v>-780</v>
      </c>
      <c r="E193" s="2">
        <v>3.7147564020000003E-2</v>
      </c>
      <c r="F193" s="2">
        <v>-780</v>
      </c>
      <c r="G193" s="2">
        <v>1.4919776420000001E-2</v>
      </c>
      <c r="I193">
        <v>-60</v>
      </c>
      <c r="J193">
        <v>0.33208702679300001</v>
      </c>
      <c r="K193">
        <v>0.54287410175600004</v>
      </c>
      <c r="L193">
        <v>0.60766938476700005</v>
      </c>
      <c r="M193">
        <v>0.65067857644899996</v>
      </c>
      <c r="N193">
        <v>0.68605326505700004</v>
      </c>
      <c r="O193">
        <v>0.68706193671000004</v>
      </c>
      <c r="P193">
        <v>0.68708786597600002</v>
      </c>
      <c r="Q193">
        <v>0.68702229340599996</v>
      </c>
      <c r="R193">
        <v>0.68616794876499998</v>
      </c>
      <c r="S193">
        <v>0.68611030376299997</v>
      </c>
      <c r="T193">
        <v>0.68627576723399997</v>
      </c>
      <c r="U193">
        <v>0.68593616156399995</v>
      </c>
      <c r="V193">
        <v>0.68687823798299996</v>
      </c>
      <c r="W193">
        <v>0.68660459660600004</v>
      </c>
      <c r="X193">
        <v>-60</v>
      </c>
      <c r="Y193">
        <f t="shared" si="42"/>
        <v>0.33208702679300001</v>
      </c>
      <c r="Z193">
        <f t="shared" si="29"/>
        <v>0.54287410175600004</v>
      </c>
      <c r="AA193">
        <f t="shared" si="30"/>
        <v>0.60766938476700005</v>
      </c>
      <c r="AB193">
        <f t="shared" si="31"/>
        <v>0.65067857644899996</v>
      </c>
      <c r="AC193">
        <f t="shared" si="32"/>
        <v>0.68605326505700004</v>
      </c>
      <c r="AD193">
        <f t="shared" si="33"/>
        <v>0.68706193671000004</v>
      </c>
      <c r="AE193">
        <f t="shared" si="34"/>
        <v>0.68708786597600002</v>
      </c>
      <c r="AF193">
        <f t="shared" si="35"/>
        <v>0.68702229340599996</v>
      </c>
      <c r="AG193">
        <f t="shared" si="36"/>
        <v>0.68616794876499998</v>
      </c>
      <c r="AH193">
        <f t="shared" si="37"/>
        <v>0.68611030376299997</v>
      </c>
      <c r="AI193">
        <f t="shared" si="38"/>
        <v>0.68627576723399997</v>
      </c>
      <c r="AJ193">
        <f t="shared" si="39"/>
        <v>0.68593616156399995</v>
      </c>
      <c r="AK193">
        <f t="shared" si="40"/>
        <v>0.68687823798299996</v>
      </c>
      <c r="AL193">
        <f t="shared" si="41"/>
        <v>0.68660459660600004</v>
      </c>
      <c r="AM193">
        <v>1</v>
      </c>
    </row>
    <row r="194" spans="2:39" hidden="1">
      <c r="B194" s="2">
        <v>-790</v>
      </c>
      <c r="C194" s="2">
        <v>3.9084917810000001E-2</v>
      </c>
      <c r="D194" s="2">
        <v>-790</v>
      </c>
      <c r="E194" s="2">
        <v>3.4750536040000002E-2</v>
      </c>
      <c r="F194" s="2">
        <v>-790</v>
      </c>
      <c r="G194" s="2">
        <v>1.3851033989999999E-2</v>
      </c>
      <c r="I194">
        <v>-55</v>
      </c>
      <c r="J194">
        <v>0.33208782561900002</v>
      </c>
      <c r="K194">
        <v>0.54291423886199996</v>
      </c>
      <c r="L194">
        <v>0.60774863076499996</v>
      </c>
      <c r="M194">
        <v>0.65078653043400003</v>
      </c>
      <c r="N194">
        <v>0.68618583964000002</v>
      </c>
      <c r="O194">
        <v>0.68719158257900004</v>
      </c>
      <c r="P194">
        <v>0.68722008838899995</v>
      </c>
      <c r="Q194">
        <v>0.68715422285500005</v>
      </c>
      <c r="R194">
        <v>0.68629481165200001</v>
      </c>
      <c r="S194">
        <v>0.68623540792500004</v>
      </c>
      <c r="T194">
        <v>0.68640836280499995</v>
      </c>
      <c r="U194">
        <v>0.68605930821799999</v>
      </c>
      <c r="V194">
        <v>0.68701065804200001</v>
      </c>
      <c r="W194">
        <v>0.68672718095999996</v>
      </c>
      <c r="X194">
        <v>-55</v>
      </c>
      <c r="Y194">
        <f t="shared" si="42"/>
        <v>0</v>
      </c>
      <c r="Z194">
        <f t="shared" si="29"/>
        <v>0</v>
      </c>
      <c r="AA194">
        <f t="shared" si="30"/>
        <v>0</v>
      </c>
      <c r="AB194">
        <f t="shared" si="31"/>
        <v>0</v>
      </c>
      <c r="AC194">
        <f t="shared" si="32"/>
        <v>0</v>
      </c>
      <c r="AD194">
        <f t="shared" si="33"/>
        <v>0</v>
      </c>
      <c r="AE194">
        <f t="shared" si="34"/>
        <v>0</v>
      </c>
      <c r="AF194">
        <f t="shared" si="35"/>
        <v>0</v>
      </c>
      <c r="AG194">
        <f t="shared" si="36"/>
        <v>0</v>
      </c>
      <c r="AH194">
        <f t="shared" si="37"/>
        <v>0</v>
      </c>
      <c r="AI194">
        <f t="shared" si="38"/>
        <v>0</v>
      </c>
      <c r="AJ194">
        <f t="shared" si="39"/>
        <v>0</v>
      </c>
      <c r="AK194">
        <f t="shared" si="40"/>
        <v>0</v>
      </c>
      <c r="AL194">
        <f t="shared" si="41"/>
        <v>0</v>
      </c>
    </row>
    <row r="195" spans="2:39">
      <c r="B195" s="2">
        <v>-800</v>
      </c>
      <c r="C195" s="2">
        <v>3.6596785990000005E-2</v>
      </c>
      <c r="D195" s="2">
        <v>-800</v>
      </c>
      <c r="E195" s="2">
        <v>3.2536817289999999E-2</v>
      </c>
      <c r="F195" s="2">
        <v>-800</v>
      </c>
      <c r="G195" s="2">
        <v>1.286668537E-2</v>
      </c>
      <c r="I195">
        <v>-50</v>
      </c>
      <c r="J195">
        <v>0.33208868017100002</v>
      </c>
      <c r="K195">
        <v>0.54295077726100005</v>
      </c>
      <c r="L195">
        <v>0.60782088517999999</v>
      </c>
      <c r="M195">
        <v>0.65088501713500002</v>
      </c>
      <c r="N195">
        <v>0.68630680304500002</v>
      </c>
      <c r="O195">
        <v>0.68730879687000002</v>
      </c>
      <c r="P195">
        <v>0.68733972034699997</v>
      </c>
      <c r="Q195">
        <v>0.68727349842200003</v>
      </c>
      <c r="R195">
        <v>0.68640960961899999</v>
      </c>
      <c r="S195">
        <v>0.68634781545500001</v>
      </c>
      <c r="T195">
        <v>0.68652934876600002</v>
      </c>
      <c r="U195">
        <v>0.68617164149999998</v>
      </c>
      <c r="V195">
        <v>0.68713336225900001</v>
      </c>
      <c r="W195">
        <v>0.68683825070100002</v>
      </c>
      <c r="X195">
        <v>-50</v>
      </c>
      <c r="Y195">
        <f t="shared" si="42"/>
        <v>0.33208868017100002</v>
      </c>
      <c r="Z195">
        <f t="shared" si="29"/>
        <v>0.54295077726100005</v>
      </c>
      <c r="AA195">
        <f t="shared" si="30"/>
        <v>0.60782088517999999</v>
      </c>
      <c r="AB195">
        <f t="shared" si="31"/>
        <v>0.65088501713500002</v>
      </c>
      <c r="AC195">
        <f t="shared" si="32"/>
        <v>0.68630680304500002</v>
      </c>
      <c r="AD195">
        <f t="shared" si="33"/>
        <v>0.68730879687000002</v>
      </c>
      <c r="AE195">
        <f t="shared" si="34"/>
        <v>0.68733972034699997</v>
      </c>
      <c r="AF195">
        <f t="shared" si="35"/>
        <v>0.68727349842200003</v>
      </c>
      <c r="AG195">
        <f t="shared" si="36"/>
        <v>0.68640960961899999</v>
      </c>
      <c r="AH195">
        <f t="shared" si="37"/>
        <v>0.68634781545500001</v>
      </c>
      <c r="AI195">
        <f t="shared" si="38"/>
        <v>0.68652934876600002</v>
      </c>
      <c r="AJ195">
        <f t="shared" si="39"/>
        <v>0.68617164149999998</v>
      </c>
      <c r="AK195">
        <f t="shared" si="40"/>
        <v>0.68713336225900001</v>
      </c>
      <c r="AL195">
        <f t="shared" si="41"/>
        <v>0.68683825070100002</v>
      </c>
      <c r="AM195">
        <v>1</v>
      </c>
    </row>
    <row r="196" spans="2:39" hidden="1">
      <c r="B196" s="2">
        <v>-810</v>
      </c>
      <c r="C196" s="2">
        <v>3.431013334E-2</v>
      </c>
      <c r="D196" s="2">
        <v>-810</v>
      </c>
      <c r="E196" s="2">
        <v>3.0473724210000001E-2</v>
      </c>
      <c r="F196" s="2">
        <v>-810</v>
      </c>
      <c r="G196" s="2">
        <v>1.1969541970000001E-2</v>
      </c>
      <c r="I196">
        <v>-45</v>
      </c>
      <c r="J196">
        <v>0.33208934653200001</v>
      </c>
      <c r="K196">
        <v>0.54298280913499997</v>
      </c>
      <c r="L196">
        <v>0.60788475110499995</v>
      </c>
      <c r="M196">
        <v>0.65097233308699998</v>
      </c>
      <c r="N196">
        <v>0.68641421610700004</v>
      </c>
      <c r="O196">
        <v>0.68741697148699998</v>
      </c>
      <c r="P196">
        <v>0.68744735239400001</v>
      </c>
      <c r="Q196">
        <v>0.68738086087100003</v>
      </c>
      <c r="R196">
        <v>0.68651287020100005</v>
      </c>
      <c r="S196">
        <v>0.68644775533000002</v>
      </c>
      <c r="T196">
        <v>0.68663678494000002</v>
      </c>
      <c r="U196">
        <v>0.68627129145700005</v>
      </c>
      <c r="V196">
        <v>0.68724339683900004</v>
      </c>
      <c r="W196">
        <v>0.68693768924099996</v>
      </c>
      <c r="X196">
        <v>-45</v>
      </c>
      <c r="Y196">
        <f t="shared" si="42"/>
        <v>0</v>
      </c>
      <c r="Z196">
        <f t="shared" si="29"/>
        <v>0</v>
      </c>
      <c r="AA196">
        <f t="shared" si="30"/>
        <v>0</v>
      </c>
      <c r="AB196">
        <f t="shared" si="31"/>
        <v>0</v>
      </c>
      <c r="AC196">
        <f t="shared" si="32"/>
        <v>0</v>
      </c>
      <c r="AD196">
        <f t="shared" si="33"/>
        <v>0</v>
      </c>
      <c r="AE196">
        <f t="shared" si="34"/>
        <v>0</v>
      </c>
      <c r="AF196">
        <f t="shared" si="35"/>
        <v>0</v>
      </c>
      <c r="AG196">
        <f t="shared" si="36"/>
        <v>0</v>
      </c>
      <c r="AH196">
        <f t="shared" si="37"/>
        <v>0</v>
      </c>
      <c r="AI196">
        <f t="shared" si="38"/>
        <v>0</v>
      </c>
      <c r="AJ196">
        <f t="shared" si="39"/>
        <v>0</v>
      </c>
      <c r="AK196">
        <f t="shared" si="40"/>
        <v>0</v>
      </c>
      <c r="AL196">
        <f t="shared" si="41"/>
        <v>0</v>
      </c>
    </row>
    <row r="197" spans="2:39">
      <c r="B197" s="2">
        <v>-820</v>
      </c>
      <c r="C197" s="2">
        <v>3.2159225120000003E-2</v>
      </c>
      <c r="D197" s="2">
        <v>-820</v>
      </c>
      <c r="E197" s="2">
        <v>2.8534661740000002E-2</v>
      </c>
      <c r="F197" s="2">
        <v>-820</v>
      </c>
      <c r="G197" s="2">
        <v>1.1130936540000001E-2</v>
      </c>
      <c r="I197">
        <v>-40</v>
      </c>
      <c r="J197">
        <v>0.33208935482599999</v>
      </c>
      <c r="K197">
        <v>0.54301006173900002</v>
      </c>
      <c r="L197">
        <v>0.60794040805399996</v>
      </c>
      <c r="M197">
        <v>0.65104909929599997</v>
      </c>
      <c r="N197">
        <v>0.68650915503700005</v>
      </c>
      <c r="O197">
        <v>0.68751388047299999</v>
      </c>
      <c r="P197">
        <v>0.68754354533200002</v>
      </c>
      <c r="Q197">
        <v>0.68747688907500004</v>
      </c>
      <c r="R197">
        <v>0.68660441250299997</v>
      </c>
      <c r="S197">
        <v>0.68653613785400003</v>
      </c>
      <c r="T197">
        <v>0.68673174535100001</v>
      </c>
      <c r="U197">
        <v>0.68635912921200004</v>
      </c>
      <c r="V197">
        <v>0.68733959784200005</v>
      </c>
      <c r="W197">
        <v>0.68702609770699996</v>
      </c>
      <c r="X197">
        <v>-40</v>
      </c>
      <c r="Y197">
        <f t="shared" si="42"/>
        <v>0.33208935482599999</v>
      </c>
      <c r="Z197">
        <f t="shared" si="29"/>
        <v>0.54301006173900002</v>
      </c>
      <c r="AA197">
        <f t="shared" si="30"/>
        <v>0.60794040805399996</v>
      </c>
      <c r="AB197">
        <f t="shared" si="31"/>
        <v>0.65104909929599997</v>
      </c>
      <c r="AC197">
        <f t="shared" si="32"/>
        <v>0.68650915503700005</v>
      </c>
      <c r="AD197">
        <f t="shared" si="33"/>
        <v>0.68751388047299999</v>
      </c>
      <c r="AE197">
        <f t="shared" si="34"/>
        <v>0.68754354533200002</v>
      </c>
      <c r="AF197">
        <f t="shared" si="35"/>
        <v>0.68747688907500004</v>
      </c>
      <c r="AG197">
        <f t="shared" si="36"/>
        <v>0.68660441250299997</v>
      </c>
      <c r="AH197">
        <f t="shared" si="37"/>
        <v>0.68653613785400003</v>
      </c>
      <c r="AI197">
        <f t="shared" si="38"/>
        <v>0.68673174535100001</v>
      </c>
      <c r="AJ197">
        <f t="shared" si="39"/>
        <v>0.68635912921200004</v>
      </c>
      <c r="AK197">
        <f t="shared" si="40"/>
        <v>0.68733959784200005</v>
      </c>
      <c r="AL197">
        <f t="shared" si="41"/>
        <v>0.68702609770699996</v>
      </c>
      <c r="AM197">
        <v>1</v>
      </c>
    </row>
    <row r="198" spans="2:39" hidden="1">
      <c r="B198" s="2">
        <v>-830</v>
      </c>
      <c r="C198" s="2">
        <v>3.0145038190000004E-2</v>
      </c>
      <c r="D198" s="2">
        <v>-830</v>
      </c>
      <c r="E198" s="2">
        <v>2.6735977720000002E-2</v>
      </c>
      <c r="F198" s="2">
        <v>-830</v>
      </c>
      <c r="G198" s="2">
        <v>1.0348801290000001E-2</v>
      </c>
      <c r="I198">
        <v>-35</v>
      </c>
      <c r="J198">
        <v>0.33208862276000001</v>
      </c>
      <c r="K198">
        <v>0.54303324573699996</v>
      </c>
      <c r="L198">
        <v>0.60798916161200001</v>
      </c>
      <c r="M198">
        <v>0.65111706385699997</v>
      </c>
      <c r="N198">
        <v>0.68659377984000003</v>
      </c>
      <c r="O198">
        <v>0.68759850038000003</v>
      </c>
      <c r="P198">
        <v>0.68762827490599998</v>
      </c>
      <c r="Q198">
        <v>0.68756134821899995</v>
      </c>
      <c r="R198">
        <v>0.68668452397799995</v>
      </c>
      <c r="S198">
        <v>0.68661471385600004</v>
      </c>
      <c r="T198">
        <v>0.68681638718399995</v>
      </c>
      <c r="U198">
        <v>0.68643718366399997</v>
      </c>
      <c r="V198">
        <v>0.68742330370899996</v>
      </c>
      <c r="W198">
        <v>0.68710357830400004</v>
      </c>
      <c r="X198">
        <v>-35</v>
      </c>
      <c r="Y198">
        <f t="shared" si="42"/>
        <v>0</v>
      </c>
      <c r="Z198">
        <f t="shared" ref="Z198:Z261" si="43">IF(MOD($I198,10)=0,K198,0)</f>
        <v>0</v>
      </c>
      <c r="AA198">
        <f t="shared" ref="AA198:AA261" si="44">IF(MOD($I198,10)=0,L198,0)</f>
        <v>0</v>
      </c>
      <c r="AB198">
        <f t="shared" ref="AB198:AB261" si="45">IF(MOD($I198,10)=0,M198,0)</f>
        <v>0</v>
      </c>
      <c r="AC198">
        <f t="shared" ref="AC198:AC261" si="46">IF(MOD($I198,10)=0,N198,0)</f>
        <v>0</v>
      </c>
      <c r="AD198">
        <f t="shared" ref="AD198:AD261" si="47">IF(MOD($I198,10)=0,O198,0)</f>
        <v>0</v>
      </c>
      <c r="AE198">
        <f t="shared" ref="AE198:AE261" si="48">IF(MOD($I198,10)=0,P198,0)</f>
        <v>0</v>
      </c>
      <c r="AF198">
        <f t="shared" ref="AF198:AF261" si="49">IF(MOD($I198,10)=0,Q198,0)</f>
        <v>0</v>
      </c>
      <c r="AG198">
        <f t="shared" ref="AG198:AG261" si="50">IF(MOD($I198,10)=0,R198,0)</f>
        <v>0</v>
      </c>
      <c r="AH198">
        <f t="shared" ref="AH198:AH261" si="51">IF(MOD($I198,10)=0,S198,0)</f>
        <v>0</v>
      </c>
      <c r="AI198">
        <f t="shared" ref="AI198:AI261" si="52">IF(MOD($I198,10)=0,T198,0)</f>
        <v>0</v>
      </c>
      <c r="AJ198">
        <f t="shared" ref="AJ198:AJ261" si="53">IF(MOD($I198,10)=0,U198,0)</f>
        <v>0</v>
      </c>
      <c r="AK198">
        <f t="shared" ref="AK198:AK261" si="54">IF(MOD($I198,10)=0,V198,0)</f>
        <v>0</v>
      </c>
      <c r="AL198">
        <f t="shared" ref="AL198:AL261" si="55">IF(MOD($I198,10)=0,W198,0)</f>
        <v>0</v>
      </c>
    </row>
    <row r="199" spans="2:39">
      <c r="B199" s="2">
        <v>-840</v>
      </c>
      <c r="C199" s="2">
        <v>2.8277322779999999E-2</v>
      </c>
      <c r="D199" s="2">
        <v>-840</v>
      </c>
      <c r="E199" s="2">
        <v>2.506742855E-2</v>
      </c>
      <c r="F199" s="2">
        <v>-840</v>
      </c>
      <c r="G199" s="2">
        <v>9.6520390199999993E-3</v>
      </c>
      <c r="I199">
        <v>-30</v>
      </c>
      <c r="J199">
        <v>0.33208781179300001</v>
      </c>
      <c r="K199">
        <v>0.54305304951099997</v>
      </c>
      <c r="L199">
        <v>0.60803127050600003</v>
      </c>
      <c r="M199">
        <v>0.65117601057499996</v>
      </c>
      <c r="N199">
        <v>0.68666736685800001</v>
      </c>
      <c r="O199">
        <v>0.68767198215699998</v>
      </c>
      <c r="P199">
        <v>0.68770176846599995</v>
      </c>
      <c r="Q199">
        <v>0.68763457053300003</v>
      </c>
      <c r="R199">
        <v>0.68675302025100005</v>
      </c>
      <c r="S199">
        <v>0.68668284064899998</v>
      </c>
      <c r="T199">
        <v>0.68688998887899999</v>
      </c>
      <c r="U199">
        <v>0.686504981658</v>
      </c>
      <c r="V199">
        <v>0.68749569155099999</v>
      </c>
      <c r="W199">
        <v>0.687170480222</v>
      </c>
      <c r="X199">
        <v>-30</v>
      </c>
      <c r="Y199">
        <f t="shared" ref="Y199:Y262" si="56">IF(MOD(I199,10)=0,J199,0)</f>
        <v>0.33208781179300001</v>
      </c>
      <c r="Z199">
        <f t="shared" si="43"/>
        <v>0.54305304951099997</v>
      </c>
      <c r="AA199">
        <f t="shared" si="44"/>
        <v>0.60803127050600003</v>
      </c>
      <c r="AB199">
        <f t="shared" si="45"/>
        <v>0.65117601057499996</v>
      </c>
      <c r="AC199">
        <f t="shared" si="46"/>
        <v>0.68666736685800001</v>
      </c>
      <c r="AD199">
        <f t="shared" si="47"/>
        <v>0.68767198215699998</v>
      </c>
      <c r="AE199">
        <f t="shared" si="48"/>
        <v>0.68770176846599995</v>
      </c>
      <c r="AF199">
        <f t="shared" si="49"/>
        <v>0.68763457053300003</v>
      </c>
      <c r="AG199">
        <f t="shared" si="50"/>
        <v>0.68675302025100005</v>
      </c>
      <c r="AH199">
        <f t="shared" si="51"/>
        <v>0.68668284064899998</v>
      </c>
      <c r="AI199">
        <f t="shared" si="52"/>
        <v>0.68688998887899999</v>
      </c>
      <c r="AJ199">
        <f t="shared" si="53"/>
        <v>0.686504981658</v>
      </c>
      <c r="AK199">
        <f t="shared" si="54"/>
        <v>0.68749569155099999</v>
      </c>
      <c r="AL199">
        <f t="shared" si="55"/>
        <v>0.687170480222</v>
      </c>
      <c r="AM199">
        <v>1</v>
      </c>
    </row>
    <row r="200" spans="2:39" hidden="1">
      <c r="B200" s="2">
        <v>-850</v>
      </c>
      <c r="C200" s="2">
        <v>2.6540718140000003E-2</v>
      </c>
      <c r="D200" s="2">
        <v>-850</v>
      </c>
      <c r="E200" s="2">
        <v>2.3499128470000002E-2</v>
      </c>
      <c r="F200" s="2">
        <v>-850</v>
      </c>
      <c r="G200" s="2">
        <v>8.9813762670000012E-3</v>
      </c>
      <c r="I200">
        <v>-25</v>
      </c>
      <c r="J200">
        <v>0.33208730401600001</v>
      </c>
      <c r="K200">
        <v>0.54306948996000004</v>
      </c>
      <c r="L200">
        <v>0.60806606118899997</v>
      </c>
      <c r="M200">
        <v>0.651224618526</v>
      </c>
      <c r="N200">
        <v>0.68672794893699995</v>
      </c>
      <c r="O200">
        <v>0.68773356496399995</v>
      </c>
      <c r="P200">
        <v>0.68776327338999999</v>
      </c>
      <c r="Q200">
        <v>0.687695753897</v>
      </c>
      <c r="R200">
        <v>0.68681069613099999</v>
      </c>
      <c r="S200">
        <v>0.68673985028700002</v>
      </c>
      <c r="T200">
        <v>0.68695058524399999</v>
      </c>
      <c r="U200">
        <v>0.68656082707199995</v>
      </c>
      <c r="V200">
        <v>0.68755594402999998</v>
      </c>
      <c r="W200">
        <v>0.68722639354899995</v>
      </c>
      <c r="X200">
        <v>-25</v>
      </c>
      <c r="Y200">
        <f t="shared" si="56"/>
        <v>0</v>
      </c>
      <c r="Z200">
        <f t="shared" si="43"/>
        <v>0</v>
      </c>
      <c r="AA200">
        <f t="shared" si="44"/>
        <v>0</v>
      </c>
      <c r="AB200">
        <f t="shared" si="45"/>
        <v>0</v>
      </c>
      <c r="AC200">
        <f t="shared" si="46"/>
        <v>0</v>
      </c>
      <c r="AD200">
        <f t="shared" si="47"/>
        <v>0</v>
      </c>
      <c r="AE200">
        <f t="shared" si="48"/>
        <v>0</v>
      </c>
      <c r="AF200">
        <f t="shared" si="49"/>
        <v>0</v>
      </c>
      <c r="AG200">
        <f t="shared" si="50"/>
        <v>0</v>
      </c>
      <c r="AH200">
        <f t="shared" si="51"/>
        <v>0</v>
      </c>
      <c r="AI200">
        <f t="shared" si="52"/>
        <v>0</v>
      </c>
      <c r="AJ200">
        <f t="shared" si="53"/>
        <v>0</v>
      </c>
      <c r="AK200">
        <f t="shared" si="54"/>
        <v>0</v>
      </c>
      <c r="AL200">
        <f t="shared" si="55"/>
        <v>0</v>
      </c>
    </row>
    <row r="201" spans="2:39">
      <c r="B201" s="2">
        <v>-860</v>
      </c>
      <c r="C201" s="2">
        <v>2.489095027E-2</v>
      </c>
      <c r="D201" s="2">
        <v>-860</v>
      </c>
      <c r="E201" s="2">
        <v>2.204096228E-2</v>
      </c>
      <c r="F201" s="2">
        <v>-860</v>
      </c>
      <c r="G201" s="2">
        <v>8.3824258369999995E-3</v>
      </c>
      <c r="I201">
        <v>-20</v>
      </c>
      <c r="J201">
        <v>0.33208718847800001</v>
      </c>
      <c r="K201">
        <v>0.54308204919000003</v>
      </c>
      <c r="L201">
        <v>0.608092399502</v>
      </c>
      <c r="M201">
        <v>0.65126136022699999</v>
      </c>
      <c r="N201">
        <v>0.68677370133399995</v>
      </c>
      <c r="O201">
        <v>0.68778293026299997</v>
      </c>
      <c r="P201">
        <v>0.68781215308200006</v>
      </c>
      <c r="Q201">
        <v>0.68774441083600002</v>
      </c>
      <c r="R201">
        <v>0.68685743864100002</v>
      </c>
      <c r="S201">
        <v>0.686783141067</v>
      </c>
      <c r="T201">
        <v>0.68699635008299997</v>
      </c>
      <c r="U201">
        <v>0.68660307195400005</v>
      </c>
      <c r="V201">
        <v>0.68760062044799997</v>
      </c>
      <c r="W201">
        <v>0.68727199022499996</v>
      </c>
      <c r="X201">
        <v>-20</v>
      </c>
      <c r="Y201">
        <f t="shared" si="56"/>
        <v>0.33208718847800001</v>
      </c>
      <c r="Z201">
        <f t="shared" si="43"/>
        <v>0.54308204919000003</v>
      </c>
      <c r="AA201">
        <f t="shared" si="44"/>
        <v>0.608092399502</v>
      </c>
      <c r="AB201">
        <f t="shared" si="45"/>
        <v>0.65126136022699999</v>
      </c>
      <c r="AC201">
        <f t="shared" si="46"/>
        <v>0.68677370133399995</v>
      </c>
      <c r="AD201">
        <f t="shared" si="47"/>
        <v>0.68778293026299997</v>
      </c>
      <c r="AE201">
        <f t="shared" si="48"/>
        <v>0.68781215308200006</v>
      </c>
      <c r="AF201">
        <f t="shared" si="49"/>
        <v>0.68774441083600002</v>
      </c>
      <c r="AG201">
        <f t="shared" si="50"/>
        <v>0.68685743864100002</v>
      </c>
      <c r="AH201">
        <f t="shared" si="51"/>
        <v>0.686783141067</v>
      </c>
      <c r="AI201">
        <f t="shared" si="52"/>
        <v>0.68699635008299997</v>
      </c>
      <c r="AJ201">
        <f t="shared" si="53"/>
        <v>0.68660307195400005</v>
      </c>
      <c r="AK201">
        <f t="shared" si="54"/>
        <v>0.68760062044799997</v>
      </c>
      <c r="AL201">
        <f t="shared" si="55"/>
        <v>0.68727199022499996</v>
      </c>
      <c r="AM201">
        <v>1</v>
      </c>
    </row>
    <row r="202" spans="2:39" hidden="1">
      <c r="B202" s="2">
        <v>-870</v>
      </c>
      <c r="C202" s="2">
        <v>2.3344482E-2</v>
      </c>
      <c r="D202" s="2">
        <v>-870</v>
      </c>
      <c r="E202" s="2">
        <v>2.0668779790000001E-2</v>
      </c>
      <c r="F202" s="2">
        <v>-870</v>
      </c>
      <c r="G202" s="2">
        <v>7.8026233230000007E-3</v>
      </c>
      <c r="I202">
        <v>-15</v>
      </c>
      <c r="J202">
        <v>0.33208535170100001</v>
      </c>
      <c r="K202">
        <v>0.54308988038200001</v>
      </c>
      <c r="L202">
        <v>0.60811230267399996</v>
      </c>
      <c r="M202">
        <v>0.65129106884200005</v>
      </c>
      <c r="N202">
        <v>0.68681233784100004</v>
      </c>
      <c r="O202">
        <v>0.68781864761300004</v>
      </c>
      <c r="P202">
        <v>0.68784798112500001</v>
      </c>
      <c r="Q202">
        <v>0.68777995456499996</v>
      </c>
      <c r="R202">
        <v>0.68689330665199999</v>
      </c>
      <c r="S202">
        <v>0.68681408234499997</v>
      </c>
      <c r="T202">
        <v>0.68703498544099995</v>
      </c>
      <c r="U202">
        <v>0.68663821400699998</v>
      </c>
      <c r="V202">
        <v>0.687636090423</v>
      </c>
      <c r="W202">
        <v>0.68730732745199996</v>
      </c>
      <c r="X202">
        <v>-15</v>
      </c>
      <c r="Y202">
        <f t="shared" si="56"/>
        <v>0</v>
      </c>
      <c r="Z202">
        <f t="shared" si="43"/>
        <v>0</v>
      </c>
      <c r="AA202">
        <f t="shared" si="44"/>
        <v>0</v>
      </c>
      <c r="AB202">
        <f t="shared" si="45"/>
        <v>0</v>
      </c>
      <c r="AC202">
        <f t="shared" si="46"/>
        <v>0</v>
      </c>
      <c r="AD202">
        <f t="shared" si="47"/>
        <v>0</v>
      </c>
      <c r="AE202">
        <f t="shared" si="48"/>
        <v>0</v>
      </c>
      <c r="AF202">
        <f t="shared" si="49"/>
        <v>0</v>
      </c>
      <c r="AG202">
        <f t="shared" si="50"/>
        <v>0</v>
      </c>
      <c r="AH202">
        <f t="shared" si="51"/>
        <v>0</v>
      </c>
      <c r="AI202">
        <f t="shared" si="52"/>
        <v>0</v>
      </c>
      <c r="AJ202">
        <f t="shared" si="53"/>
        <v>0</v>
      </c>
      <c r="AK202">
        <f t="shared" si="54"/>
        <v>0</v>
      </c>
      <c r="AL202">
        <f t="shared" si="55"/>
        <v>0</v>
      </c>
    </row>
    <row r="203" spans="2:39">
      <c r="B203" s="2">
        <v>-880</v>
      </c>
      <c r="C203" s="2">
        <v>2.1935953970000002E-2</v>
      </c>
      <c r="D203" s="2">
        <v>-880</v>
      </c>
      <c r="E203" s="2">
        <v>1.939708871E-2</v>
      </c>
      <c r="F203" s="2">
        <v>-880</v>
      </c>
      <c r="G203" s="2">
        <v>7.3013651409999996E-3</v>
      </c>
      <c r="I203">
        <v>-10</v>
      </c>
      <c r="J203">
        <v>0.332085697964</v>
      </c>
      <c r="K203">
        <v>0.54309740978200005</v>
      </c>
      <c r="L203">
        <v>0.60812743463300001</v>
      </c>
      <c r="M203">
        <v>0.65131191372700004</v>
      </c>
      <c r="N203">
        <v>0.68683811208099999</v>
      </c>
      <c r="O203">
        <v>0.68784223372200004</v>
      </c>
      <c r="P203">
        <v>0.68787155051399995</v>
      </c>
      <c r="Q203">
        <v>0.68780341295000003</v>
      </c>
      <c r="R203">
        <v>0.68691853041899997</v>
      </c>
      <c r="S203">
        <v>0.68683774667899999</v>
      </c>
      <c r="T203">
        <v>0.68706076706200003</v>
      </c>
      <c r="U203">
        <v>0.68666213997100001</v>
      </c>
      <c r="V203">
        <v>0.68766199018600005</v>
      </c>
      <c r="W203">
        <v>0.68733247532399999</v>
      </c>
      <c r="X203">
        <v>-10</v>
      </c>
      <c r="Y203">
        <f t="shared" si="56"/>
        <v>0.332085697964</v>
      </c>
      <c r="Z203">
        <f t="shared" si="43"/>
        <v>0.54309740978200005</v>
      </c>
      <c r="AA203">
        <f t="shared" si="44"/>
        <v>0.60812743463300001</v>
      </c>
      <c r="AB203">
        <f t="shared" si="45"/>
        <v>0.65131191372700004</v>
      </c>
      <c r="AC203">
        <f t="shared" si="46"/>
        <v>0.68683811208099999</v>
      </c>
      <c r="AD203">
        <f t="shared" si="47"/>
        <v>0.68784223372200004</v>
      </c>
      <c r="AE203">
        <f t="shared" si="48"/>
        <v>0.68787155051399995</v>
      </c>
      <c r="AF203">
        <f t="shared" si="49"/>
        <v>0.68780341295000003</v>
      </c>
      <c r="AG203">
        <f t="shared" si="50"/>
        <v>0.68691853041899997</v>
      </c>
      <c r="AH203">
        <f t="shared" si="51"/>
        <v>0.68683774667899999</v>
      </c>
      <c r="AI203">
        <f t="shared" si="52"/>
        <v>0.68706076706200003</v>
      </c>
      <c r="AJ203">
        <f t="shared" si="53"/>
        <v>0.68666213997100001</v>
      </c>
      <c r="AK203">
        <f t="shared" si="54"/>
        <v>0.68766199018600005</v>
      </c>
      <c r="AL203">
        <f t="shared" si="55"/>
        <v>0.68733247532399999</v>
      </c>
      <c r="AM203">
        <v>1</v>
      </c>
    </row>
    <row r="204" spans="2:39" hidden="1">
      <c r="B204" s="2">
        <v>-890</v>
      </c>
      <c r="C204" s="2">
        <v>2.060962807E-2</v>
      </c>
      <c r="D204" s="2">
        <v>-890</v>
      </c>
      <c r="E204" s="2">
        <v>1.8200894070000001E-2</v>
      </c>
      <c r="F204" s="2">
        <v>-890</v>
      </c>
      <c r="G204" s="2">
        <v>6.8199858759999997E-3</v>
      </c>
      <c r="I204">
        <v>-5</v>
      </c>
      <c r="J204">
        <v>0.33208621130499999</v>
      </c>
      <c r="K204">
        <v>0.54310345716399999</v>
      </c>
      <c r="L204">
        <v>0.60813898511200004</v>
      </c>
      <c r="M204">
        <v>0.65132737807499996</v>
      </c>
      <c r="N204">
        <v>0.68685681726100001</v>
      </c>
      <c r="O204">
        <v>0.687857350162</v>
      </c>
      <c r="P204">
        <v>0.687886617591</v>
      </c>
      <c r="Q204">
        <v>0.68781837788699995</v>
      </c>
      <c r="R204">
        <v>0.68693212114299995</v>
      </c>
      <c r="S204">
        <v>0.68685525701100003</v>
      </c>
      <c r="T204">
        <v>0.68707948107200001</v>
      </c>
      <c r="U204">
        <v>0.68667954942800002</v>
      </c>
      <c r="V204">
        <v>0.68768119268000005</v>
      </c>
      <c r="W204">
        <v>0.68734692865299996</v>
      </c>
      <c r="X204">
        <v>-5</v>
      </c>
      <c r="Y204">
        <f t="shared" si="56"/>
        <v>0</v>
      </c>
      <c r="Z204">
        <f t="shared" si="43"/>
        <v>0</v>
      </c>
      <c r="AA204">
        <f t="shared" si="44"/>
        <v>0</v>
      </c>
      <c r="AB204">
        <f t="shared" si="45"/>
        <v>0</v>
      </c>
      <c r="AC204">
        <f t="shared" si="46"/>
        <v>0</v>
      </c>
      <c r="AD204">
        <f t="shared" si="47"/>
        <v>0</v>
      </c>
      <c r="AE204">
        <f t="shared" si="48"/>
        <v>0</v>
      </c>
      <c r="AF204">
        <f t="shared" si="49"/>
        <v>0</v>
      </c>
      <c r="AG204">
        <f t="shared" si="50"/>
        <v>0</v>
      </c>
      <c r="AH204">
        <f t="shared" si="51"/>
        <v>0</v>
      </c>
      <c r="AI204">
        <f t="shared" si="52"/>
        <v>0</v>
      </c>
      <c r="AJ204">
        <f t="shared" si="53"/>
        <v>0</v>
      </c>
      <c r="AK204">
        <f t="shared" si="54"/>
        <v>0</v>
      </c>
      <c r="AL204">
        <f t="shared" si="55"/>
        <v>0</v>
      </c>
    </row>
    <row r="205" spans="2:39">
      <c r="B205" s="2" t="s">
        <v>5</v>
      </c>
      <c r="C205" s="2" t="s">
        <v>6</v>
      </c>
      <c r="D205" s="2" t="s">
        <v>5</v>
      </c>
      <c r="E205" s="2" t="s">
        <v>6</v>
      </c>
      <c r="F205" s="2" t="s">
        <v>5</v>
      </c>
      <c r="G205" s="2" t="s">
        <v>6</v>
      </c>
      <c r="I205">
        <v>0</v>
      </c>
      <c r="J205">
        <v>0.33208689172299999</v>
      </c>
      <c r="K205">
        <v>0.54310802252500001</v>
      </c>
      <c r="L205">
        <v>0.60814695410800002</v>
      </c>
      <c r="M205">
        <v>0.65133746188999997</v>
      </c>
      <c r="N205">
        <v>0.686868453396</v>
      </c>
      <c r="O205">
        <v>0.68786487163300003</v>
      </c>
      <c r="P205">
        <v>0.68789403580599995</v>
      </c>
      <c r="Q205">
        <v>0.68782571125900005</v>
      </c>
      <c r="R205">
        <v>0.68693829655200001</v>
      </c>
      <c r="S205">
        <v>0.68686661335300003</v>
      </c>
      <c r="T205">
        <v>0.68709112748300005</v>
      </c>
      <c r="U205">
        <v>0.68669044238999999</v>
      </c>
      <c r="V205">
        <v>0.68769383464300005</v>
      </c>
      <c r="W205">
        <v>0.68735292110699997</v>
      </c>
      <c r="X205">
        <v>0</v>
      </c>
      <c r="Y205">
        <f t="shared" si="56"/>
        <v>0.33208689172299999</v>
      </c>
      <c r="Z205">
        <f t="shared" si="43"/>
        <v>0.54310802252500001</v>
      </c>
      <c r="AA205">
        <f t="shared" si="44"/>
        <v>0.60814695410800002</v>
      </c>
      <c r="AB205">
        <f t="shared" si="45"/>
        <v>0.65133746188999997</v>
      </c>
      <c r="AC205">
        <f t="shared" si="46"/>
        <v>0.686868453396</v>
      </c>
      <c r="AD205">
        <f t="shared" si="47"/>
        <v>0.68786487163300003</v>
      </c>
      <c r="AE205">
        <f t="shared" si="48"/>
        <v>0.68789403580599995</v>
      </c>
      <c r="AF205">
        <f t="shared" si="49"/>
        <v>0.68782571125900005</v>
      </c>
      <c r="AG205">
        <f t="shared" si="50"/>
        <v>0.68693829655200001</v>
      </c>
      <c r="AH205">
        <f t="shared" si="51"/>
        <v>0.68686661335300003</v>
      </c>
      <c r="AI205">
        <f t="shared" si="52"/>
        <v>0.68709112748300005</v>
      </c>
      <c r="AJ205">
        <f t="shared" si="53"/>
        <v>0.68669044238999999</v>
      </c>
      <c r="AK205">
        <f t="shared" si="54"/>
        <v>0.68769383464300005</v>
      </c>
      <c r="AL205">
        <f t="shared" si="55"/>
        <v>0.68735292110699997</v>
      </c>
      <c r="AM205">
        <v>1</v>
      </c>
    </row>
    <row r="206" spans="2:39" hidden="1">
      <c r="B206" s="2" t="s">
        <v>2</v>
      </c>
      <c r="C206" s="2"/>
      <c r="D206" s="2" t="s">
        <v>3</v>
      </c>
      <c r="E206" s="2"/>
      <c r="F206" s="2" t="s">
        <v>4</v>
      </c>
      <c r="G206" s="2"/>
      <c r="I206">
        <v>5</v>
      </c>
      <c r="J206">
        <v>0.33208621130499999</v>
      </c>
      <c r="K206">
        <v>0.54310345716399999</v>
      </c>
      <c r="L206">
        <v>0.60813898511200004</v>
      </c>
      <c r="M206">
        <v>0.65132737807499996</v>
      </c>
      <c r="N206">
        <v>0.68685681726100001</v>
      </c>
      <c r="O206">
        <v>0.687857350162</v>
      </c>
      <c r="P206">
        <v>0.687886617591</v>
      </c>
      <c r="Q206">
        <v>0.68781837788699995</v>
      </c>
      <c r="R206">
        <v>0.68693212114299995</v>
      </c>
      <c r="S206">
        <v>0.68685525701100003</v>
      </c>
      <c r="T206">
        <v>0.68707948107200001</v>
      </c>
      <c r="U206">
        <v>0.68667954942800002</v>
      </c>
      <c r="V206">
        <v>0.68768119268000005</v>
      </c>
      <c r="W206">
        <v>0.68734692865299996</v>
      </c>
      <c r="X206">
        <v>5</v>
      </c>
      <c r="Y206">
        <f t="shared" si="56"/>
        <v>0</v>
      </c>
      <c r="Z206">
        <f t="shared" si="43"/>
        <v>0</v>
      </c>
      <c r="AA206">
        <f t="shared" si="44"/>
        <v>0</v>
      </c>
      <c r="AB206">
        <f t="shared" si="45"/>
        <v>0</v>
      </c>
      <c r="AC206">
        <f t="shared" si="46"/>
        <v>0</v>
      </c>
      <c r="AD206">
        <f t="shared" si="47"/>
        <v>0</v>
      </c>
      <c r="AE206">
        <f t="shared" si="48"/>
        <v>0</v>
      </c>
      <c r="AF206">
        <f t="shared" si="49"/>
        <v>0</v>
      </c>
      <c r="AG206">
        <f t="shared" si="50"/>
        <v>0</v>
      </c>
      <c r="AH206">
        <f t="shared" si="51"/>
        <v>0</v>
      </c>
      <c r="AI206">
        <f t="shared" si="52"/>
        <v>0</v>
      </c>
      <c r="AJ206">
        <f t="shared" si="53"/>
        <v>0</v>
      </c>
      <c r="AK206">
        <f t="shared" si="54"/>
        <v>0</v>
      </c>
      <c r="AL206">
        <f t="shared" si="55"/>
        <v>0</v>
      </c>
    </row>
    <row r="207" spans="2:39">
      <c r="B207" s="1" t="s">
        <v>0</v>
      </c>
      <c r="C207" s="2"/>
      <c r="D207" s="1" t="s">
        <v>1</v>
      </c>
      <c r="E207" s="2"/>
      <c r="F207" s="2"/>
      <c r="G207" s="2"/>
      <c r="I207">
        <v>10</v>
      </c>
      <c r="J207">
        <v>0.332085697964</v>
      </c>
      <c r="K207">
        <v>0.54309740978200005</v>
      </c>
      <c r="L207">
        <v>0.60812743463300001</v>
      </c>
      <c r="M207">
        <v>0.65131191372700004</v>
      </c>
      <c r="N207">
        <v>0.68683811208099999</v>
      </c>
      <c r="O207">
        <v>0.68784223372200004</v>
      </c>
      <c r="P207">
        <v>0.68787155051399995</v>
      </c>
      <c r="Q207">
        <v>0.68780341295000003</v>
      </c>
      <c r="R207">
        <v>0.68691853041899997</v>
      </c>
      <c r="S207">
        <v>0.68683774667899999</v>
      </c>
      <c r="T207">
        <v>0.68706076706200003</v>
      </c>
      <c r="U207">
        <v>0.68666213997100001</v>
      </c>
      <c r="V207">
        <v>0.68766199018600005</v>
      </c>
      <c r="W207">
        <v>0.68733247532399999</v>
      </c>
      <c r="X207">
        <v>10</v>
      </c>
      <c r="Y207">
        <f t="shared" si="56"/>
        <v>0.332085697964</v>
      </c>
      <c r="Z207">
        <f t="shared" si="43"/>
        <v>0.54309740978200005</v>
      </c>
      <c r="AA207">
        <f t="shared" si="44"/>
        <v>0.60812743463300001</v>
      </c>
      <c r="AB207">
        <f t="shared" si="45"/>
        <v>0.65131191372700004</v>
      </c>
      <c r="AC207">
        <f t="shared" si="46"/>
        <v>0.68683811208099999</v>
      </c>
      <c r="AD207">
        <f t="shared" si="47"/>
        <v>0.68784223372200004</v>
      </c>
      <c r="AE207">
        <f t="shared" si="48"/>
        <v>0.68787155051399995</v>
      </c>
      <c r="AF207">
        <f t="shared" si="49"/>
        <v>0.68780341295000003</v>
      </c>
      <c r="AG207">
        <f t="shared" si="50"/>
        <v>0.68691853041899997</v>
      </c>
      <c r="AH207">
        <f t="shared" si="51"/>
        <v>0.68683774667899999</v>
      </c>
      <c r="AI207">
        <f t="shared" si="52"/>
        <v>0.68706076706200003</v>
      </c>
      <c r="AJ207">
        <f t="shared" si="53"/>
        <v>0.68666213997100001</v>
      </c>
      <c r="AK207">
        <f t="shared" si="54"/>
        <v>0.68766199018600005</v>
      </c>
      <c r="AL207">
        <f t="shared" si="55"/>
        <v>0.68733247532399999</v>
      </c>
      <c r="AM207">
        <v>1</v>
      </c>
    </row>
    <row r="208" spans="2:39" hidden="1">
      <c r="I208">
        <v>15</v>
      </c>
      <c r="J208">
        <v>0.33208535170100001</v>
      </c>
      <c r="K208">
        <v>0.54308988038200001</v>
      </c>
      <c r="L208">
        <v>0.60811230267399996</v>
      </c>
      <c r="M208">
        <v>0.65129106884200005</v>
      </c>
      <c r="N208">
        <v>0.68681233784100004</v>
      </c>
      <c r="O208">
        <v>0.68781864761300004</v>
      </c>
      <c r="P208">
        <v>0.68784798112500001</v>
      </c>
      <c r="Q208">
        <v>0.68777995456499996</v>
      </c>
      <c r="R208">
        <v>0.68689330665199999</v>
      </c>
      <c r="S208">
        <v>0.68681408234499997</v>
      </c>
      <c r="T208">
        <v>0.68703498544099995</v>
      </c>
      <c r="U208">
        <v>0.68663821400699998</v>
      </c>
      <c r="V208">
        <v>0.687636090423</v>
      </c>
      <c r="W208">
        <v>0.68730732745199996</v>
      </c>
      <c r="X208">
        <v>15</v>
      </c>
      <c r="Y208">
        <f t="shared" si="56"/>
        <v>0</v>
      </c>
      <c r="Z208">
        <f t="shared" si="43"/>
        <v>0</v>
      </c>
      <c r="AA208">
        <f t="shared" si="44"/>
        <v>0</v>
      </c>
      <c r="AB208">
        <f t="shared" si="45"/>
        <v>0</v>
      </c>
      <c r="AC208">
        <f t="shared" si="46"/>
        <v>0</v>
      </c>
      <c r="AD208">
        <f t="shared" si="47"/>
        <v>0</v>
      </c>
      <c r="AE208">
        <f t="shared" si="48"/>
        <v>0</v>
      </c>
      <c r="AF208">
        <f t="shared" si="49"/>
        <v>0</v>
      </c>
      <c r="AG208">
        <f t="shared" si="50"/>
        <v>0</v>
      </c>
      <c r="AH208">
        <f t="shared" si="51"/>
        <v>0</v>
      </c>
      <c r="AI208">
        <f t="shared" si="52"/>
        <v>0</v>
      </c>
      <c r="AJ208">
        <f t="shared" si="53"/>
        <v>0</v>
      </c>
      <c r="AK208">
        <f t="shared" si="54"/>
        <v>0</v>
      </c>
      <c r="AL208">
        <f t="shared" si="55"/>
        <v>0</v>
      </c>
    </row>
    <row r="209" spans="9:39">
      <c r="I209">
        <v>20</v>
      </c>
      <c r="J209">
        <v>0.33208718847800001</v>
      </c>
      <c r="K209">
        <v>0.54308204919000003</v>
      </c>
      <c r="L209">
        <v>0.608092399502</v>
      </c>
      <c r="M209">
        <v>0.65126136022699999</v>
      </c>
      <c r="N209">
        <v>0.68677370133399995</v>
      </c>
      <c r="O209">
        <v>0.68778293026299997</v>
      </c>
      <c r="P209">
        <v>0.68781215308200006</v>
      </c>
      <c r="Q209">
        <v>0.68774441083600002</v>
      </c>
      <c r="R209">
        <v>0.68685743864100002</v>
      </c>
      <c r="S209">
        <v>0.686783141067</v>
      </c>
      <c r="T209">
        <v>0.68699635008299997</v>
      </c>
      <c r="U209">
        <v>0.68660307195400005</v>
      </c>
      <c r="V209">
        <v>0.68760062044799997</v>
      </c>
      <c r="W209">
        <v>0.68727199022499996</v>
      </c>
      <c r="X209">
        <v>20</v>
      </c>
      <c r="Y209">
        <f t="shared" si="56"/>
        <v>0.33208718847800001</v>
      </c>
      <c r="Z209">
        <f t="shared" si="43"/>
        <v>0.54308204919000003</v>
      </c>
      <c r="AA209">
        <f t="shared" si="44"/>
        <v>0.608092399502</v>
      </c>
      <c r="AB209">
        <f t="shared" si="45"/>
        <v>0.65126136022699999</v>
      </c>
      <c r="AC209">
        <f t="shared" si="46"/>
        <v>0.68677370133399995</v>
      </c>
      <c r="AD209">
        <f t="shared" si="47"/>
        <v>0.68778293026299997</v>
      </c>
      <c r="AE209">
        <f t="shared" si="48"/>
        <v>0.68781215308200006</v>
      </c>
      <c r="AF209">
        <f t="shared" si="49"/>
        <v>0.68774441083600002</v>
      </c>
      <c r="AG209">
        <f t="shared" si="50"/>
        <v>0.68685743864100002</v>
      </c>
      <c r="AH209">
        <f t="shared" si="51"/>
        <v>0.686783141067</v>
      </c>
      <c r="AI209">
        <f t="shared" si="52"/>
        <v>0.68699635008299997</v>
      </c>
      <c r="AJ209">
        <f t="shared" si="53"/>
        <v>0.68660307195400005</v>
      </c>
      <c r="AK209">
        <f t="shared" si="54"/>
        <v>0.68760062044799997</v>
      </c>
      <c r="AL209">
        <f t="shared" si="55"/>
        <v>0.68727199022499996</v>
      </c>
      <c r="AM209">
        <v>1</v>
      </c>
    </row>
    <row r="210" spans="9:39" hidden="1">
      <c r="I210">
        <v>25</v>
      </c>
      <c r="J210">
        <v>0.33208730401600001</v>
      </c>
      <c r="K210">
        <v>0.54306948996000004</v>
      </c>
      <c r="L210">
        <v>0.60806606118899997</v>
      </c>
      <c r="M210">
        <v>0.651224618526</v>
      </c>
      <c r="N210">
        <v>0.68672794893699995</v>
      </c>
      <c r="O210">
        <v>0.68773356496399995</v>
      </c>
      <c r="P210">
        <v>0.68776327338999999</v>
      </c>
      <c r="Q210">
        <v>0.687695753897</v>
      </c>
      <c r="R210">
        <v>0.68681069613099999</v>
      </c>
      <c r="S210">
        <v>0.68673985028700002</v>
      </c>
      <c r="T210">
        <v>0.68695058524399999</v>
      </c>
      <c r="U210">
        <v>0.68656082707199995</v>
      </c>
      <c r="V210">
        <v>0.68755594402999998</v>
      </c>
      <c r="W210">
        <v>0.68722639354899995</v>
      </c>
      <c r="X210">
        <v>25</v>
      </c>
      <c r="Y210">
        <f t="shared" si="56"/>
        <v>0</v>
      </c>
      <c r="Z210">
        <f t="shared" si="43"/>
        <v>0</v>
      </c>
      <c r="AA210">
        <f t="shared" si="44"/>
        <v>0</v>
      </c>
      <c r="AB210">
        <f t="shared" si="45"/>
        <v>0</v>
      </c>
      <c r="AC210">
        <f t="shared" si="46"/>
        <v>0</v>
      </c>
      <c r="AD210">
        <f t="shared" si="47"/>
        <v>0</v>
      </c>
      <c r="AE210">
        <f t="shared" si="48"/>
        <v>0</v>
      </c>
      <c r="AF210">
        <f t="shared" si="49"/>
        <v>0</v>
      </c>
      <c r="AG210">
        <f t="shared" si="50"/>
        <v>0</v>
      </c>
      <c r="AH210">
        <f t="shared" si="51"/>
        <v>0</v>
      </c>
      <c r="AI210">
        <f t="shared" si="52"/>
        <v>0</v>
      </c>
      <c r="AJ210">
        <f t="shared" si="53"/>
        <v>0</v>
      </c>
      <c r="AK210">
        <f t="shared" si="54"/>
        <v>0</v>
      </c>
      <c r="AL210">
        <f t="shared" si="55"/>
        <v>0</v>
      </c>
    </row>
    <row r="211" spans="9:39">
      <c r="I211">
        <v>30</v>
      </c>
      <c r="J211">
        <v>0.33208781179300001</v>
      </c>
      <c r="K211">
        <v>0.54305304951099997</v>
      </c>
      <c r="L211">
        <v>0.60803127050600003</v>
      </c>
      <c r="M211">
        <v>0.65117601057499996</v>
      </c>
      <c r="N211">
        <v>0.68666736685800001</v>
      </c>
      <c r="O211">
        <v>0.68767198215699998</v>
      </c>
      <c r="P211">
        <v>0.68770176846599995</v>
      </c>
      <c r="Q211">
        <v>0.68763457053300003</v>
      </c>
      <c r="R211">
        <v>0.68675302025100005</v>
      </c>
      <c r="S211">
        <v>0.68668284064899998</v>
      </c>
      <c r="T211">
        <v>0.68688998887899999</v>
      </c>
      <c r="U211">
        <v>0.686504981658</v>
      </c>
      <c r="V211">
        <v>0.68749569155099999</v>
      </c>
      <c r="W211">
        <v>0.687170480222</v>
      </c>
      <c r="X211">
        <v>30</v>
      </c>
      <c r="Y211">
        <f t="shared" si="56"/>
        <v>0.33208781179300001</v>
      </c>
      <c r="Z211">
        <f t="shared" si="43"/>
        <v>0.54305304951099997</v>
      </c>
      <c r="AA211">
        <f t="shared" si="44"/>
        <v>0.60803127050600003</v>
      </c>
      <c r="AB211">
        <f t="shared" si="45"/>
        <v>0.65117601057499996</v>
      </c>
      <c r="AC211">
        <f t="shared" si="46"/>
        <v>0.68666736685800001</v>
      </c>
      <c r="AD211">
        <f t="shared" si="47"/>
        <v>0.68767198215699998</v>
      </c>
      <c r="AE211">
        <f t="shared" si="48"/>
        <v>0.68770176846599995</v>
      </c>
      <c r="AF211">
        <f t="shared" si="49"/>
        <v>0.68763457053300003</v>
      </c>
      <c r="AG211">
        <f t="shared" si="50"/>
        <v>0.68675302025100005</v>
      </c>
      <c r="AH211">
        <f t="shared" si="51"/>
        <v>0.68668284064899998</v>
      </c>
      <c r="AI211">
        <f t="shared" si="52"/>
        <v>0.68688998887899999</v>
      </c>
      <c r="AJ211">
        <f t="shared" si="53"/>
        <v>0.686504981658</v>
      </c>
      <c r="AK211">
        <f t="shared" si="54"/>
        <v>0.68749569155099999</v>
      </c>
      <c r="AL211">
        <f t="shared" si="55"/>
        <v>0.687170480222</v>
      </c>
      <c r="AM211">
        <v>1</v>
      </c>
    </row>
    <row r="212" spans="9:39" hidden="1">
      <c r="I212">
        <v>35</v>
      </c>
      <c r="J212">
        <v>0.33208862276000001</v>
      </c>
      <c r="K212">
        <v>0.54303324573699996</v>
      </c>
      <c r="L212">
        <v>0.60798916161200001</v>
      </c>
      <c r="M212">
        <v>0.65111706385699997</v>
      </c>
      <c r="N212">
        <v>0.68659377984000003</v>
      </c>
      <c r="O212">
        <v>0.68759850038000003</v>
      </c>
      <c r="P212">
        <v>0.68762827490599998</v>
      </c>
      <c r="Q212">
        <v>0.68756134821899995</v>
      </c>
      <c r="R212">
        <v>0.68668452397799995</v>
      </c>
      <c r="S212">
        <v>0.68661471385600004</v>
      </c>
      <c r="T212">
        <v>0.68681638718399995</v>
      </c>
      <c r="U212">
        <v>0.68643718366399997</v>
      </c>
      <c r="V212">
        <v>0.68742330370899996</v>
      </c>
      <c r="W212">
        <v>0.68710357830400004</v>
      </c>
      <c r="X212">
        <v>35</v>
      </c>
      <c r="Y212">
        <f t="shared" si="56"/>
        <v>0</v>
      </c>
      <c r="Z212">
        <f t="shared" si="43"/>
        <v>0</v>
      </c>
      <c r="AA212">
        <f t="shared" si="44"/>
        <v>0</v>
      </c>
      <c r="AB212">
        <f t="shared" si="45"/>
        <v>0</v>
      </c>
      <c r="AC212">
        <f t="shared" si="46"/>
        <v>0</v>
      </c>
      <c r="AD212">
        <f t="shared" si="47"/>
        <v>0</v>
      </c>
      <c r="AE212">
        <f t="shared" si="48"/>
        <v>0</v>
      </c>
      <c r="AF212">
        <f t="shared" si="49"/>
        <v>0</v>
      </c>
      <c r="AG212">
        <f t="shared" si="50"/>
        <v>0</v>
      </c>
      <c r="AH212">
        <f t="shared" si="51"/>
        <v>0</v>
      </c>
      <c r="AI212">
        <f t="shared" si="52"/>
        <v>0</v>
      </c>
      <c r="AJ212">
        <f t="shared" si="53"/>
        <v>0</v>
      </c>
      <c r="AK212">
        <f t="shared" si="54"/>
        <v>0</v>
      </c>
      <c r="AL212">
        <f t="shared" si="55"/>
        <v>0</v>
      </c>
    </row>
    <row r="213" spans="9:39">
      <c r="I213">
        <v>40</v>
      </c>
      <c r="J213">
        <v>0.33208935482599999</v>
      </c>
      <c r="K213">
        <v>0.54301006173900002</v>
      </c>
      <c r="L213">
        <v>0.60794040805399996</v>
      </c>
      <c r="M213">
        <v>0.65104909929599997</v>
      </c>
      <c r="N213">
        <v>0.68650915503700005</v>
      </c>
      <c r="O213">
        <v>0.68751388047299999</v>
      </c>
      <c r="P213">
        <v>0.68754354533200002</v>
      </c>
      <c r="Q213">
        <v>0.68747688907500004</v>
      </c>
      <c r="R213">
        <v>0.68660441250299997</v>
      </c>
      <c r="S213">
        <v>0.68653613785400003</v>
      </c>
      <c r="T213">
        <v>0.68673174535100001</v>
      </c>
      <c r="U213">
        <v>0.68635912921200004</v>
      </c>
      <c r="V213">
        <v>0.68733959784200005</v>
      </c>
      <c r="W213">
        <v>0.68702609770699996</v>
      </c>
      <c r="X213">
        <v>40</v>
      </c>
      <c r="Y213">
        <f t="shared" si="56"/>
        <v>0.33208935482599999</v>
      </c>
      <c r="Z213">
        <f t="shared" si="43"/>
        <v>0.54301006173900002</v>
      </c>
      <c r="AA213">
        <f t="shared" si="44"/>
        <v>0.60794040805399996</v>
      </c>
      <c r="AB213">
        <f t="shared" si="45"/>
        <v>0.65104909929599997</v>
      </c>
      <c r="AC213">
        <f t="shared" si="46"/>
        <v>0.68650915503700005</v>
      </c>
      <c r="AD213">
        <f t="shared" si="47"/>
        <v>0.68751388047299999</v>
      </c>
      <c r="AE213">
        <f t="shared" si="48"/>
        <v>0.68754354533200002</v>
      </c>
      <c r="AF213">
        <f t="shared" si="49"/>
        <v>0.68747688907500004</v>
      </c>
      <c r="AG213">
        <f t="shared" si="50"/>
        <v>0.68660441250299997</v>
      </c>
      <c r="AH213">
        <f t="shared" si="51"/>
        <v>0.68653613785400003</v>
      </c>
      <c r="AI213">
        <f t="shared" si="52"/>
        <v>0.68673174535100001</v>
      </c>
      <c r="AJ213">
        <f t="shared" si="53"/>
        <v>0.68635912921200004</v>
      </c>
      <c r="AK213">
        <f t="shared" si="54"/>
        <v>0.68733959784200005</v>
      </c>
      <c r="AL213">
        <f t="shared" si="55"/>
        <v>0.68702609770699996</v>
      </c>
      <c r="AM213">
        <v>1</v>
      </c>
    </row>
    <row r="214" spans="9:39" hidden="1">
      <c r="I214">
        <v>45</v>
      </c>
      <c r="J214">
        <v>0.33208934653200001</v>
      </c>
      <c r="K214">
        <v>0.54298280913499997</v>
      </c>
      <c r="L214">
        <v>0.60788475110499995</v>
      </c>
      <c r="M214">
        <v>0.65097233308699998</v>
      </c>
      <c r="N214">
        <v>0.68641421610700004</v>
      </c>
      <c r="O214">
        <v>0.68741697148699998</v>
      </c>
      <c r="P214">
        <v>0.68744735239400001</v>
      </c>
      <c r="Q214">
        <v>0.68738086087100003</v>
      </c>
      <c r="R214">
        <v>0.68651287020100005</v>
      </c>
      <c r="S214">
        <v>0.68644775533000002</v>
      </c>
      <c r="T214">
        <v>0.68663678494000002</v>
      </c>
      <c r="U214">
        <v>0.68627129145700005</v>
      </c>
      <c r="V214">
        <v>0.68724339683900004</v>
      </c>
      <c r="W214">
        <v>0.68693768924099996</v>
      </c>
      <c r="X214">
        <v>45</v>
      </c>
      <c r="Y214">
        <f t="shared" si="56"/>
        <v>0</v>
      </c>
      <c r="Z214">
        <f t="shared" si="43"/>
        <v>0</v>
      </c>
      <c r="AA214">
        <f t="shared" si="44"/>
        <v>0</v>
      </c>
      <c r="AB214">
        <f t="shared" si="45"/>
        <v>0</v>
      </c>
      <c r="AC214">
        <f t="shared" si="46"/>
        <v>0</v>
      </c>
      <c r="AD214">
        <f t="shared" si="47"/>
        <v>0</v>
      </c>
      <c r="AE214">
        <f t="shared" si="48"/>
        <v>0</v>
      </c>
      <c r="AF214">
        <f t="shared" si="49"/>
        <v>0</v>
      </c>
      <c r="AG214">
        <f t="shared" si="50"/>
        <v>0</v>
      </c>
      <c r="AH214">
        <f t="shared" si="51"/>
        <v>0</v>
      </c>
      <c r="AI214">
        <f t="shared" si="52"/>
        <v>0</v>
      </c>
      <c r="AJ214">
        <f t="shared" si="53"/>
        <v>0</v>
      </c>
      <c r="AK214">
        <f t="shared" si="54"/>
        <v>0</v>
      </c>
      <c r="AL214">
        <f t="shared" si="55"/>
        <v>0</v>
      </c>
    </row>
    <row r="215" spans="9:39">
      <c r="I215">
        <v>50</v>
      </c>
      <c r="J215">
        <v>0.33208868017100002</v>
      </c>
      <c r="K215">
        <v>0.54295077726100005</v>
      </c>
      <c r="L215">
        <v>0.60782088517999999</v>
      </c>
      <c r="M215">
        <v>0.65088501713500002</v>
      </c>
      <c r="N215">
        <v>0.68630680304500002</v>
      </c>
      <c r="O215">
        <v>0.68730879687000002</v>
      </c>
      <c r="P215">
        <v>0.68733972034699997</v>
      </c>
      <c r="Q215">
        <v>0.68727349842200003</v>
      </c>
      <c r="R215">
        <v>0.68640960961899999</v>
      </c>
      <c r="S215">
        <v>0.68634781545500001</v>
      </c>
      <c r="T215">
        <v>0.68652934876600002</v>
      </c>
      <c r="U215">
        <v>0.68617164149999998</v>
      </c>
      <c r="V215">
        <v>0.68713336225900001</v>
      </c>
      <c r="W215">
        <v>0.68683825070100002</v>
      </c>
      <c r="X215">
        <v>50</v>
      </c>
      <c r="Y215">
        <f t="shared" si="56"/>
        <v>0.33208868017100002</v>
      </c>
      <c r="Z215">
        <f t="shared" si="43"/>
        <v>0.54295077726100005</v>
      </c>
      <c r="AA215">
        <f t="shared" si="44"/>
        <v>0.60782088517999999</v>
      </c>
      <c r="AB215">
        <f t="shared" si="45"/>
        <v>0.65088501713500002</v>
      </c>
      <c r="AC215">
        <f t="shared" si="46"/>
        <v>0.68630680304500002</v>
      </c>
      <c r="AD215">
        <f t="shared" si="47"/>
        <v>0.68730879687000002</v>
      </c>
      <c r="AE215">
        <f t="shared" si="48"/>
        <v>0.68733972034699997</v>
      </c>
      <c r="AF215">
        <f t="shared" si="49"/>
        <v>0.68727349842200003</v>
      </c>
      <c r="AG215">
        <f t="shared" si="50"/>
        <v>0.68640960961899999</v>
      </c>
      <c r="AH215">
        <f t="shared" si="51"/>
        <v>0.68634781545500001</v>
      </c>
      <c r="AI215">
        <f t="shared" si="52"/>
        <v>0.68652934876600002</v>
      </c>
      <c r="AJ215">
        <f t="shared" si="53"/>
        <v>0.68617164149999998</v>
      </c>
      <c r="AK215">
        <f t="shared" si="54"/>
        <v>0.68713336225900001</v>
      </c>
      <c r="AL215">
        <f t="shared" si="55"/>
        <v>0.68683825070100002</v>
      </c>
      <c r="AM215">
        <v>1</v>
      </c>
    </row>
    <row r="216" spans="9:39" hidden="1">
      <c r="I216">
        <v>55</v>
      </c>
      <c r="J216">
        <v>0.33208782561900002</v>
      </c>
      <c r="K216">
        <v>0.54291423886199996</v>
      </c>
      <c r="L216">
        <v>0.60774863076499996</v>
      </c>
      <c r="M216">
        <v>0.65078653043400003</v>
      </c>
      <c r="N216">
        <v>0.68618583964000002</v>
      </c>
      <c r="O216">
        <v>0.68719158257900004</v>
      </c>
      <c r="P216">
        <v>0.68722008838899995</v>
      </c>
      <c r="Q216">
        <v>0.68715422285500005</v>
      </c>
      <c r="R216">
        <v>0.68629481165200001</v>
      </c>
      <c r="S216">
        <v>0.68623540792500004</v>
      </c>
      <c r="T216">
        <v>0.68640836280499995</v>
      </c>
      <c r="U216">
        <v>0.68605930821799999</v>
      </c>
      <c r="V216">
        <v>0.68701065804200001</v>
      </c>
      <c r="W216">
        <v>0.68672718095999996</v>
      </c>
      <c r="X216">
        <v>55</v>
      </c>
      <c r="Y216">
        <f t="shared" si="56"/>
        <v>0</v>
      </c>
      <c r="Z216">
        <f t="shared" si="43"/>
        <v>0</v>
      </c>
      <c r="AA216">
        <f t="shared" si="44"/>
        <v>0</v>
      </c>
      <c r="AB216">
        <f t="shared" si="45"/>
        <v>0</v>
      </c>
      <c r="AC216">
        <f t="shared" si="46"/>
        <v>0</v>
      </c>
      <c r="AD216">
        <f t="shared" si="47"/>
        <v>0</v>
      </c>
      <c r="AE216">
        <f t="shared" si="48"/>
        <v>0</v>
      </c>
      <c r="AF216">
        <f t="shared" si="49"/>
        <v>0</v>
      </c>
      <c r="AG216">
        <f t="shared" si="50"/>
        <v>0</v>
      </c>
      <c r="AH216">
        <f t="shared" si="51"/>
        <v>0</v>
      </c>
      <c r="AI216">
        <f t="shared" si="52"/>
        <v>0</v>
      </c>
      <c r="AJ216">
        <f t="shared" si="53"/>
        <v>0</v>
      </c>
      <c r="AK216">
        <f t="shared" si="54"/>
        <v>0</v>
      </c>
      <c r="AL216">
        <f t="shared" si="55"/>
        <v>0</v>
      </c>
    </row>
    <row r="217" spans="9:39">
      <c r="I217">
        <v>60</v>
      </c>
      <c r="J217">
        <v>0.33208702679300001</v>
      </c>
      <c r="K217">
        <v>0.54287410175600004</v>
      </c>
      <c r="L217">
        <v>0.60766938476700005</v>
      </c>
      <c r="M217">
        <v>0.65067857644899996</v>
      </c>
      <c r="N217">
        <v>0.68605326505700004</v>
      </c>
      <c r="O217">
        <v>0.68706193671000004</v>
      </c>
      <c r="P217">
        <v>0.68708786597600002</v>
      </c>
      <c r="Q217">
        <v>0.68702229340599996</v>
      </c>
      <c r="R217">
        <v>0.68616794876499998</v>
      </c>
      <c r="S217">
        <v>0.68611030376299997</v>
      </c>
      <c r="T217">
        <v>0.68627576723399997</v>
      </c>
      <c r="U217">
        <v>0.68593616156399995</v>
      </c>
      <c r="V217">
        <v>0.68687823798299996</v>
      </c>
      <c r="W217">
        <v>0.68660459660600004</v>
      </c>
      <c r="X217">
        <v>60</v>
      </c>
      <c r="Y217">
        <f t="shared" si="56"/>
        <v>0.33208702679300001</v>
      </c>
      <c r="Z217">
        <f t="shared" si="43"/>
        <v>0.54287410175600004</v>
      </c>
      <c r="AA217">
        <f t="shared" si="44"/>
        <v>0.60766938476700005</v>
      </c>
      <c r="AB217">
        <f t="shared" si="45"/>
        <v>0.65067857644899996</v>
      </c>
      <c r="AC217">
        <f t="shared" si="46"/>
        <v>0.68605326505700004</v>
      </c>
      <c r="AD217">
        <f t="shared" si="47"/>
        <v>0.68706193671000004</v>
      </c>
      <c r="AE217">
        <f t="shared" si="48"/>
        <v>0.68708786597600002</v>
      </c>
      <c r="AF217">
        <f t="shared" si="49"/>
        <v>0.68702229340599996</v>
      </c>
      <c r="AG217">
        <f t="shared" si="50"/>
        <v>0.68616794876499998</v>
      </c>
      <c r="AH217">
        <f t="shared" si="51"/>
        <v>0.68611030376299997</v>
      </c>
      <c r="AI217">
        <f t="shared" si="52"/>
        <v>0.68627576723399997</v>
      </c>
      <c r="AJ217">
        <f t="shared" si="53"/>
        <v>0.68593616156399995</v>
      </c>
      <c r="AK217">
        <f t="shared" si="54"/>
        <v>0.68687823798299996</v>
      </c>
      <c r="AL217">
        <f t="shared" si="55"/>
        <v>0.68660459660600004</v>
      </c>
      <c r="AM217">
        <v>1</v>
      </c>
    </row>
    <row r="218" spans="9:39" hidden="1">
      <c r="I218">
        <v>65</v>
      </c>
      <c r="J218">
        <v>0.33208612059999998</v>
      </c>
      <c r="K218">
        <v>0.54283049181499998</v>
      </c>
      <c r="L218">
        <v>0.60758352054499998</v>
      </c>
      <c r="M218">
        <v>0.650561688503</v>
      </c>
      <c r="N218">
        <v>0.685909744253</v>
      </c>
      <c r="O218">
        <v>0.68691823850699996</v>
      </c>
      <c r="P218">
        <v>0.68694294579399995</v>
      </c>
      <c r="Q218">
        <v>0.68687760616600002</v>
      </c>
      <c r="R218">
        <v>0.68602798309900004</v>
      </c>
      <c r="S218">
        <v>0.68597364937899996</v>
      </c>
      <c r="T218">
        <v>0.68613222709400001</v>
      </c>
      <c r="U218">
        <v>0.68580278455200006</v>
      </c>
      <c r="V218">
        <v>0.68673476252800003</v>
      </c>
      <c r="W218">
        <v>0.68647029160999995</v>
      </c>
      <c r="X218">
        <v>65</v>
      </c>
      <c r="Y218">
        <f t="shared" si="56"/>
        <v>0</v>
      </c>
      <c r="Z218">
        <f t="shared" si="43"/>
        <v>0</v>
      </c>
      <c r="AA218">
        <f t="shared" si="44"/>
        <v>0</v>
      </c>
      <c r="AB218">
        <f t="shared" si="45"/>
        <v>0</v>
      </c>
      <c r="AC218">
        <f t="shared" si="46"/>
        <v>0</v>
      </c>
      <c r="AD218">
        <f t="shared" si="47"/>
        <v>0</v>
      </c>
      <c r="AE218">
        <f t="shared" si="48"/>
        <v>0</v>
      </c>
      <c r="AF218">
        <f t="shared" si="49"/>
        <v>0</v>
      </c>
      <c r="AG218">
        <f t="shared" si="50"/>
        <v>0</v>
      </c>
      <c r="AH218">
        <f t="shared" si="51"/>
        <v>0</v>
      </c>
      <c r="AI218">
        <f t="shared" si="52"/>
        <v>0</v>
      </c>
      <c r="AJ218">
        <f t="shared" si="53"/>
        <v>0</v>
      </c>
      <c r="AK218">
        <f t="shared" si="54"/>
        <v>0</v>
      </c>
      <c r="AL218">
        <f t="shared" si="55"/>
        <v>0</v>
      </c>
    </row>
    <row r="219" spans="9:39">
      <c r="I219">
        <v>70</v>
      </c>
      <c r="J219">
        <v>0.332085144296</v>
      </c>
      <c r="K219">
        <v>0.54278220940900002</v>
      </c>
      <c r="L219">
        <v>0.60748889726499999</v>
      </c>
      <c r="M219">
        <v>0.65043304175100003</v>
      </c>
      <c r="N219">
        <v>0.68575184108800002</v>
      </c>
      <c r="O219">
        <v>0.68675826223900005</v>
      </c>
      <c r="P219">
        <v>0.68678713180899997</v>
      </c>
      <c r="Q219">
        <v>0.68672195071099995</v>
      </c>
      <c r="R219">
        <v>0.68587572484299997</v>
      </c>
      <c r="S219">
        <v>0.68582249412100005</v>
      </c>
      <c r="T219">
        <v>0.68597430869300002</v>
      </c>
      <c r="U219">
        <v>0.685655910945</v>
      </c>
      <c r="V219">
        <v>0.68657618501999995</v>
      </c>
      <c r="W219">
        <v>0.68632348062600002</v>
      </c>
      <c r="X219">
        <v>70</v>
      </c>
      <c r="Y219">
        <f t="shared" si="56"/>
        <v>0.332085144296</v>
      </c>
      <c r="Z219">
        <f t="shared" si="43"/>
        <v>0.54278220940900002</v>
      </c>
      <c r="AA219">
        <f t="shared" si="44"/>
        <v>0.60748889726499999</v>
      </c>
      <c r="AB219">
        <f t="shared" si="45"/>
        <v>0.65043304175100003</v>
      </c>
      <c r="AC219">
        <f t="shared" si="46"/>
        <v>0.68575184108800002</v>
      </c>
      <c r="AD219">
        <f t="shared" si="47"/>
        <v>0.68675826223900005</v>
      </c>
      <c r="AE219">
        <f t="shared" si="48"/>
        <v>0.68678713180899997</v>
      </c>
      <c r="AF219">
        <f t="shared" si="49"/>
        <v>0.68672195071099995</v>
      </c>
      <c r="AG219">
        <f t="shared" si="50"/>
        <v>0.68587572484299997</v>
      </c>
      <c r="AH219">
        <f t="shared" si="51"/>
        <v>0.68582249412100005</v>
      </c>
      <c r="AI219">
        <f t="shared" si="52"/>
        <v>0.68597430869300002</v>
      </c>
      <c r="AJ219">
        <f t="shared" si="53"/>
        <v>0.685655910945</v>
      </c>
      <c r="AK219">
        <f t="shared" si="54"/>
        <v>0.68657618501999995</v>
      </c>
      <c r="AL219">
        <f t="shared" si="55"/>
        <v>0.68632348062600002</v>
      </c>
      <c r="AM219">
        <v>1</v>
      </c>
    </row>
    <row r="220" spans="9:39" hidden="1">
      <c r="I220">
        <v>75</v>
      </c>
      <c r="J220">
        <v>0.33208457678600001</v>
      </c>
      <c r="K220">
        <v>0.54272955367300002</v>
      </c>
      <c r="L220">
        <v>0.607385624806</v>
      </c>
      <c r="M220">
        <v>0.65029256399299995</v>
      </c>
      <c r="N220">
        <v>0.68557928441600002</v>
      </c>
      <c r="O220">
        <v>0.68658583474000001</v>
      </c>
      <c r="P220">
        <v>0.68661778133200002</v>
      </c>
      <c r="Q220">
        <v>0.68655269754100001</v>
      </c>
      <c r="R220">
        <v>0.68571120992099999</v>
      </c>
      <c r="S220">
        <v>0.68565749585000002</v>
      </c>
      <c r="T220">
        <v>0.68580174403000005</v>
      </c>
      <c r="U220">
        <v>0.68549534780099997</v>
      </c>
      <c r="V220">
        <v>0.68640157236300003</v>
      </c>
      <c r="W220">
        <v>0.68616377166800002</v>
      </c>
      <c r="X220">
        <v>75</v>
      </c>
      <c r="Y220">
        <f t="shared" si="56"/>
        <v>0</v>
      </c>
      <c r="Z220">
        <f t="shared" si="43"/>
        <v>0</v>
      </c>
      <c r="AA220">
        <f t="shared" si="44"/>
        <v>0</v>
      </c>
      <c r="AB220">
        <f t="shared" si="45"/>
        <v>0</v>
      </c>
      <c r="AC220">
        <f t="shared" si="46"/>
        <v>0</v>
      </c>
      <c r="AD220">
        <f t="shared" si="47"/>
        <v>0</v>
      </c>
      <c r="AE220">
        <f t="shared" si="48"/>
        <v>0</v>
      </c>
      <c r="AF220">
        <f t="shared" si="49"/>
        <v>0</v>
      </c>
      <c r="AG220">
        <f t="shared" si="50"/>
        <v>0</v>
      </c>
      <c r="AH220">
        <f t="shared" si="51"/>
        <v>0</v>
      </c>
      <c r="AI220">
        <f t="shared" si="52"/>
        <v>0</v>
      </c>
      <c r="AJ220">
        <f t="shared" si="53"/>
        <v>0</v>
      </c>
      <c r="AK220">
        <f t="shared" si="54"/>
        <v>0</v>
      </c>
      <c r="AL220">
        <f t="shared" si="55"/>
        <v>0</v>
      </c>
    </row>
    <row r="221" spans="9:39">
      <c r="I221">
        <v>80</v>
      </c>
      <c r="J221">
        <v>0.33208441806799999</v>
      </c>
      <c r="K221">
        <v>0.54267252460799997</v>
      </c>
      <c r="L221">
        <v>0.60727370316700002</v>
      </c>
      <c r="M221">
        <v>0.65014025522899999</v>
      </c>
      <c r="N221">
        <v>0.68539207424000004</v>
      </c>
      <c r="O221">
        <v>0.686400833898</v>
      </c>
      <c r="P221">
        <v>0.68643430930399996</v>
      </c>
      <c r="Q221">
        <v>0.68636925292499995</v>
      </c>
      <c r="R221">
        <v>0.68553320989199995</v>
      </c>
      <c r="S221">
        <v>0.68547865456799995</v>
      </c>
      <c r="T221">
        <v>0.68561453310599996</v>
      </c>
      <c r="U221">
        <v>0.68532109511999995</v>
      </c>
      <c r="V221">
        <v>0.68621230290799995</v>
      </c>
      <c r="W221">
        <v>0.68599137990799997</v>
      </c>
      <c r="X221">
        <v>80</v>
      </c>
      <c r="Y221">
        <f t="shared" si="56"/>
        <v>0.33208441806799999</v>
      </c>
      <c r="Z221">
        <f t="shared" si="43"/>
        <v>0.54267252460799997</v>
      </c>
      <c r="AA221">
        <f t="shared" si="44"/>
        <v>0.60727370316700002</v>
      </c>
      <c r="AB221">
        <f t="shared" si="45"/>
        <v>0.65014025522899999</v>
      </c>
      <c r="AC221">
        <f t="shared" si="46"/>
        <v>0.68539207424000004</v>
      </c>
      <c r="AD221">
        <f t="shared" si="47"/>
        <v>0.686400833898</v>
      </c>
      <c r="AE221">
        <f t="shared" si="48"/>
        <v>0.68643430930399996</v>
      </c>
      <c r="AF221">
        <f t="shared" si="49"/>
        <v>0.68636925292499995</v>
      </c>
      <c r="AG221">
        <f t="shared" si="50"/>
        <v>0.68553320989199995</v>
      </c>
      <c r="AH221">
        <f t="shared" si="51"/>
        <v>0.68547865456799995</v>
      </c>
      <c r="AI221">
        <f t="shared" si="52"/>
        <v>0.68561453310599996</v>
      </c>
      <c r="AJ221">
        <f t="shared" si="53"/>
        <v>0.68532109511999995</v>
      </c>
      <c r="AK221">
        <f t="shared" si="54"/>
        <v>0.68621230290799995</v>
      </c>
      <c r="AL221">
        <f t="shared" si="55"/>
        <v>0.68599137990799997</v>
      </c>
      <c r="AM221">
        <v>1</v>
      </c>
    </row>
    <row r="222" spans="9:39" hidden="1">
      <c r="I222">
        <v>85</v>
      </c>
      <c r="J222">
        <v>0.33208464710800001</v>
      </c>
      <c r="K222">
        <v>0.54261189335600002</v>
      </c>
      <c r="L222">
        <v>0.60715470390299997</v>
      </c>
      <c r="M222">
        <v>0.64997828948900005</v>
      </c>
      <c r="N222">
        <v>0.68519292106100005</v>
      </c>
      <c r="O222">
        <v>0.68620467868299995</v>
      </c>
      <c r="P222">
        <v>0.68623446512499997</v>
      </c>
      <c r="Q222">
        <v>0.68616935427400005</v>
      </c>
      <c r="R222">
        <v>0.68534237819999999</v>
      </c>
      <c r="S222">
        <v>0.68529162175900005</v>
      </c>
      <c r="T222">
        <v>0.68541538773300004</v>
      </c>
      <c r="U222">
        <v>0.685135659048</v>
      </c>
      <c r="V222">
        <v>0.68601255067400002</v>
      </c>
      <c r="W222">
        <v>0.68580646503800002</v>
      </c>
      <c r="X222">
        <v>85</v>
      </c>
      <c r="Y222">
        <f t="shared" si="56"/>
        <v>0</v>
      </c>
      <c r="Z222">
        <f t="shared" si="43"/>
        <v>0</v>
      </c>
      <c r="AA222">
        <f t="shared" si="44"/>
        <v>0</v>
      </c>
      <c r="AB222">
        <f t="shared" si="45"/>
        <v>0</v>
      </c>
      <c r="AC222">
        <f t="shared" si="46"/>
        <v>0</v>
      </c>
      <c r="AD222">
        <f t="shared" si="47"/>
        <v>0</v>
      </c>
      <c r="AE222">
        <f t="shared" si="48"/>
        <v>0</v>
      </c>
      <c r="AF222">
        <f t="shared" si="49"/>
        <v>0</v>
      </c>
      <c r="AG222">
        <f t="shared" si="50"/>
        <v>0</v>
      </c>
      <c r="AH222">
        <f t="shared" si="51"/>
        <v>0</v>
      </c>
      <c r="AI222">
        <f t="shared" si="52"/>
        <v>0</v>
      </c>
      <c r="AJ222">
        <f t="shared" si="53"/>
        <v>0</v>
      </c>
      <c r="AK222">
        <f t="shared" si="54"/>
        <v>0</v>
      </c>
      <c r="AL222">
        <f t="shared" si="55"/>
        <v>0</v>
      </c>
    </row>
    <row r="223" spans="9:39">
      <c r="I223">
        <v>90</v>
      </c>
      <c r="J223">
        <v>0.332085391969</v>
      </c>
      <c r="K223">
        <v>0.54254599564499995</v>
      </c>
      <c r="L223">
        <v>0.60702548178600002</v>
      </c>
      <c r="M223">
        <v>0.649802503054</v>
      </c>
      <c r="N223">
        <v>0.68497679088700003</v>
      </c>
      <c r="O223">
        <v>0.68599451663</v>
      </c>
      <c r="P223">
        <v>0.68601908902499997</v>
      </c>
      <c r="Q223">
        <v>0.68595382058300003</v>
      </c>
      <c r="R223">
        <v>0.68513651034599998</v>
      </c>
      <c r="S223">
        <v>0.68509343769599995</v>
      </c>
      <c r="T223">
        <v>0.68519927377099998</v>
      </c>
      <c r="U223">
        <v>0.68493431351400003</v>
      </c>
      <c r="V223">
        <v>0.68580064497399995</v>
      </c>
      <c r="W223">
        <v>0.68560786220100001</v>
      </c>
      <c r="X223">
        <v>90</v>
      </c>
      <c r="Y223">
        <f t="shared" si="56"/>
        <v>0.332085391969</v>
      </c>
      <c r="Z223">
        <f t="shared" si="43"/>
        <v>0.54254599564499995</v>
      </c>
      <c r="AA223">
        <f t="shared" si="44"/>
        <v>0.60702548178600002</v>
      </c>
      <c r="AB223">
        <f t="shared" si="45"/>
        <v>0.649802503054</v>
      </c>
      <c r="AC223">
        <f t="shared" si="46"/>
        <v>0.68497679088700003</v>
      </c>
      <c r="AD223">
        <f t="shared" si="47"/>
        <v>0.68599451663</v>
      </c>
      <c r="AE223">
        <f t="shared" si="48"/>
        <v>0.68601908902499997</v>
      </c>
      <c r="AF223">
        <f t="shared" si="49"/>
        <v>0.68595382058300003</v>
      </c>
      <c r="AG223">
        <f t="shared" si="50"/>
        <v>0.68513651034599998</v>
      </c>
      <c r="AH223">
        <f t="shared" si="51"/>
        <v>0.68509343769599995</v>
      </c>
      <c r="AI223">
        <f t="shared" si="52"/>
        <v>0.68519927377099998</v>
      </c>
      <c r="AJ223">
        <f t="shared" si="53"/>
        <v>0.68493431351400003</v>
      </c>
      <c r="AK223">
        <f t="shared" si="54"/>
        <v>0.68580064497399995</v>
      </c>
      <c r="AL223">
        <f t="shared" si="55"/>
        <v>0.68560786220100001</v>
      </c>
      <c r="AM223">
        <v>1</v>
      </c>
    </row>
    <row r="224" spans="9:39" hidden="1">
      <c r="I224">
        <v>95</v>
      </c>
      <c r="J224">
        <v>0.33208541362499999</v>
      </c>
      <c r="K224">
        <v>0.54247404945599997</v>
      </c>
      <c r="L224">
        <v>0.60688642412600002</v>
      </c>
      <c r="M224">
        <v>0.64961420529500002</v>
      </c>
      <c r="N224">
        <v>0.68474584196099997</v>
      </c>
      <c r="O224">
        <v>0.68576588309700004</v>
      </c>
      <c r="P224">
        <v>0.685794855855</v>
      </c>
      <c r="Q224">
        <v>0.68572936310599997</v>
      </c>
      <c r="R224">
        <v>0.68491596483100003</v>
      </c>
      <c r="S224">
        <v>0.68488024073200005</v>
      </c>
      <c r="T224">
        <v>0.68496835294400005</v>
      </c>
      <c r="U224">
        <v>0.68471873022800001</v>
      </c>
      <c r="V224">
        <v>0.68557434359500002</v>
      </c>
      <c r="W224">
        <v>0.68539557013700003</v>
      </c>
      <c r="X224">
        <v>95</v>
      </c>
      <c r="Y224">
        <f t="shared" si="56"/>
        <v>0</v>
      </c>
      <c r="Z224">
        <f t="shared" si="43"/>
        <v>0</v>
      </c>
      <c r="AA224">
        <f t="shared" si="44"/>
        <v>0</v>
      </c>
      <c r="AB224">
        <f t="shared" si="45"/>
        <v>0</v>
      </c>
      <c r="AC224">
        <f t="shared" si="46"/>
        <v>0</v>
      </c>
      <c r="AD224">
        <f t="shared" si="47"/>
        <v>0</v>
      </c>
      <c r="AE224">
        <f t="shared" si="48"/>
        <v>0</v>
      </c>
      <c r="AF224">
        <f t="shared" si="49"/>
        <v>0</v>
      </c>
      <c r="AG224">
        <f t="shared" si="50"/>
        <v>0</v>
      </c>
      <c r="AH224">
        <f t="shared" si="51"/>
        <v>0</v>
      </c>
      <c r="AI224">
        <f t="shared" si="52"/>
        <v>0</v>
      </c>
      <c r="AJ224">
        <f t="shared" si="53"/>
        <v>0</v>
      </c>
      <c r="AK224">
        <f t="shared" si="54"/>
        <v>0</v>
      </c>
      <c r="AL224">
        <f t="shared" si="55"/>
        <v>0</v>
      </c>
    </row>
    <row r="225" spans="9:39">
      <c r="I225">
        <v>100</v>
      </c>
      <c r="J225">
        <v>0.33208471207700002</v>
      </c>
      <c r="K225">
        <v>0.54239605478999997</v>
      </c>
      <c r="L225">
        <v>0.60673753092299998</v>
      </c>
      <c r="M225">
        <v>0.64941339621299998</v>
      </c>
      <c r="N225">
        <v>0.68450007428600002</v>
      </c>
      <c r="O225">
        <v>0.68552532526099996</v>
      </c>
      <c r="P225">
        <v>0.68555186695400006</v>
      </c>
      <c r="Q225">
        <v>0.685486076522</v>
      </c>
      <c r="R225">
        <v>0.68468115719199996</v>
      </c>
      <c r="S225">
        <v>0.68465203086500004</v>
      </c>
      <c r="T225">
        <v>0.68472262525000005</v>
      </c>
      <c r="U225">
        <v>0.68448890919100003</v>
      </c>
      <c r="V225">
        <v>0.685332376686</v>
      </c>
      <c r="W225">
        <v>0.68516913870999996</v>
      </c>
      <c r="X225">
        <v>100</v>
      </c>
      <c r="Y225">
        <f t="shared" si="56"/>
        <v>0.33208471207700002</v>
      </c>
      <c r="Z225">
        <f t="shared" si="43"/>
        <v>0.54239605478999997</v>
      </c>
      <c r="AA225">
        <f t="shared" si="44"/>
        <v>0.60673753092299998</v>
      </c>
      <c r="AB225">
        <f t="shared" si="45"/>
        <v>0.64941339621299998</v>
      </c>
      <c r="AC225">
        <f t="shared" si="46"/>
        <v>0.68450007428600002</v>
      </c>
      <c r="AD225">
        <f t="shared" si="47"/>
        <v>0.68552532526099996</v>
      </c>
      <c r="AE225">
        <f t="shared" si="48"/>
        <v>0.68555186695400006</v>
      </c>
      <c r="AF225">
        <f t="shared" si="49"/>
        <v>0.685486076522</v>
      </c>
      <c r="AG225">
        <f t="shared" si="50"/>
        <v>0.68468115719199996</v>
      </c>
      <c r="AH225">
        <f t="shared" si="51"/>
        <v>0.68465203086500004</v>
      </c>
      <c r="AI225">
        <f t="shared" si="52"/>
        <v>0.68472262525000005</v>
      </c>
      <c r="AJ225">
        <f t="shared" si="53"/>
        <v>0.68448890919100003</v>
      </c>
      <c r="AK225">
        <f t="shared" si="54"/>
        <v>0.685332376686</v>
      </c>
      <c r="AL225">
        <f t="shared" si="55"/>
        <v>0.68516913870999996</v>
      </c>
      <c r="AM225">
        <v>1</v>
      </c>
    </row>
    <row r="226" spans="9:39" hidden="1">
      <c r="I226">
        <v>105</v>
      </c>
      <c r="J226">
        <v>0.33208344485399999</v>
      </c>
      <c r="K226">
        <v>0.54231236470800004</v>
      </c>
      <c r="L226">
        <v>0.60657922221799998</v>
      </c>
      <c r="M226">
        <v>0.649200520901</v>
      </c>
      <c r="N226">
        <v>0.68423994801400001</v>
      </c>
      <c r="O226">
        <v>0.68526907914699997</v>
      </c>
      <c r="P226">
        <v>0.68529266125800004</v>
      </c>
      <c r="Q226">
        <v>0.68522648755399995</v>
      </c>
      <c r="R226">
        <v>0.68443243505200002</v>
      </c>
      <c r="S226">
        <v>0.68440814230900004</v>
      </c>
      <c r="T226">
        <v>0.68446255209499995</v>
      </c>
      <c r="U226">
        <v>0.68424533544400001</v>
      </c>
      <c r="V226">
        <v>0.68507328537199996</v>
      </c>
      <c r="W226">
        <v>0.68492787795700005</v>
      </c>
      <c r="X226">
        <v>105</v>
      </c>
      <c r="Y226">
        <f t="shared" si="56"/>
        <v>0</v>
      </c>
      <c r="Z226">
        <f t="shared" si="43"/>
        <v>0</v>
      </c>
      <c r="AA226">
        <f t="shared" si="44"/>
        <v>0</v>
      </c>
      <c r="AB226">
        <f t="shared" si="45"/>
        <v>0</v>
      </c>
      <c r="AC226">
        <f t="shared" si="46"/>
        <v>0</v>
      </c>
      <c r="AD226">
        <f t="shared" si="47"/>
        <v>0</v>
      </c>
      <c r="AE226">
        <f t="shared" si="48"/>
        <v>0</v>
      </c>
      <c r="AF226">
        <f t="shared" si="49"/>
        <v>0</v>
      </c>
      <c r="AG226">
        <f t="shared" si="50"/>
        <v>0</v>
      </c>
      <c r="AH226">
        <f t="shared" si="51"/>
        <v>0</v>
      </c>
      <c r="AI226">
        <f t="shared" si="52"/>
        <v>0</v>
      </c>
      <c r="AJ226">
        <f t="shared" si="53"/>
        <v>0</v>
      </c>
      <c r="AK226">
        <f t="shared" si="54"/>
        <v>0</v>
      </c>
      <c r="AL226">
        <f t="shared" si="55"/>
        <v>0</v>
      </c>
    </row>
    <row r="227" spans="9:39">
      <c r="I227">
        <v>110</v>
      </c>
      <c r="J227">
        <v>0.33208140802399999</v>
      </c>
      <c r="K227">
        <v>0.54222360544699999</v>
      </c>
      <c r="L227">
        <v>0.60641300112999996</v>
      </c>
      <c r="M227">
        <v>0.64897763241399997</v>
      </c>
      <c r="N227">
        <v>0.68396793596500005</v>
      </c>
      <c r="O227">
        <v>0.684997785054</v>
      </c>
      <c r="P227">
        <v>0.68502197814499999</v>
      </c>
      <c r="Q227">
        <v>0.68495530300200003</v>
      </c>
      <c r="R227">
        <v>0.68416848204000003</v>
      </c>
      <c r="S227">
        <v>0.68414625508100002</v>
      </c>
      <c r="T227">
        <v>0.68419060887899996</v>
      </c>
      <c r="U227">
        <v>0.68399017941100004</v>
      </c>
      <c r="V227">
        <v>0.68479977443399997</v>
      </c>
      <c r="W227">
        <v>0.68467308254500003</v>
      </c>
      <c r="X227">
        <v>110</v>
      </c>
      <c r="Y227">
        <f t="shared" si="56"/>
        <v>0.33208140802399999</v>
      </c>
      <c r="Z227">
        <f t="shared" si="43"/>
        <v>0.54222360544699999</v>
      </c>
      <c r="AA227">
        <f t="shared" si="44"/>
        <v>0.60641300112999996</v>
      </c>
      <c r="AB227">
        <f t="shared" si="45"/>
        <v>0.64897763241399997</v>
      </c>
      <c r="AC227">
        <f t="shared" si="46"/>
        <v>0.68396793596500005</v>
      </c>
      <c r="AD227">
        <f t="shared" si="47"/>
        <v>0.684997785054</v>
      </c>
      <c r="AE227">
        <f t="shared" si="48"/>
        <v>0.68502197814499999</v>
      </c>
      <c r="AF227">
        <f t="shared" si="49"/>
        <v>0.68495530300200003</v>
      </c>
      <c r="AG227">
        <f t="shared" si="50"/>
        <v>0.68416848204000003</v>
      </c>
      <c r="AH227">
        <f t="shared" si="51"/>
        <v>0.68414625508100002</v>
      </c>
      <c r="AI227">
        <f t="shared" si="52"/>
        <v>0.68419060887899996</v>
      </c>
      <c r="AJ227">
        <f t="shared" si="53"/>
        <v>0.68399017941100004</v>
      </c>
      <c r="AK227">
        <f t="shared" si="54"/>
        <v>0.68479977443399997</v>
      </c>
      <c r="AL227">
        <f t="shared" si="55"/>
        <v>0.68467308254500003</v>
      </c>
      <c r="AM227">
        <v>1</v>
      </c>
    </row>
    <row r="228" spans="9:39" hidden="1">
      <c r="I228">
        <v>115</v>
      </c>
      <c r="J228">
        <v>0.33207884504700003</v>
      </c>
      <c r="K228">
        <v>0.54212839048299999</v>
      </c>
      <c r="L228">
        <v>0.60623622634300001</v>
      </c>
      <c r="M228">
        <v>0.64874112897400005</v>
      </c>
      <c r="N228">
        <v>0.68367957502099996</v>
      </c>
      <c r="O228">
        <v>0.68471026749300001</v>
      </c>
      <c r="P228">
        <v>0.68473437888499999</v>
      </c>
      <c r="Q228">
        <v>0.68466710387399998</v>
      </c>
      <c r="R228">
        <v>0.68388941812299997</v>
      </c>
      <c r="S228">
        <v>0.68386768957599997</v>
      </c>
      <c r="T228">
        <v>0.68390233834199998</v>
      </c>
      <c r="U228">
        <v>0.68371919269199999</v>
      </c>
      <c r="V228">
        <v>0.68450807082599996</v>
      </c>
      <c r="W228">
        <v>0.68440228001699999</v>
      </c>
      <c r="X228">
        <v>115</v>
      </c>
      <c r="Y228">
        <f t="shared" si="56"/>
        <v>0</v>
      </c>
      <c r="Z228">
        <f t="shared" si="43"/>
        <v>0</v>
      </c>
      <c r="AA228">
        <f t="shared" si="44"/>
        <v>0</v>
      </c>
      <c r="AB228">
        <f t="shared" si="45"/>
        <v>0</v>
      </c>
      <c r="AC228">
        <f t="shared" si="46"/>
        <v>0</v>
      </c>
      <c r="AD228">
        <f t="shared" si="47"/>
        <v>0</v>
      </c>
      <c r="AE228">
        <f t="shared" si="48"/>
        <v>0</v>
      </c>
      <c r="AF228">
        <f t="shared" si="49"/>
        <v>0</v>
      </c>
      <c r="AG228">
        <f t="shared" si="50"/>
        <v>0</v>
      </c>
      <c r="AH228">
        <f t="shared" si="51"/>
        <v>0</v>
      </c>
      <c r="AI228">
        <f t="shared" si="52"/>
        <v>0</v>
      </c>
      <c r="AJ228">
        <f t="shared" si="53"/>
        <v>0</v>
      </c>
      <c r="AK228">
        <f t="shared" si="54"/>
        <v>0</v>
      </c>
      <c r="AL228">
        <f t="shared" si="55"/>
        <v>0</v>
      </c>
    </row>
    <row r="229" spans="9:39">
      <c r="I229">
        <v>120</v>
      </c>
      <c r="J229">
        <v>0.33207599203999999</v>
      </c>
      <c r="K229">
        <v>0.54202675632700004</v>
      </c>
      <c r="L229">
        <v>0.60604864123199997</v>
      </c>
      <c r="M229">
        <v>0.64849052758900005</v>
      </c>
      <c r="N229">
        <v>0.68337418398799998</v>
      </c>
      <c r="O229">
        <v>0.68440577863600005</v>
      </c>
      <c r="P229">
        <v>0.68442994455200001</v>
      </c>
      <c r="Q229">
        <v>0.68436199771999995</v>
      </c>
      <c r="R229">
        <v>0.68359325359800005</v>
      </c>
      <c r="S229">
        <v>0.68357343345999999</v>
      </c>
      <c r="T229">
        <v>0.68359706005900001</v>
      </c>
      <c r="U229">
        <v>0.68343180779900004</v>
      </c>
      <c r="V229">
        <v>0.68419821937500003</v>
      </c>
      <c r="W229">
        <v>0.68411697673799998</v>
      </c>
      <c r="X229">
        <v>120</v>
      </c>
      <c r="Y229">
        <f t="shared" si="56"/>
        <v>0.33207599203999999</v>
      </c>
      <c r="Z229">
        <f t="shared" si="43"/>
        <v>0.54202675632700004</v>
      </c>
      <c r="AA229">
        <f t="shared" si="44"/>
        <v>0.60604864123199997</v>
      </c>
      <c r="AB229">
        <f t="shared" si="45"/>
        <v>0.64849052758900005</v>
      </c>
      <c r="AC229">
        <f t="shared" si="46"/>
        <v>0.68337418398799998</v>
      </c>
      <c r="AD229">
        <f t="shared" si="47"/>
        <v>0.68440577863600005</v>
      </c>
      <c r="AE229">
        <f t="shared" si="48"/>
        <v>0.68442994455200001</v>
      </c>
      <c r="AF229">
        <f t="shared" si="49"/>
        <v>0.68436199771999995</v>
      </c>
      <c r="AG229">
        <f t="shared" si="50"/>
        <v>0.68359325359800005</v>
      </c>
      <c r="AH229">
        <f t="shared" si="51"/>
        <v>0.68357343345999999</v>
      </c>
      <c r="AI229">
        <f t="shared" si="52"/>
        <v>0.68359706005900001</v>
      </c>
      <c r="AJ229">
        <f t="shared" si="53"/>
        <v>0.68343180779900004</v>
      </c>
      <c r="AK229">
        <f t="shared" si="54"/>
        <v>0.68419821937500003</v>
      </c>
      <c r="AL229">
        <f t="shared" si="55"/>
        <v>0.68411697673799998</v>
      </c>
      <c r="AM229">
        <v>1</v>
      </c>
    </row>
    <row r="230" spans="9:39" hidden="1">
      <c r="I230">
        <v>125</v>
      </c>
      <c r="J230">
        <v>0.33207284900200001</v>
      </c>
      <c r="K230">
        <v>0.54191870298099998</v>
      </c>
      <c r="L230">
        <v>0.605850245796</v>
      </c>
      <c r="M230">
        <v>0.64822582825999997</v>
      </c>
      <c r="N230">
        <v>0.68305176286500002</v>
      </c>
      <c r="O230">
        <v>0.68408460840100005</v>
      </c>
      <c r="P230">
        <v>0.684108211395</v>
      </c>
      <c r="Q230">
        <v>0.684039513697</v>
      </c>
      <c r="R230">
        <v>0.68327895077900003</v>
      </c>
      <c r="S230">
        <v>0.68326348673100001</v>
      </c>
      <c r="T230">
        <v>0.68327477403000003</v>
      </c>
      <c r="U230">
        <v>0.68312802473199996</v>
      </c>
      <c r="V230">
        <v>0.68387539935800001</v>
      </c>
      <c r="W230">
        <v>0.68381529064500002</v>
      </c>
      <c r="X230">
        <v>125</v>
      </c>
      <c r="Y230">
        <f t="shared" si="56"/>
        <v>0</v>
      </c>
      <c r="Z230">
        <f t="shared" si="43"/>
        <v>0</v>
      </c>
      <c r="AA230">
        <f t="shared" si="44"/>
        <v>0</v>
      </c>
      <c r="AB230">
        <f t="shared" si="45"/>
        <v>0</v>
      </c>
      <c r="AC230">
        <f t="shared" si="46"/>
        <v>0</v>
      </c>
      <c r="AD230">
        <f t="shared" si="47"/>
        <v>0</v>
      </c>
      <c r="AE230">
        <f t="shared" si="48"/>
        <v>0</v>
      </c>
      <c r="AF230">
        <f t="shared" si="49"/>
        <v>0</v>
      </c>
      <c r="AG230">
        <f t="shared" si="50"/>
        <v>0</v>
      </c>
      <c r="AH230">
        <f t="shared" si="51"/>
        <v>0</v>
      </c>
      <c r="AI230">
        <f t="shared" si="52"/>
        <v>0</v>
      </c>
      <c r="AJ230">
        <f t="shared" si="53"/>
        <v>0</v>
      </c>
      <c r="AK230">
        <f t="shared" si="54"/>
        <v>0</v>
      </c>
      <c r="AL230">
        <f t="shared" si="55"/>
        <v>0</v>
      </c>
    </row>
    <row r="231" spans="9:39">
      <c r="I231">
        <v>130</v>
      </c>
      <c r="J231">
        <v>0.33207060964599999</v>
      </c>
      <c r="K231">
        <v>0.541806390646</v>
      </c>
      <c r="L231">
        <v>0.60564310823500001</v>
      </c>
      <c r="M231">
        <v>0.64794878661999999</v>
      </c>
      <c r="N231">
        <v>0.68271365091500003</v>
      </c>
      <c r="O231">
        <v>0.68374741575099995</v>
      </c>
      <c r="P231">
        <v>0.68377005363400001</v>
      </c>
      <c r="Q231">
        <v>0.68370056437299997</v>
      </c>
      <c r="R231">
        <v>0.68294720752100002</v>
      </c>
      <c r="S231">
        <v>0.682938557103</v>
      </c>
      <c r="T231">
        <v>0.682936818635</v>
      </c>
      <c r="U231">
        <v>0.68280946710500001</v>
      </c>
      <c r="V231">
        <v>0.68353728645099998</v>
      </c>
      <c r="W231">
        <v>0.68349690507899996</v>
      </c>
      <c r="X231">
        <v>130</v>
      </c>
      <c r="Y231">
        <f t="shared" si="56"/>
        <v>0.33207060964599999</v>
      </c>
      <c r="Z231">
        <f t="shared" si="43"/>
        <v>0.541806390646</v>
      </c>
      <c r="AA231">
        <f t="shared" si="44"/>
        <v>0.60564310823500001</v>
      </c>
      <c r="AB231">
        <f t="shared" si="45"/>
        <v>0.64794878661999999</v>
      </c>
      <c r="AC231">
        <f t="shared" si="46"/>
        <v>0.68271365091500003</v>
      </c>
      <c r="AD231">
        <f t="shared" si="47"/>
        <v>0.68374741575099995</v>
      </c>
      <c r="AE231">
        <f t="shared" si="48"/>
        <v>0.68377005363400001</v>
      </c>
      <c r="AF231">
        <f t="shared" si="49"/>
        <v>0.68370056437299997</v>
      </c>
      <c r="AG231">
        <f t="shared" si="50"/>
        <v>0.68294720752100002</v>
      </c>
      <c r="AH231">
        <f t="shared" si="51"/>
        <v>0.682938557103</v>
      </c>
      <c r="AI231">
        <f t="shared" si="52"/>
        <v>0.682936818635</v>
      </c>
      <c r="AJ231">
        <f t="shared" si="53"/>
        <v>0.68280946710500001</v>
      </c>
      <c r="AK231">
        <f t="shared" si="54"/>
        <v>0.68353728645099998</v>
      </c>
      <c r="AL231">
        <f t="shared" si="55"/>
        <v>0.68349690507899996</v>
      </c>
      <c r="AM231">
        <v>1</v>
      </c>
    </row>
    <row r="232" spans="9:39" hidden="1">
      <c r="I232">
        <v>135</v>
      </c>
      <c r="J232">
        <v>0.33206924876900001</v>
      </c>
      <c r="K232">
        <v>0.54168812192799998</v>
      </c>
      <c r="L232">
        <v>0.60542434110400001</v>
      </c>
      <c r="M232">
        <v>0.647655485453</v>
      </c>
      <c r="N232">
        <v>0.68235495752999997</v>
      </c>
      <c r="O232">
        <v>0.68339323895600002</v>
      </c>
      <c r="P232">
        <v>0.68341752571500003</v>
      </c>
      <c r="Q232">
        <v>0.68334724741300001</v>
      </c>
      <c r="R232">
        <v>0.68259751642599997</v>
      </c>
      <c r="S232">
        <v>0.68259571462299995</v>
      </c>
      <c r="T232">
        <v>0.682578312711</v>
      </c>
      <c r="U232">
        <v>0.68247137738399999</v>
      </c>
      <c r="V232">
        <v>0.68317991863600003</v>
      </c>
      <c r="W232">
        <v>0.68316196515399996</v>
      </c>
      <c r="X232">
        <v>135</v>
      </c>
      <c r="Y232">
        <f t="shared" si="56"/>
        <v>0</v>
      </c>
      <c r="Z232">
        <f t="shared" si="43"/>
        <v>0</v>
      </c>
      <c r="AA232">
        <f t="shared" si="44"/>
        <v>0</v>
      </c>
      <c r="AB232">
        <f t="shared" si="45"/>
        <v>0</v>
      </c>
      <c r="AC232">
        <f t="shared" si="46"/>
        <v>0</v>
      </c>
      <c r="AD232">
        <f t="shared" si="47"/>
        <v>0</v>
      </c>
      <c r="AE232">
        <f t="shared" si="48"/>
        <v>0</v>
      </c>
      <c r="AF232">
        <f t="shared" si="49"/>
        <v>0</v>
      </c>
      <c r="AG232">
        <f t="shared" si="50"/>
        <v>0</v>
      </c>
      <c r="AH232">
        <f t="shared" si="51"/>
        <v>0</v>
      </c>
      <c r="AI232">
        <f t="shared" si="52"/>
        <v>0</v>
      </c>
      <c r="AJ232">
        <f t="shared" si="53"/>
        <v>0</v>
      </c>
      <c r="AK232">
        <f t="shared" si="54"/>
        <v>0</v>
      </c>
      <c r="AL232">
        <f t="shared" si="55"/>
        <v>0</v>
      </c>
    </row>
    <row r="233" spans="9:39">
      <c r="I233">
        <v>140</v>
      </c>
      <c r="J233">
        <v>0.332067884353</v>
      </c>
      <c r="K233">
        <v>0.54156324691400004</v>
      </c>
      <c r="L233">
        <v>0.60519412270200001</v>
      </c>
      <c r="M233">
        <v>0.64734679261000005</v>
      </c>
      <c r="N233">
        <v>0.681977250516</v>
      </c>
      <c r="O233">
        <v>0.68301835488200002</v>
      </c>
      <c r="P233">
        <v>0.68304230141800004</v>
      </c>
      <c r="Q233">
        <v>0.68297118893099995</v>
      </c>
      <c r="R233">
        <v>0.68223309731699999</v>
      </c>
      <c r="S233">
        <v>0.68223419377200001</v>
      </c>
      <c r="T233">
        <v>0.68220083059400005</v>
      </c>
      <c r="U233">
        <v>0.68211492739000001</v>
      </c>
      <c r="V233">
        <v>0.68280369558599996</v>
      </c>
      <c r="W233">
        <v>0.68280917254899998</v>
      </c>
      <c r="X233">
        <v>140</v>
      </c>
      <c r="Y233">
        <f t="shared" si="56"/>
        <v>0.332067884353</v>
      </c>
      <c r="Z233">
        <f t="shared" si="43"/>
        <v>0.54156324691400004</v>
      </c>
      <c r="AA233">
        <f t="shared" si="44"/>
        <v>0.60519412270200001</v>
      </c>
      <c r="AB233">
        <f t="shared" si="45"/>
        <v>0.64734679261000005</v>
      </c>
      <c r="AC233">
        <f t="shared" si="46"/>
        <v>0.681977250516</v>
      </c>
      <c r="AD233">
        <f t="shared" si="47"/>
        <v>0.68301835488200002</v>
      </c>
      <c r="AE233">
        <f t="shared" si="48"/>
        <v>0.68304230141800004</v>
      </c>
      <c r="AF233">
        <f t="shared" si="49"/>
        <v>0.68297118893099995</v>
      </c>
      <c r="AG233">
        <f t="shared" si="50"/>
        <v>0.68223309731699999</v>
      </c>
      <c r="AH233">
        <f t="shared" si="51"/>
        <v>0.68223419377200001</v>
      </c>
      <c r="AI233">
        <f t="shared" si="52"/>
        <v>0.68220083059400005</v>
      </c>
      <c r="AJ233">
        <f t="shared" si="53"/>
        <v>0.68211492739000001</v>
      </c>
      <c r="AK233">
        <f t="shared" si="54"/>
        <v>0.68280369558599996</v>
      </c>
      <c r="AL233">
        <f t="shared" si="55"/>
        <v>0.68280917254899998</v>
      </c>
      <c r="AM233">
        <v>1</v>
      </c>
    </row>
    <row r="234" spans="9:39" hidden="1">
      <c r="I234">
        <v>145</v>
      </c>
      <c r="J234">
        <v>0.33206651639899998</v>
      </c>
      <c r="K234">
        <v>0.54143176560499995</v>
      </c>
      <c r="L234">
        <v>0.60495245302900003</v>
      </c>
      <c r="M234">
        <v>0.64702270808999995</v>
      </c>
      <c r="N234">
        <v>0.681580529873</v>
      </c>
      <c r="O234">
        <v>0.68262830908600003</v>
      </c>
      <c r="P234">
        <v>0.68264838898900004</v>
      </c>
      <c r="Q234">
        <v>0.682576432756</v>
      </c>
      <c r="R234">
        <v>0.68184955077099996</v>
      </c>
      <c r="S234">
        <v>0.68185399455100004</v>
      </c>
      <c r="T234">
        <v>0.68180437228500002</v>
      </c>
      <c r="U234">
        <v>0.681740117122</v>
      </c>
      <c r="V234">
        <v>0.68241021792400003</v>
      </c>
      <c r="W234">
        <v>0.68243994187099999</v>
      </c>
      <c r="X234">
        <v>145</v>
      </c>
      <c r="Y234">
        <f t="shared" si="56"/>
        <v>0</v>
      </c>
      <c r="Z234">
        <f t="shared" si="43"/>
        <v>0</v>
      </c>
      <c r="AA234">
        <f t="shared" si="44"/>
        <v>0</v>
      </c>
      <c r="AB234">
        <f t="shared" si="45"/>
        <v>0</v>
      </c>
      <c r="AC234">
        <f t="shared" si="46"/>
        <v>0</v>
      </c>
      <c r="AD234">
        <f t="shared" si="47"/>
        <v>0</v>
      </c>
      <c r="AE234">
        <f t="shared" si="48"/>
        <v>0</v>
      </c>
      <c r="AF234">
        <f t="shared" si="49"/>
        <v>0</v>
      </c>
      <c r="AG234">
        <f t="shared" si="50"/>
        <v>0</v>
      </c>
      <c r="AH234">
        <f t="shared" si="51"/>
        <v>0</v>
      </c>
      <c r="AI234">
        <f t="shared" si="52"/>
        <v>0</v>
      </c>
      <c r="AJ234">
        <f t="shared" si="53"/>
        <v>0</v>
      </c>
      <c r="AK234">
        <f t="shared" si="54"/>
        <v>0</v>
      </c>
      <c r="AL234">
        <f t="shared" si="55"/>
        <v>0</v>
      </c>
    </row>
    <row r="235" spans="9:39">
      <c r="I235">
        <v>150</v>
      </c>
      <c r="J235">
        <v>0.33206408478499999</v>
      </c>
      <c r="K235">
        <v>0.54129373942500003</v>
      </c>
      <c r="L235">
        <v>0.60470085311800004</v>
      </c>
      <c r="M235">
        <v>0.64668600190199999</v>
      </c>
      <c r="N235">
        <v>0.68116878571700001</v>
      </c>
      <c r="O235">
        <v>0.68221682696300001</v>
      </c>
      <c r="P235">
        <v>0.68223413357100005</v>
      </c>
      <c r="Q235">
        <v>0.68216131632999999</v>
      </c>
      <c r="R235">
        <v>0.68144601442700004</v>
      </c>
      <c r="S235">
        <v>0.68145959250199994</v>
      </c>
      <c r="T235">
        <v>0.68139292653200001</v>
      </c>
      <c r="U235">
        <v>0.68135047419299999</v>
      </c>
      <c r="V235">
        <v>0.68199922223700005</v>
      </c>
      <c r="W235">
        <v>0.68205241256799998</v>
      </c>
      <c r="X235">
        <v>150</v>
      </c>
      <c r="Y235">
        <f t="shared" si="56"/>
        <v>0.33206408478499999</v>
      </c>
      <c r="Z235">
        <f t="shared" si="43"/>
        <v>0.54129373942500003</v>
      </c>
      <c r="AA235">
        <f t="shared" si="44"/>
        <v>0.60470085311800004</v>
      </c>
      <c r="AB235">
        <f t="shared" si="45"/>
        <v>0.64668600190199999</v>
      </c>
      <c r="AC235">
        <f t="shared" si="46"/>
        <v>0.68116878571700001</v>
      </c>
      <c r="AD235">
        <f t="shared" si="47"/>
        <v>0.68221682696300001</v>
      </c>
      <c r="AE235">
        <f t="shared" si="48"/>
        <v>0.68223413357100005</v>
      </c>
      <c r="AF235">
        <f t="shared" si="49"/>
        <v>0.68216131632999999</v>
      </c>
      <c r="AG235">
        <f t="shared" si="50"/>
        <v>0.68144601442700004</v>
      </c>
      <c r="AH235">
        <f t="shared" si="51"/>
        <v>0.68145959250199994</v>
      </c>
      <c r="AI235">
        <f t="shared" si="52"/>
        <v>0.68139292653200001</v>
      </c>
      <c r="AJ235">
        <f t="shared" si="53"/>
        <v>0.68135047419299999</v>
      </c>
      <c r="AK235">
        <f t="shared" si="54"/>
        <v>0.68199922223700005</v>
      </c>
      <c r="AL235">
        <f t="shared" si="55"/>
        <v>0.68205241256799998</v>
      </c>
      <c r="AM235">
        <v>1</v>
      </c>
    </row>
    <row r="236" spans="9:39" hidden="1">
      <c r="I236">
        <v>155</v>
      </c>
      <c r="J236">
        <v>0.33205945586500002</v>
      </c>
      <c r="K236">
        <v>0.54114542254300002</v>
      </c>
      <c r="L236">
        <v>0.60443453902300004</v>
      </c>
      <c r="M236">
        <v>0.64633141285399998</v>
      </c>
      <c r="N236">
        <v>0.68073654627000002</v>
      </c>
      <c r="O236">
        <v>0.68178645706999996</v>
      </c>
      <c r="P236">
        <v>0.68180286579500005</v>
      </c>
      <c r="Q236">
        <v>0.68172920645299995</v>
      </c>
      <c r="R236">
        <v>0.68102518650499999</v>
      </c>
      <c r="S236">
        <v>0.68104813433300004</v>
      </c>
      <c r="T236">
        <v>0.68096102864899999</v>
      </c>
      <c r="U236">
        <v>0.68094044168000001</v>
      </c>
      <c r="V236">
        <v>0.68156297785300002</v>
      </c>
      <c r="W236">
        <v>0.68164447076599999</v>
      </c>
      <c r="X236">
        <v>155</v>
      </c>
      <c r="Y236">
        <f t="shared" si="56"/>
        <v>0</v>
      </c>
      <c r="Z236">
        <f t="shared" si="43"/>
        <v>0</v>
      </c>
      <c r="AA236">
        <f t="shared" si="44"/>
        <v>0</v>
      </c>
      <c r="AB236">
        <f t="shared" si="45"/>
        <v>0</v>
      </c>
      <c r="AC236">
        <f t="shared" si="46"/>
        <v>0</v>
      </c>
      <c r="AD236">
        <f t="shared" si="47"/>
        <v>0</v>
      </c>
      <c r="AE236">
        <f t="shared" si="48"/>
        <v>0</v>
      </c>
      <c r="AF236">
        <f t="shared" si="49"/>
        <v>0</v>
      </c>
      <c r="AG236">
        <f t="shared" si="50"/>
        <v>0</v>
      </c>
      <c r="AH236">
        <f t="shared" si="51"/>
        <v>0</v>
      </c>
      <c r="AI236">
        <f t="shared" si="52"/>
        <v>0</v>
      </c>
      <c r="AJ236">
        <f t="shared" si="53"/>
        <v>0</v>
      </c>
      <c r="AK236">
        <f t="shared" si="54"/>
        <v>0</v>
      </c>
      <c r="AL236">
        <f t="shared" si="55"/>
        <v>0</v>
      </c>
    </row>
    <row r="237" spans="9:39">
      <c r="I237">
        <v>160</v>
      </c>
      <c r="J237">
        <v>0.33205414435199998</v>
      </c>
      <c r="K237">
        <v>0.54098924884099997</v>
      </c>
      <c r="L237">
        <v>0.60415549506199995</v>
      </c>
      <c r="M237">
        <v>0.64595994571100002</v>
      </c>
      <c r="N237">
        <v>0.68028368879800005</v>
      </c>
      <c r="O237">
        <v>0.68133949989200004</v>
      </c>
      <c r="P237">
        <v>0.68135298989199999</v>
      </c>
      <c r="Q237">
        <v>0.68127855578999996</v>
      </c>
      <c r="R237">
        <v>0.68058374349899997</v>
      </c>
      <c r="S237">
        <v>0.68061429503899995</v>
      </c>
      <c r="T237">
        <v>0.68050856624400002</v>
      </c>
      <c r="U237">
        <v>0.68051014255099995</v>
      </c>
      <c r="V237">
        <v>0.68110384167799998</v>
      </c>
      <c r="W237">
        <v>0.68121787219399998</v>
      </c>
      <c r="X237">
        <v>160</v>
      </c>
      <c r="Y237">
        <f t="shared" si="56"/>
        <v>0.33205414435199998</v>
      </c>
      <c r="Z237">
        <f t="shared" si="43"/>
        <v>0.54098924884099997</v>
      </c>
      <c r="AA237">
        <f t="shared" si="44"/>
        <v>0.60415549506199995</v>
      </c>
      <c r="AB237">
        <f t="shared" si="45"/>
        <v>0.64595994571100002</v>
      </c>
      <c r="AC237">
        <f t="shared" si="46"/>
        <v>0.68028368879800005</v>
      </c>
      <c r="AD237">
        <f t="shared" si="47"/>
        <v>0.68133949989200004</v>
      </c>
      <c r="AE237">
        <f t="shared" si="48"/>
        <v>0.68135298989199999</v>
      </c>
      <c r="AF237">
        <f t="shared" si="49"/>
        <v>0.68127855578999996</v>
      </c>
      <c r="AG237">
        <f t="shared" si="50"/>
        <v>0.68058374349899997</v>
      </c>
      <c r="AH237">
        <f t="shared" si="51"/>
        <v>0.68061429503899995</v>
      </c>
      <c r="AI237">
        <f t="shared" si="52"/>
        <v>0.68050856624400002</v>
      </c>
      <c r="AJ237">
        <f t="shared" si="53"/>
        <v>0.68051014255099995</v>
      </c>
      <c r="AK237">
        <f t="shared" si="54"/>
        <v>0.68110384167799998</v>
      </c>
      <c r="AL237">
        <f t="shared" si="55"/>
        <v>0.68121787219399998</v>
      </c>
      <c r="AM237">
        <v>1</v>
      </c>
    </row>
    <row r="238" spans="9:39" hidden="1">
      <c r="I238">
        <v>165</v>
      </c>
      <c r="J238">
        <v>0.33204815024500001</v>
      </c>
      <c r="K238">
        <v>0.54082521831700003</v>
      </c>
      <c r="L238">
        <v>0.60386372123499998</v>
      </c>
      <c r="M238">
        <v>0.645571600473</v>
      </c>
      <c r="N238">
        <v>0.679810213301</v>
      </c>
      <c r="O238">
        <v>0.68087200722600005</v>
      </c>
      <c r="P238">
        <v>0.68088345365400005</v>
      </c>
      <c r="Q238">
        <v>0.68080831877100001</v>
      </c>
      <c r="R238">
        <v>0.68012075197800004</v>
      </c>
      <c r="S238">
        <v>0.68015807462</v>
      </c>
      <c r="T238">
        <v>0.68003553931799998</v>
      </c>
      <c r="U238">
        <v>0.68005957680600004</v>
      </c>
      <c r="V238">
        <v>0.68062551231500001</v>
      </c>
      <c r="W238">
        <v>0.68077198896799995</v>
      </c>
      <c r="X238">
        <v>165</v>
      </c>
      <c r="Y238">
        <f t="shared" si="56"/>
        <v>0</v>
      </c>
      <c r="Z238">
        <f t="shared" si="43"/>
        <v>0</v>
      </c>
      <c r="AA238">
        <f t="shared" si="44"/>
        <v>0</v>
      </c>
      <c r="AB238">
        <f t="shared" si="45"/>
        <v>0</v>
      </c>
      <c r="AC238">
        <f t="shared" si="46"/>
        <v>0</v>
      </c>
      <c r="AD238">
        <f t="shared" si="47"/>
        <v>0</v>
      </c>
      <c r="AE238">
        <f t="shared" si="48"/>
        <v>0</v>
      </c>
      <c r="AF238">
        <f t="shared" si="49"/>
        <v>0</v>
      </c>
      <c r="AG238">
        <f t="shared" si="50"/>
        <v>0</v>
      </c>
      <c r="AH238">
        <f t="shared" si="51"/>
        <v>0</v>
      </c>
      <c r="AI238">
        <f t="shared" si="52"/>
        <v>0</v>
      </c>
      <c r="AJ238">
        <f t="shared" si="53"/>
        <v>0</v>
      </c>
      <c r="AK238">
        <f t="shared" si="54"/>
        <v>0</v>
      </c>
      <c r="AL238">
        <f t="shared" si="55"/>
        <v>0</v>
      </c>
    </row>
    <row r="239" spans="9:39">
      <c r="I239">
        <v>170</v>
      </c>
      <c r="J239">
        <v>0.332041631063</v>
      </c>
      <c r="K239">
        <v>0.54065469622999995</v>
      </c>
      <c r="L239">
        <v>0.60356122247900001</v>
      </c>
      <c r="M239">
        <v>0.64516876912599996</v>
      </c>
      <c r="N239">
        <v>0.67931878811400004</v>
      </c>
      <c r="O239">
        <v>0.68038218857099997</v>
      </c>
      <c r="P239">
        <v>0.68039376136600005</v>
      </c>
      <c r="Q239">
        <v>0.68031802295099997</v>
      </c>
      <c r="R239">
        <v>0.67963770191700001</v>
      </c>
      <c r="S239">
        <v>0.67967924263099999</v>
      </c>
      <c r="T239">
        <v>0.67954461244499997</v>
      </c>
      <c r="U239">
        <v>0.67959137017100002</v>
      </c>
      <c r="V239">
        <v>0.68013507281700003</v>
      </c>
      <c r="W239">
        <v>0.68030448558000001</v>
      </c>
      <c r="X239">
        <v>170</v>
      </c>
      <c r="Y239">
        <f t="shared" si="56"/>
        <v>0.332041631063</v>
      </c>
      <c r="Z239">
        <f t="shared" si="43"/>
        <v>0.54065469622999995</v>
      </c>
      <c r="AA239">
        <f t="shared" si="44"/>
        <v>0.60356122247900001</v>
      </c>
      <c r="AB239">
        <f t="shared" si="45"/>
        <v>0.64516876912599996</v>
      </c>
      <c r="AC239">
        <f t="shared" si="46"/>
        <v>0.67931878811400004</v>
      </c>
      <c r="AD239">
        <f t="shared" si="47"/>
        <v>0.68038218857099997</v>
      </c>
      <c r="AE239">
        <f t="shared" si="48"/>
        <v>0.68039376136600005</v>
      </c>
      <c r="AF239">
        <f t="shared" si="49"/>
        <v>0.68031802295099997</v>
      </c>
      <c r="AG239">
        <f t="shared" si="50"/>
        <v>0.67963770191700001</v>
      </c>
      <c r="AH239">
        <f t="shared" si="51"/>
        <v>0.67967924263099999</v>
      </c>
      <c r="AI239">
        <f t="shared" si="52"/>
        <v>0.67954461244499997</v>
      </c>
      <c r="AJ239">
        <f t="shared" si="53"/>
        <v>0.67959137017100002</v>
      </c>
      <c r="AK239">
        <f t="shared" si="54"/>
        <v>0.68013507281700003</v>
      </c>
      <c r="AL239">
        <f t="shared" si="55"/>
        <v>0.68030448558000001</v>
      </c>
      <c r="AM239">
        <v>1</v>
      </c>
    </row>
    <row r="240" spans="9:39" hidden="1">
      <c r="I240">
        <v>175</v>
      </c>
      <c r="J240">
        <v>0.332036292367</v>
      </c>
      <c r="K240">
        <v>0.540479337881</v>
      </c>
      <c r="L240">
        <v>0.60324849861200003</v>
      </c>
      <c r="M240">
        <v>0.64475066324100005</v>
      </c>
      <c r="N240">
        <v>0.67880725060400005</v>
      </c>
      <c r="O240">
        <v>0.67986573404999995</v>
      </c>
      <c r="P240">
        <v>0.679877851842</v>
      </c>
      <c r="Q240">
        <v>0.67980168696700005</v>
      </c>
      <c r="R240">
        <v>0.67912964882500004</v>
      </c>
      <c r="S240">
        <v>0.67917822656799998</v>
      </c>
      <c r="T240">
        <v>0.67903362317000004</v>
      </c>
      <c r="U240">
        <v>0.67910387334400002</v>
      </c>
      <c r="V240">
        <v>0.67962786668899999</v>
      </c>
      <c r="W240">
        <v>0.67981657991400002</v>
      </c>
      <c r="X240">
        <v>175</v>
      </c>
      <c r="Y240">
        <f t="shared" si="56"/>
        <v>0</v>
      </c>
      <c r="Z240">
        <f t="shared" si="43"/>
        <v>0</v>
      </c>
      <c r="AA240">
        <f t="shared" si="44"/>
        <v>0</v>
      </c>
      <c r="AB240">
        <f t="shared" si="45"/>
        <v>0</v>
      </c>
      <c r="AC240">
        <f t="shared" si="46"/>
        <v>0</v>
      </c>
      <c r="AD240">
        <f t="shared" si="47"/>
        <v>0</v>
      </c>
      <c r="AE240">
        <f t="shared" si="48"/>
        <v>0</v>
      </c>
      <c r="AF240">
        <f t="shared" si="49"/>
        <v>0</v>
      </c>
      <c r="AG240">
        <f t="shared" si="50"/>
        <v>0</v>
      </c>
      <c r="AH240">
        <f t="shared" si="51"/>
        <v>0</v>
      </c>
      <c r="AI240">
        <f t="shared" si="52"/>
        <v>0</v>
      </c>
      <c r="AJ240">
        <f t="shared" si="53"/>
        <v>0</v>
      </c>
      <c r="AK240">
        <f t="shared" si="54"/>
        <v>0</v>
      </c>
      <c r="AL240">
        <f t="shared" si="55"/>
        <v>0</v>
      </c>
    </row>
    <row r="241" spans="9:39">
      <c r="I241">
        <v>180</v>
      </c>
      <c r="J241">
        <v>0.33203006302499999</v>
      </c>
      <c r="K241">
        <v>0.54029428053999995</v>
      </c>
      <c r="L241">
        <v>0.60291992869</v>
      </c>
      <c r="M241">
        <v>0.64431136684199997</v>
      </c>
      <c r="N241">
        <v>0.67826971036100003</v>
      </c>
      <c r="O241">
        <v>0.67932816800999996</v>
      </c>
      <c r="P241">
        <v>0.67933791681099998</v>
      </c>
      <c r="Q241">
        <v>0.67926146324600001</v>
      </c>
      <c r="R241">
        <v>0.67859992420100002</v>
      </c>
      <c r="S241">
        <v>0.67865399521199998</v>
      </c>
      <c r="T241">
        <v>0.67849670726900002</v>
      </c>
      <c r="U241">
        <v>0.67859083435500001</v>
      </c>
      <c r="V241">
        <v>0.67909799526000003</v>
      </c>
      <c r="W241">
        <v>0.67930812360299997</v>
      </c>
      <c r="X241">
        <v>180</v>
      </c>
      <c r="Y241">
        <f t="shared" si="56"/>
        <v>0.33203006302499999</v>
      </c>
      <c r="Z241">
        <f t="shared" si="43"/>
        <v>0.54029428053999995</v>
      </c>
      <c r="AA241">
        <f t="shared" si="44"/>
        <v>0.60291992869</v>
      </c>
      <c r="AB241">
        <f t="shared" si="45"/>
        <v>0.64431136684199997</v>
      </c>
      <c r="AC241">
        <f t="shared" si="46"/>
        <v>0.67826971036100003</v>
      </c>
      <c r="AD241">
        <f t="shared" si="47"/>
        <v>0.67932816800999996</v>
      </c>
      <c r="AE241">
        <f t="shared" si="48"/>
        <v>0.67933791681099998</v>
      </c>
      <c r="AF241">
        <f t="shared" si="49"/>
        <v>0.67926146324600001</v>
      </c>
      <c r="AG241">
        <f t="shared" si="50"/>
        <v>0.67859992420100002</v>
      </c>
      <c r="AH241">
        <f t="shared" si="51"/>
        <v>0.67865399521199998</v>
      </c>
      <c r="AI241">
        <f t="shared" si="52"/>
        <v>0.67849670726900002</v>
      </c>
      <c r="AJ241">
        <f t="shared" si="53"/>
        <v>0.67859083435500001</v>
      </c>
      <c r="AK241">
        <f t="shared" si="54"/>
        <v>0.67909799526000003</v>
      </c>
      <c r="AL241">
        <f t="shared" si="55"/>
        <v>0.67930812360299997</v>
      </c>
      <c r="AM241">
        <v>1</v>
      </c>
    </row>
    <row r="242" spans="9:39" hidden="1">
      <c r="I242">
        <v>185</v>
      </c>
      <c r="J242">
        <v>0.33202255523500002</v>
      </c>
      <c r="K242">
        <v>0.54009951202399997</v>
      </c>
      <c r="L242">
        <v>0.60257595459900004</v>
      </c>
      <c r="M242">
        <v>0.64385171678999997</v>
      </c>
      <c r="N242">
        <v>0.67770738720299994</v>
      </c>
      <c r="O242">
        <v>0.67876824873999997</v>
      </c>
      <c r="P242">
        <v>0.67877627684099995</v>
      </c>
      <c r="Q242">
        <v>0.67869966601599996</v>
      </c>
      <c r="R242">
        <v>0.67805096496799999</v>
      </c>
      <c r="S242">
        <v>0.67810675109100005</v>
      </c>
      <c r="T242">
        <v>0.67793508472999997</v>
      </c>
      <c r="U242">
        <v>0.67805333599499995</v>
      </c>
      <c r="V242">
        <v>0.67854354467900002</v>
      </c>
      <c r="W242">
        <v>0.67877508453500002</v>
      </c>
      <c r="X242">
        <v>185</v>
      </c>
      <c r="Y242">
        <f t="shared" si="56"/>
        <v>0</v>
      </c>
      <c r="Z242">
        <f t="shared" si="43"/>
        <v>0</v>
      </c>
      <c r="AA242">
        <f t="shared" si="44"/>
        <v>0</v>
      </c>
      <c r="AB242">
        <f t="shared" si="45"/>
        <v>0</v>
      </c>
      <c r="AC242">
        <f t="shared" si="46"/>
        <v>0</v>
      </c>
      <c r="AD242">
        <f t="shared" si="47"/>
        <v>0</v>
      </c>
      <c r="AE242">
        <f t="shared" si="48"/>
        <v>0</v>
      </c>
      <c r="AF242">
        <f t="shared" si="49"/>
        <v>0</v>
      </c>
      <c r="AG242">
        <f t="shared" si="50"/>
        <v>0</v>
      </c>
      <c r="AH242">
        <f t="shared" si="51"/>
        <v>0</v>
      </c>
      <c r="AI242">
        <f t="shared" si="52"/>
        <v>0</v>
      </c>
      <c r="AJ242">
        <f t="shared" si="53"/>
        <v>0</v>
      </c>
      <c r="AK242">
        <f t="shared" si="54"/>
        <v>0</v>
      </c>
      <c r="AL242">
        <f t="shared" si="55"/>
        <v>0</v>
      </c>
    </row>
    <row r="243" spans="9:39">
      <c r="I243">
        <v>190</v>
      </c>
      <c r="J243">
        <v>0.33201372010699998</v>
      </c>
      <c r="K243">
        <v>0.53989474940100002</v>
      </c>
      <c r="L243">
        <v>0.60221618141</v>
      </c>
      <c r="M243">
        <v>0.64337127350900003</v>
      </c>
      <c r="N243">
        <v>0.67711982287399997</v>
      </c>
      <c r="O243">
        <v>0.67818890400700005</v>
      </c>
      <c r="P243">
        <v>0.67819597406599996</v>
      </c>
      <c r="Q243">
        <v>0.67811930813800003</v>
      </c>
      <c r="R243">
        <v>0.67747841431699996</v>
      </c>
      <c r="S243">
        <v>0.67753665761899995</v>
      </c>
      <c r="T243">
        <v>0.67734829873500002</v>
      </c>
      <c r="U243">
        <v>0.67749093698899998</v>
      </c>
      <c r="V243">
        <v>0.67796042279099999</v>
      </c>
      <c r="W243">
        <v>0.67821900971100002</v>
      </c>
      <c r="X243">
        <v>190</v>
      </c>
      <c r="Y243">
        <f t="shared" si="56"/>
        <v>0.33201372010699998</v>
      </c>
      <c r="Z243">
        <f t="shared" si="43"/>
        <v>0.53989474940100002</v>
      </c>
      <c r="AA243">
        <f t="shared" si="44"/>
        <v>0.60221618141</v>
      </c>
      <c r="AB243">
        <f t="shared" si="45"/>
        <v>0.64337127350900003</v>
      </c>
      <c r="AC243">
        <f t="shared" si="46"/>
        <v>0.67711982287399997</v>
      </c>
      <c r="AD243">
        <f t="shared" si="47"/>
        <v>0.67818890400700005</v>
      </c>
      <c r="AE243">
        <f t="shared" si="48"/>
        <v>0.67819597406599996</v>
      </c>
      <c r="AF243">
        <f t="shared" si="49"/>
        <v>0.67811930813800003</v>
      </c>
      <c r="AG243">
        <f t="shared" si="50"/>
        <v>0.67747841431699996</v>
      </c>
      <c r="AH243">
        <f t="shared" si="51"/>
        <v>0.67753665761899995</v>
      </c>
      <c r="AI243">
        <f t="shared" si="52"/>
        <v>0.67734829873500002</v>
      </c>
      <c r="AJ243">
        <f t="shared" si="53"/>
        <v>0.67749093698899998</v>
      </c>
      <c r="AK243">
        <f t="shared" si="54"/>
        <v>0.67796042279099999</v>
      </c>
      <c r="AL243">
        <f t="shared" si="55"/>
        <v>0.67821900971100002</v>
      </c>
      <c r="AM243">
        <v>1</v>
      </c>
    </row>
    <row r="244" spans="9:39" hidden="1">
      <c r="I244">
        <v>195</v>
      </c>
      <c r="J244">
        <v>0.33200251408600001</v>
      </c>
      <c r="K244">
        <v>0.53967789165400004</v>
      </c>
      <c r="L244">
        <v>0.601833007787</v>
      </c>
      <c r="M244">
        <v>0.64286877856199998</v>
      </c>
      <c r="N244">
        <v>0.67650664371500002</v>
      </c>
      <c r="O244">
        <v>0.67758630190400004</v>
      </c>
      <c r="P244">
        <v>0.67758969937799995</v>
      </c>
      <c r="Q244">
        <v>0.67751312302699995</v>
      </c>
      <c r="R244">
        <v>0.67687628951699996</v>
      </c>
      <c r="S244">
        <v>0.67694320689200005</v>
      </c>
      <c r="T244">
        <v>0.67673597790100004</v>
      </c>
      <c r="U244">
        <v>0.67690310295099998</v>
      </c>
      <c r="V244">
        <v>0.67735416876599996</v>
      </c>
      <c r="W244">
        <v>0.677638424676</v>
      </c>
      <c r="X244">
        <v>195</v>
      </c>
      <c r="Y244">
        <f t="shared" si="56"/>
        <v>0</v>
      </c>
      <c r="Z244">
        <f t="shared" si="43"/>
        <v>0</v>
      </c>
      <c r="AA244">
        <f t="shared" si="44"/>
        <v>0</v>
      </c>
      <c r="AB244">
        <f t="shared" si="45"/>
        <v>0</v>
      </c>
      <c r="AC244">
        <f t="shared" si="46"/>
        <v>0</v>
      </c>
      <c r="AD244">
        <f t="shared" si="47"/>
        <v>0</v>
      </c>
      <c r="AE244">
        <f t="shared" si="48"/>
        <v>0</v>
      </c>
      <c r="AF244">
        <f t="shared" si="49"/>
        <v>0</v>
      </c>
      <c r="AG244">
        <f t="shared" si="50"/>
        <v>0</v>
      </c>
      <c r="AH244">
        <f t="shared" si="51"/>
        <v>0</v>
      </c>
      <c r="AI244">
        <f t="shared" si="52"/>
        <v>0</v>
      </c>
      <c r="AJ244">
        <f t="shared" si="53"/>
        <v>0</v>
      </c>
      <c r="AK244">
        <f t="shared" si="54"/>
        <v>0</v>
      </c>
      <c r="AL244">
        <f t="shared" si="55"/>
        <v>0</v>
      </c>
    </row>
    <row r="245" spans="9:39">
      <c r="I245">
        <v>200</v>
      </c>
      <c r="J245">
        <v>0.33198874663700001</v>
      </c>
      <c r="K245">
        <v>0.53945070123500005</v>
      </c>
      <c r="L245">
        <v>0.60143465025700005</v>
      </c>
      <c r="M245">
        <v>0.642346585897</v>
      </c>
      <c r="N245">
        <v>0.67586973141100004</v>
      </c>
      <c r="O245">
        <v>0.67695130508000001</v>
      </c>
      <c r="P245">
        <v>0.676954486084</v>
      </c>
      <c r="Q245">
        <v>0.67687812976899997</v>
      </c>
      <c r="R245">
        <v>0.67624851368799999</v>
      </c>
      <c r="S245">
        <v>0.67632032446699997</v>
      </c>
      <c r="T245">
        <v>0.676100014074</v>
      </c>
      <c r="U245">
        <v>0.676291404938</v>
      </c>
      <c r="V245">
        <v>0.67671675160599998</v>
      </c>
      <c r="W245">
        <v>0.67703482032499995</v>
      </c>
      <c r="X245">
        <v>200</v>
      </c>
      <c r="Y245">
        <f t="shared" si="56"/>
        <v>0.33198874663700001</v>
      </c>
      <c r="Z245">
        <f t="shared" si="43"/>
        <v>0.53945070123500005</v>
      </c>
      <c r="AA245">
        <f t="shared" si="44"/>
        <v>0.60143465025700005</v>
      </c>
      <c r="AB245">
        <f t="shared" si="45"/>
        <v>0.642346585897</v>
      </c>
      <c r="AC245">
        <f t="shared" si="46"/>
        <v>0.67586973141100004</v>
      </c>
      <c r="AD245">
        <f t="shared" si="47"/>
        <v>0.67695130508000001</v>
      </c>
      <c r="AE245">
        <f t="shared" si="48"/>
        <v>0.676954486084</v>
      </c>
      <c r="AF245">
        <f t="shared" si="49"/>
        <v>0.67687812976899997</v>
      </c>
      <c r="AG245">
        <f t="shared" si="50"/>
        <v>0.67624851368799999</v>
      </c>
      <c r="AH245">
        <f t="shared" si="51"/>
        <v>0.67632032446699997</v>
      </c>
      <c r="AI245">
        <f t="shared" si="52"/>
        <v>0.676100014074</v>
      </c>
      <c r="AJ245">
        <f t="shared" si="53"/>
        <v>0.676291404938</v>
      </c>
      <c r="AK245">
        <f t="shared" si="54"/>
        <v>0.67671675160599998</v>
      </c>
      <c r="AL245">
        <f t="shared" si="55"/>
        <v>0.67703482032499995</v>
      </c>
      <c r="AM245">
        <v>1</v>
      </c>
    </row>
    <row r="246" spans="9:39" hidden="1">
      <c r="I246">
        <v>205</v>
      </c>
      <c r="J246">
        <v>0.33197260154800001</v>
      </c>
      <c r="K246">
        <v>0.53921231054899998</v>
      </c>
      <c r="L246">
        <v>0.60102609867900003</v>
      </c>
      <c r="M246">
        <v>0.641801968547</v>
      </c>
      <c r="N246">
        <v>0.67520552669699996</v>
      </c>
      <c r="O246">
        <v>0.67629549430299996</v>
      </c>
      <c r="P246">
        <v>0.67629977108899997</v>
      </c>
      <c r="Q246">
        <v>0.67622375975799998</v>
      </c>
      <c r="R246">
        <v>0.67559437249900001</v>
      </c>
      <c r="S246">
        <v>0.67566972202800002</v>
      </c>
      <c r="T246">
        <v>0.67543686518500001</v>
      </c>
      <c r="U246">
        <v>0.67565252751299998</v>
      </c>
      <c r="V246">
        <v>0.67604809223700002</v>
      </c>
      <c r="W246">
        <v>0.67640260060299995</v>
      </c>
      <c r="X246">
        <v>205</v>
      </c>
      <c r="Y246">
        <f t="shared" si="56"/>
        <v>0</v>
      </c>
      <c r="Z246">
        <f t="shared" si="43"/>
        <v>0</v>
      </c>
      <c r="AA246">
        <f t="shared" si="44"/>
        <v>0</v>
      </c>
      <c r="AB246">
        <f t="shared" si="45"/>
        <v>0</v>
      </c>
      <c r="AC246">
        <f t="shared" si="46"/>
        <v>0</v>
      </c>
      <c r="AD246">
        <f t="shared" si="47"/>
        <v>0</v>
      </c>
      <c r="AE246">
        <f t="shared" si="48"/>
        <v>0</v>
      </c>
      <c r="AF246">
        <f t="shared" si="49"/>
        <v>0</v>
      </c>
      <c r="AG246">
        <f t="shared" si="50"/>
        <v>0</v>
      </c>
      <c r="AH246">
        <f t="shared" si="51"/>
        <v>0</v>
      </c>
      <c r="AI246">
        <f t="shared" si="52"/>
        <v>0</v>
      </c>
      <c r="AJ246">
        <f t="shared" si="53"/>
        <v>0</v>
      </c>
      <c r="AK246">
        <f t="shared" si="54"/>
        <v>0</v>
      </c>
      <c r="AL246">
        <f t="shared" si="55"/>
        <v>0</v>
      </c>
    </row>
    <row r="247" spans="9:39">
      <c r="I247">
        <v>210</v>
      </c>
      <c r="J247">
        <v>0.33195407881900002</v>
      </c>
      <c r="K247">
        <v>0.53896271959700004</v>
      </c>
      <c r="L247">
        <v>0.60060735305500002</v>
      </c>
      <c r="M247">
        <v>0.64123492651199998</v>
      </c>
      <c r="N247">
        <v>0.67451402957499995</v>
      </c>
      <c r="O247">
        <v>0.67560197672</v>
      </c>
      <c r="P247">
        <v>0.67561431991400001</v>
      </c>
      <c r="Q247">
        <v>0.67553877964800002</v>
      </c>
      <c r="R247">
        <v>0.67491375939700005</v>
      </c>
      <c r="S247">
        <v>0.67499139957499998</v>
      </c>
      <c r="T247">
        <v>0.67474653123600004</v>
      </c>
      <c r="U247">
        <v>0.67498647067799999</v>
      </c>
      <c r="V247">
        <v>0.67535932246200003</v>
      </c>
      <c r="W247">
        <v>0.67574125131399998</v>
      </c>
      <c r="X247">
        <v>210</v>
      </c>
      <c r="Y247">
        <f t="shared" si="56"/>
        <v>0.33195407881900002</v>
      </c>
      <c r="Z247">
        <f t="shared" si="43"/>
        <v>0.53896271959700004</v>
      </c>
      <c r="AA247">
        <f t="shared" si="44"/>
        <v>0.60060735305500002</v>
      </c>
      <c r="AB247">
        <f t="shared" si="45"/>
        <v>0.64123492651199998</v>
      </c>
      <c r="AC247">
        <f t="shared" si="46"/>
        <v>0.67451402957499995</v>
      </c>
      <c r="AD247">
        <f t="shared" si="47"/>
        <v>0.67560197672</v>
      </c>
      <c r="AE247">
        <f t="shared" si="48"/>
        <v>0.67561431991400001</v>
      </c>
      <c r="AF247">
        <f t="shared" si="49"/>
        <v>0.67553877964800002</v>
      </c>
      <c r="AG247">
        <f t="shared" si="50"/>
        <v>0.67491375939700005</v>
      </c>
      <c r="AH247">
        <f t="shared" si="51"/>
        <v>0.67499139957499998</v>
      </c>
      <c r="AI247">
        <f t="shared" si="52"/>
        <v>0.67474653123600004</v>
      </c>
      <c r="AJ247">
        <f t="shared" si="53"/>
        <v>0.67498647067799999</v>
      </c>
      <c r="AK247">
        <f t="shared" si="54"/>
        <v>0.67535932246200003</v>
      </c>
      <c r="AL247">
        <f t="shared" si="55"/>
        <v>0.67574125131399998</v>
      </c>
      <c r="AM247">
        <v>1</v>
      </c>
    </row>
    <row r="248" spans="9:39" hidden="1">
      <c r="I248">
        <v>215</v>
      </c>
      <c r="J248">
        <v>0.33193392335499999</v>
      </c>
      <c r="K248">
        <v>0.53870367206600001</v>
      </c>
      <c r="L248">
        <v>0.60016719056300005</v>
      </c>
      <c r="M248">
        <v>0.64064744827300002</v>
      </c>
      <c r="N248">
        <v>0.673797136849</v>
      </c>
      <c r="O248">
        <v>0.67488163989600003</v>
      </c>
      <c r="P248">
        <v>0.67489615416299997</v>
      </c>
      <c r="Q248">
        <v>0.67482124195600002</v>
      </c>
      <c r="R248">
        <v>0.67419861637599998</v>
      </c>
      <c r="S248">
        <v>0.67429309918199998</v>
      </c>
      <c r="T248">
        <v>0.67403090322799997</v>
      </c>
      <c r="U248">
        <v>0.67429536655599998</v>
      </c>
      <c r="V248">
        <v>0.67463679720000003</v>
      </c>
      <c r="W248">
        <v>0.67505206391700001</v>
      </c>
      <c r="X248">
        <v>215</v>
      </c>
      <c r="Y248">
        <f t="shared" si="56"/>
        <v>0</v>
      </c>
      <c r="Z248">
        <f t="shared" si="43"/>
        <v>0</v>
      </c>
      <c r="AA248">
        <f t="shared" si="44"/>
        <v>0</v>
      </c>
      <c r="AB248">
        <f t="shared" si="45"/>
        <v>0</v>
      </c>
      <c r="AC248">
        <f t="shared" si="46"/>
        <v>0</v>
      </c>
      <c r="AD248">
        <f t="shared" si="47"/>
        <v>0</v>
      </c>
      <c r="AE248">
        <f t="shared" si="48"/>
        <v>0</v>
      </c>
      <c r="AF248">
        <f t="shared" si="49"/>
        <v>0</v>
      </c>
      <c r="AG248">
        <f t="shared" si="50"/>
        <v>0</v>
      </c>
      <c r="AH248">
        <f t="shared" si="51"/>
        <v>0</v>
      </c>
      <c r="AI248">
        <f t="shared" si="52"/>
        <v>0</v>
      </c>
      <c r="AJ248">
        <f t="shared" si="53"/>
        <v>0</v>
      </c>
      <c r="AK248">
        <f t="shared" si="54"/>
        <v>0</v>
      </c>
      <c r="AL248">
        <f t="shared" si="55"/>
        <v>0</v>
      </c>
    </row>
    <row r="249" spans="9:39">
      <c r="I249">
        <v>220</v>
      </c>
      <c r="J249">
        <v>0.33191116222599998</v>
      </c>
      <c r="K249">
        <v>0.53843053531700003</v>
      </c>
      <c r="L249">
        <v>0.59970324471400005</v>
      </c>
      <c r="M249">
        <v>0.64003130647100004</v>
      </c>
      <c r="N249">
        <v>0.67304542866100003</v>
      </c>
      <c r="O249">
        <v>0.67413845928899996</v>
      </c>
      <c r="P249">
        <v>0.67414585239400004</v>
      </c>
      <c r="Q249">
        <v>0.67407170003100003</v>
      </c>
      <c r="R249">
        <v>0.67345216378100003</v>
      </c>
      <c r="S249">
        <v>0.67356400516899995</v>
      </c>
      <c r="T249">
        <v>0.67328058951600001</v>
      </c>
      <c r="U249">
        <v>0.67356984162199995</v>
      </c>
      <c r="V249">
        <v>0.673880011354</v>
      </c>
      <c r="W249">
        <v>0.67433623679499999</v>
      </c>
      <c r="X249">
        <v>220</v>
      </c>
      <c r="Y249">
        <f t="shared" si="56"/>
        <v>0.33191116222599998</v>
      </c>
      <c r="Z249">
        <f t="shared" si="43"/>
        <v>0.53843053531700003</v>
      </c>
      <c r="AA249">
        <f t="shared" si="44"/>
        <v>0.59970324471400005</v>
      </c>
      <c r="AB249">
        <f t="shared" si="45"/>
        <v>0.64003130647100004</v>
      </c>
      <c r="AC249">
        <f t="shared" si="46"/>
        <v>0.67304542866100003</v>
      </c>
      <c r="AD249">
        <f t="shared" si="47"/>
        <v>0.67413845928899996</v>
      </c>
      <c r="AE249">
        <f t="shared" si="48"/>
        <v>0.67414585239400004</v>
      </c>
      <c r="AF249">
        <f t="shared" si="49"/>
        <v>0.67407170003100003</v>
      </c>
      <c r="AG249">
        <f t="shared" si="50"/>
        <v>0.67345216378100003</v>
      </c>
      <c r="AH249">
        <f t="shared" si="51"/>
        <v>0.67356400516899995</v>
      </c>
      <c r="AI249">
        <f t="shared" si="52"/>
        <v>0.67328058951600001</v>
      </c>
      <c r="AJ249">
        <f t="shared" si="53"/>
        <v>0.67356984162199995</v>
      </c>
      <c r="AK249">
        <f t="shared" si="54"/>
        <v>0.673880011354</v>
      </c>
      <c r="AL249">
        <f t="shared" si="55"/>
        <v>0.67433623679499999</v>
      </c>
      <c r="AM249">
        <v>1</v>
      </c>
    </row>
    <row r="250" spans="9:39" hidden="1">
      <c r="I250">
        <v>225</v>
      </c>
      <c r="J250">
        <v>0.33188406812499999</v>
      </c>
      <c r="K250">
        <v>0.53814199516899996</v>
      </c>
      <c r="L250">
        <v>0.59921667971600001</v>
      </c>
      <c r="M250">
        <v>0.63938621068599999</v>
      </c>
      <c r="N250">
        <v>0.67225893323700003</v>
      </c>
      <c r="O250">
        <v>0.67336000811300001</v>
      </c>
      <c r="P250">
        <v>0.67335652137199997</v>
      </c>
      <c r="Q250">
        <v>0.67328333714800004</v>
      </c>
      <c r="R250">
        <v>0.67267990572900005</v>
      </c>
      <c r="S250">
        <v>0.67279812608</v>
      </c>
      <c r="T250">
        <v>0.67249563593999995</v>
      </c>
      <c r="U250">
        <v>0.67280977740500003</v>
      </c>
      <c r="V250">
        <v>0.67309025138199996</v>
      </c>
      <c r="W250">
        <v>0.67358581791000005</v>
      </c>
      <c r="X250">
        <v>225</v>
      </c>
      <c r="Y250">
        <f t="shared" si="56"/>
        <v>0</v>
      </c>
      <c r="Z250">
        <f t="shared" si="43"/>
        <v>0</v>
      </c>
      <c r="AA250">
        <f t="shared" si="44"/>
        <v>0</v>
      </c>
      <c r="AB250">
        <f t="shared" si="45"/>
        <v>0</v>
      </c>
      <c r="AC250">
        <f t="shared" si="46"/>
        <v>0</v>
      </c>
      <c r="AD250">
        <f t="shared" si="47"/>
        <v>0</v>
      </c>
      <c r="AE250">
        <f t="shared" si="48"/>
        <v>0</v>
      </c>
      <c r="AF250">
        <f t="shared" si="49"/>
        <v>0</v>
      </c>
      <c r="AG250">
        <f t="shared" si="50"/>
        <v>0</v>
      </c>
      <c r="AH250">
        <f t="shared" si="51"/>
        <v>0</v>
      </c>
      <c r="AI250">
        <f t="shared" si="52"/>
        <v>0</v>
      </c>
      <c r="AJ250">
        <f t="shared" si="53"/>
        <v>0</v>
      </c>
      <c r="AK250">
        <f t="shared" si="54"/>
        <v>0</v>
      </c>
      <c r="AL250">
        <f t="shared" si="55"/>
        <v>0</v>
      </c>
    </row>
    <row r="251" spans="9:39">
      <c r="I251">
        <v>230</v>
      </c>
      <c r="J251">
        <v>0.33185264105200002</v>
      </c>
      <c r="K251">
        <v>0.53783805162200005</v>
      </c>
      <c r="L251">
        <v>0.59870749557000003</v>
      </c>
      <c r="M251">
        <v>0.63871216091500005</v>
      </c>
      <c r="N251">
        <v>0.67143765057500004</v>
      </c>
      <c r="O251">
        <v>0.67254290462199995</v>
      </c>
      <c r="P251">
        <v>0.672534345516</v>
      </c>
      <c r="Q251">
        <v>0.67246220076200003</v>
      </c>
      <c r="R251">
        <v>0.67187014630300002</v>
      </c>
      <c r="S251">
        <v>0.67199546191399995</v>
      </c>
      <c r="T251">
        <v>0.67167604250099999</v>
      </c>
      <c r="U251">
        <v>0.67201517390700005</v>
      </c>
      <c r="V251">
        <v>0.67227124054099996</v>
      </c>
      <c r="W251">
        <v>0.67280153119300001</v>
      </c>
      <c r="X251">
        <v>230</v>
      </c>
      <c r="Y251">
        <f t="shared" si="56"/>
        <v>0.33185264105200002</v>
      </c>
      <c r="Z251">
        <f t="shared" si="43"/>
        <v>0.53783805162200005</v>
      </c>
      <c r="AA251">
        <f t="shared" si="44"/>
        <v>0.59870749557000003</v>
      </c>
      <c r="AB251">
        <f t="shared" si="45"/>
        <v>0.63871216091500005</v>
      </c>
      <c r="AC251">
        <f t="shared" si="46"/>
        <v>0.67143765057500004</v>
      </c>
      <c r="AD251">
        <f t="shared" si="47"/>
        <v>0.67254290462199995</v>
      </c>
      <c r="AE251">
        <f t="shared" si="48"/>
        <v>0.672534345516</v>
      </c>
      <c r="AF251">
        <f t="shared" si="49"/>
        <v>0.67246220076200003</v>
      </c>
      <c r="AG251">
        <f t="shared" si="50"/>
        <v>0.67187014630300002</v>
      </c>
      <c r="AH251">
        <f t="shared" si="51"/>
        <v>0.67199546191399995</v>
      </c>
      <c r="AI251">
        <f t="shared" si="52"/>
        <v>0.67167604250099999</v>
      </c>
      <c r="AJ251">
        <f t="shared" si="53"/>
        <v>0.67201517390700005</v>
      </c>
      <c r="AK251">
        <f t="shared" si="54"/>
        <v>0.67227124054099996</v>
      </c>
      <c r="AL251">
        <f t="shared" si="55"/>
        <v>0.67280153119300001</v>
      </c>
      <c r="AM251">
        <v>1</v>
      </c>
    </row>
    <row r="252" spans="9:39" hidden="1">
      <c r="I252">
        <v>235</v>
      </c>
      <c r="J252">
        <v>0.33181661447900002</v>
      </c>
      <c r="K252">
        <v>0.53751925728799999</v>
      </c>
      <c r="L252">
        <v>0.59817692264599998</v>
      </c>
      <c r="M252">
        <v>0.63801096886999997</v>
      </c>
      <c r="N252">
        <v>0.67058390785099997</v>
      </c>
      <c r="O252">
        <v>0.67169128209200002</v>
      </c>
      <c r="P252">
        <v>0.67167887077199995</v>
      </c>
      <c r="Q252">
        <v>0.67160784583300004</v>
      </c>
      <c r="R252">
        <v>0.67101994105200002</v>
      </c>
      <c r="S252">
        <v>0.67115795759100005</v>
      </c>
      <c r="T252">
        <v>0.67082413486500003</v>
      </c>
      <c r="U252">
        <v>0.67118834712599995</v>
      </c>
      <c r="V252">
        <v>0.67142718251900002</v>
      </c>
      <c r="W252">
        <v>0.67198102366400003</v>
      </c>
      <c r="X252">
        <v>235</v>
      </c>
      <c r="Y252">
        <f t="shared" si="56"/>
        <v>0</v>
      </c>
      <c r="Z252">
        <f t="shared" si="43"/>
        <v>0</v>
      </c>
      <c r="AA252">
        <f t="shared" si="44"/>
        <v>0</v>
      </c>
      <c r="AB252">
        <f t="shared" si="45"/>
        <v>0</v>
      </c>
      <c r="AC252">
        <f t="shared" si="46"/>
        <v>0</v>
      </c>
      <c r="AD252">
        <f t="shared" si="47"/>
        <v>0</v>
      </c>
      <c r="AE252">
        <f t="shared" si="48"/>
        <v>0</v>
      </c>
      <c r="AF252">
        <f t="shared" si="49"/>
        <v>0</v>
      </c>
      <c r="AG252">
        <f t="shared" si="50"/>
        <v>0</v>
      </c>
      <c r="AH252">
        <f t="shared" si="51"/>
        <v>0</v>
      </c>
      <c r="AI252">
        <f t="shared" si="52"/>
        <v>0</v>
      </c>
      <c r="AJ252">
        <f t="shared" si="53"/>
        <v>0</v>
      </c>
      <c r="AK252">
        <f t="shared" si="54"/>
        <v>0</v>
      </c>
      <c r="AL252">
        <f t="shared" si="55"/>
        <v>0</v>
      </c>
    </row>
    <row r="253" spans="9:39">
      <c r="I253">
        <v>240</v>
      </c>
      <c r="J253">
        <v>0.33177599433999999</v>
      </c>
      <c r="K253">
        <v>0.53718232606000005</v>
      </c>
      <c r="L253">
        <v>0.59761897232299999</v>
      </c>
      <c r="M253">
        <v>0.63727418137500003</v>
      </c>
      <c r="N253">
        <v>0.66968691082599996</v>
      </c>
      <c r="O253">
        <v>0.67080281039699996</v>
      </c>
      <c r="P253">
        <v>0.67078683494400004</v>
      </c>
      <c r="Q253">
        <v>0.670716911922</v>
      </c>
      <c r="R253">
        <v>0.67013668257600001</v>
      </c>
      <c r="S253">
        <v>0.67028682288700003</v>
      </c>
      <c r="T253">
        <v>0.66992916197200003</v>
      </c>
      <c r="U253">
        <v>0.67031870866700005</v>
      </c>
      <c r="V253">
        <v>0.670541242988</v>
      </c>
      <c r="W253">
        <v>0.67112133929600004</v>
      </c>
      <c r="X253">
        <v>240</v>
      </c>
      <c r="Y253">
        <f t="shared" si="56"/>
        <v>0.33177599433999999</v>
      </c>
      <c r="Z253">
        <f t="shared" si="43"/>
        <v>0.53718232606000005</v>
      </c>
      <c r="AA253">
        <f t="shared" si="44"/>
        <v>0.59761897232299999</v>
      </c>
      <c r="AB253">
        <f t="shared" si="45"/>
        <v>0.63727418137500003</v>
      </c>
      <c r="AC253">
        <f t="shared" si="46"/>
        <v>0.66968691082599996</v>
      </c>
      <c r="AD253">
        <f t="shared" si="47"/>
        <v>0.67080281039699996</v>
      </c>
      <c r="AE253">
        <f t="shared" si="48"/>
        <v>0.67078683494400004</v>
      </c>
      <c r="AF253">
        <f t="shared" si="49"/>
        <v>0.670716911922</v>
      </c>
      <c r="AG253">
        <f t="shared" si="50"/>
        <v>0.67013668257600001</v>
      </c>
      <c r="AH253">
        <f t="shared" si="51"/>
        <v>0.67028682288700003</v>
      </c>
      <c r="AI253">
        <f t="shared" si="52"/>
        <v>0.66992916197200003</v>
      </c>
      <c r="AJ253">
        <f t="shared" si="53"/>
        <v>0.67031870866700005</v>
      </c>
      <c r="AK253">
        <f t="shared" si="54"/>
        <v>0.670541242988</v>
      </c>
      <c r="AL253">
        <f t="shared" si="55"/>
        <v>0.67112133929600004</v>
      </c>
      <c r="AM253">
        <v>1</v>
      </c>
    </row>
    <row r="254" spans="9:39" hidden="1">
      <c r="I254">
        <v>245</v>
      </c>
      <c r="J254">
        <v>0.331727785173</v>
      </c>
      <c r="K254">
        <v>0.53682290152199996</v>
      </c>
      <c r="L254">
        <v>0.59702939935499999</v>
      </c>
      <c r="M254">
        <v>0.63649794874499999</v>
      </c>
      <c r="N254">
        <v>0.66874334643400002</v>
      </c>
      <c r="O254">
        <v>0.66987816347100004</v>
      </c>
      <c r="P254">
        <v>0.66985288004499999</v>
      </c>
      <c r="Q254">
        <v>0.66978418695499997</v>
      </c>
      <c r="R254">
        <v>0.66921131576699999</v>
      </c>
      <c r="S254">
        <v>0.66937107575099997</v>
      </c>
      <c r="T254">
        <v>0.66898783966300002</v>
      </c>
      <c r="U254">
        <v>0.66940283606600004</v>
      </c>
      <c r="V254">
        <v>0.66961038610599999</v>
      </c>
      <c r="W254">
        <v>0.67022249531400002</v>
      </c>
      <c r="X254">
        <v>245</v>
      </c>
      <c r="Y254">
        <f t="shared" si="56"/>
        <v>0</v>
      </c>
      <c r="Z254">
        <f t="shared" si="43"/>
        <v>0</v>
      </c>
      <c r="AA254">
        <f t="shared" si="44"/>
        <v>0</v>
      </c>
      <c r="AB254">
        <f t="shared" si="45"/>
        <v>0</v>
      </c>
      <c r="AC254">
        <f t="shared" si="46"/>
        <v>0</v>
      </c>
      <c r="AD254">
        <f t="shared" si="47"/>
        <v>0</v>
      </c>
      <c r="AE254">
        <f t="shared" si="48"/>
        <v>0</v>
      </c>
      <c r="AF254">
        <f t="shared" si="49"/>
        <v>0</v>
      </c>
      <c r="AG254">
        <f t="shared" si="50"/>
        <v>0</v>
      </c>
      <c r="AH254">
        <f t="shared" si="51"/>
        <v>0</v>
      </c>
      <c r="AI254">
        <f t="shared" si="52"/>
        <v>0</v>
      </c>
      <c r="AJ254">
        <f t="shared" si="53"/>
        <v>0</v>
      </c>
      <c r="AK254">
        <f t="shared" si="54"/>
        <v>0</v>
      </c>
      <c r="AL254">
        <f t="shared" si="55"/>
        <v>0</v>
      </c>
    </row>
    <row r="255" spans="9:39">
      <c r="I255">
        <v>250</v>
      </c>
      <c r="J255">
        <v>0.33167198697700001</v>
      </c>
      <c r="K255">
        <v>0.53644098367500004</v>
      </c>
      <c r="L255">
        <v>0.59640820374100001</v>
      </c>
      <c r="M255">
        <v>0.63568227097899999</v>
      </c>
      <c r="N255">
        <v>0.66775321467600002</v>
      </c>
      <c r="O255">
        <v>0.66890846797699999</v>
      </c>
      <c r="P255">
        <v>0.66887518563899995</v>
      </c>
      <c r="Q255">
        <v>0.66880780111000004</v>
      </c>
      <c r="R255">
        <v>0.66823316928800003</v>
      </c>
      <c r="S255">
        <v>0.66841071618500003</v>
      </c>
      <c r="T255">
        <v>0.66800016793700001</v>
      </c>
      <c r="U255">
        <v>0.668440729324</v>
      </c>
      <c r="V255">
        <v>0.66863905452299999</v>
      </c>
      <c r="W255">
        <v>0.669280896746</v>
      </c>
      <c r="X255">
        <v>250</v>
      </c>
      <c r="Y255">
        <f t="shared" si="56"/>
        <v>0.33167198697700001</v>
      </c>
      <c r="Z255">
        <f t="shared" si="43"/>
        <v>0.53644098367500004</v>
      </c>
      <c r="AA255">
        <f t="shared" si="44"/>
        <v>0.59640820374100001</v>
      </c>
      <c r="AB255">
        <f t="shared" si="45"/>
        <v>0.63568227097899999</v>
      </c>
      <c r="AC255">
        <f t="shared" si="46"/>
        <v>0.66775321467600002</v>
      </c>
      <c r="AD255">
        <f t="shared" si="47"/>
        <v>0.66890846797699999</v>
      </c>
      <c r="AE255">
        <f t="shared" si="48"/>
        <v>0.66887518563899995</v>
      </c>
      <c r="AF255">
        <f t="shared" si="49"/>
        <v>0.66880780111000004</v>
      </c>
      <c r="AG255">
        <f t="shared" si="50"/>
        <v>0.66823316928800003</v>
      </c>
      <c r="AH255">
        <f t="shared" si="51"/>
        <v>0.66841071618500003</v>
      </c>
      <c r="AI255">
        <f t="shared" si="52"/>
        <v>0.66800016793700001</v>
      </c>
      <c r="AJ255">
        <f t="shared" si="53"/>
        <v>0.668440729324</v>
      </c>
      <c r="AK255">
        <f t="shared" si="54"/>
        <v>0.66863905452299999</v>
      </c>
      <c r="AL255">
        <f t="shared" si="55"/>
        <v>0.669280896746</v>
      </c>
      <c r="AM255">
        <v>1</v>
      </c>
    </row>
    <row r="256" spans="9:39" hidden="1">
      <c r="I256">
        <v>255</v>
      </c>
      <c r="J256">
        <v>0.33160715923099998</v>
      </c>
      <c r="K256">
        <v>0.53603781315499999</v>
      </c>
      <c r="L256">
        <v>0.59575902277299997</v>
      </c>
      <c r="M256">
        <v>0.634832762173</v>
      </c>
      <c r="N256">
        <v>0.66672392558600002</v>
      </c>
      <c r="O256">
        <v>0.66788099416400004</v>
      </c>
      <c r="P256">
        <v>0.66785367027999998</v>
      </c>
      <c r="Q256">
        <v>0.66778766766099995</v>
      </c>
      <c r="R256">
        <v>0.66721670800499999</v>
      </c>
      <c r="S256">
        <v>0.66740319265299997</v>
      </c>
      <c r="T256">
        <v>0.66697354229899997</v>
      </c>
      <c r="U256">
        <v>0.66743939180800005</v>
      </c>
      <c r="V256">
        <v>0.66762739799299997</v>
      </c>
      <c r="W256">
        <v>0.66829222017199996</v>
      </c>
      <c r="X256">
        <v>255</v>
      </c>
      <c r="Y256">
        <f t="shared" si="56"/>
        <v>0</v>
      </c>
      <c r="Z256">
        <f t="shared" si="43"/>
        <v>0</v>
      </c>
      <c r="AA256">
        <f t="shared" si="44"/>
        <v>0</v>
      </c>
      <c r="AB256">
        <f t="shared" si="45"/>
        <v>0</v>
      </c>
      <c r="AC256">
        <f t="shared" si="46"/>
        <v>0</v>
      </c>
      <c r="AD256">
        <f t="shared" si="47"/>
        <v>0</v>
      </c>
      <c r="AE256">
        <f t="shared" si="48"/>
        <v>0</v>
      </c>
      <c r="AF256">
        <f t="shared" si="49"/>
        <v>0</v>
      </c>
      <c r="AG256">
        <f t="shared" si="50"/>
        <v>0</v>
      </c>
      <c r="AH256">
        <f t="shared" si="51"/>
        <v>0</v>
      </c>
      <c r="AI256">
        <f t="shared" si="52"/>
        <v>0</v>
      </c>
      <c r="AJ256">
        <f t="shared" si="53"/>
        <v>0</v>
      </c>
      <c r="AK256">
        <f t="shared" si="54"/>
        <v>0</v>
      </c>
      <c r="AL256">
        <f t="shared" si="55"/>
        <v>0</v>
      </c>
    </row>
    <row r="257" spans="9:39">
      <c r="I257">
        <v>260</v>
      </c>
      <c r="J257">
        <v>0.33153345802900003</v>
      </c>
      <c r="K257">
        <v>0.53561429746599998</v>
      </c>
      <c r="L257">
        <v>0.59508322716899997</v>
      </c>
      <c r="M257">
        <v>0.63395119612399997</v>
      </c>
      <c r="N257">
        <v>0.66565756681400001</v>
      </c>
      <c r="O257">
        <v>0.66680000443700005</v>
      </c>
      <c r="P257">
        <v>0.666785241453</v>
      </c>
      <c r="Q257">
        <v>0.66672069339999995</v>
      </c>
      <c r="R257">
        <v>0.66615250108099999</v>
      </c>
      <c r="S257">
        <v>0.66633875500299999</v>
      </c>
      <c r="T257">
        <v>0.66591004019900002</v>
      </c>
      <c r="U257">
        <v>0.6664008427</v>
      </c>
      <c r="V257">
        <v>0.66656169800099996</v>
      </c>
      <c r="W257">
        <v>0.66725560404600004</v>
      </c>
      <c r="X257">
        <v>260</v>
      </c>
      <c r="Y257">
        <f t="shared" si="56"/>
        <v>0.33153345802900003</v>
      </c>
      <c r="Z257">
        <f t="shared" si="43"/>
        <v>0.53561429746599998</v>
      </c>
      <c r="AA257">
        <f t="shared" si="44"/>
        <v>0.59508322716899997</v>
      </c>
      <c r="AB257">
        <f t="shared" si="45"/>
        <v>0.63395119612399997</v>
      </c>
      <c r="AC257">
        <f t="shared" si="46"/>
        <v>0.66565756681400001</v>
      </c>
      <c r="AD257">
        <f t="shared" si="47"/>
        <v>0.66680000443700005</v>
      </c>
      <c r="AE257">
        <f t="shared" si="48"/>
        <v>0.666785241453</v>
      </c>
      <c r="AF257">
        <f t="shared" si="49"/>
        <v>0.66672069339999995</v>
      </c>
      <c r="AG257">
        <f t="shared" si="50"/>
        <v>0.66615250108099999</v>
      </c>
      <c r="AH257">
        <f t="shared" si="51"/>
        <v>0.66633875500299999</v>
      </c>
      <c r="AI257">
        <f t="shared" si="52"/>
        <v>0.66591004019900002</v>
      </c>
      <c r="AJ257">
        <f t="shared" si="53"/>
        <v>0.6664008427</v>
      </c>
      <c r="AK257">
        <f t="shared" si="54"/>
        <v>0.66656169800099996</v>
      </c>
      <c r="AL257">
        <f t="shared" si="55"/>
        <v>0.66725560404600004</v>
      </c>
      <c r="AM257">
        <v>1</v>
      </c>
    </row>
    <row r="258" spans="9:39" hidden="1">
      <c r="I258">
        <v>265</v>
      </c>
      <c r="J258">
        <v>0.331445784327</v>
      </c>
      <c r="K258">
        <v>0.53515643498300003</v>
      </c>
      <c r="L258">
        <v>0.59436163847099999</v>
      </c>
      <c r="M258">
        <v>0.63301418948699995</v>
      </c>
      <c r="N258">
        <v>0.66452718899100005</v>
      </c>
      <c r="O258">
        <v>0.66566453005199999</v>
      </c>
      <c r="P258">
        <v>0.66565381701199999</v>
      </c>
      <c r="Q258">
        <v>0.665590833396</v>
      </c>
      <c r="R258">
        <v>0.66502608435199995</v>
      </c>
      <c r="S258">
        <v>0.66521176488800005</v>
      </c>
      <c r="T258">
        <v>0.664782846288</v>
      </c>
      <c r="U258">
        <v>0.66529860405300001</v>
      </c>
      <c r="V258">
        <v>0.66543932869199995</v>
      </c>
      <c r="W258">
        <v>0.66616267565099996</v>
      </c>
      <c r="X258">
        <v>265</v>
      </c>
      <c r="Y258">
        <f t="shared" si="56"/>
        <v>0</v>
      </c>
      <c r="Z258">
        <f t="shared" si="43"/>
        <v>0</v>
      </c>
      <c r="AA258">
        <f t="shared" si="44"/>
        <v>0</v>
      </c>
      <c r="AB258">
        <f t="shared" si="45"/>
        <v>0</v>
      </c>
      <c r="AC258">
        <f t="shared" si="46"/>
        <v>0</v>
      </c>
      <c r="AD258">
        <f t="shared" si="47"/>
        <v>0</v>
      </c>
      <c r="AE258">
        <f t="shared" si="48"/>
        <v>0</v>
      </c>
      <c r="AF258">
        <f t="shared" si="49"/>
        <v>0</v>
      </c>
      <c r="AG258">
        <f t="shared" si="50"/>
        <v>0</v>
      </c>
      <c r="AH258">
        <f t="shared" si="51"/>
        <v>0</v>
      </c>
      <c r="AI258">
        <f t="shared" si="52"/>
        <v>0</v>
      </c>
      <c r="AJ258">
        <f t="shared" si="53"/>
        <v>0</v>
      </c>
      <c r="AK258">
        <f t="shared" si="54"/>
        <v>0</v>
      </c>
      <c r="AL258">
        <f t="shared" si="55"/>
        <v>0</v>
      </c>
    </row>
    <row r="259" spans="9:39">
      <c r="I259">
        <v>270</v>
      </c>
      <c r="J259">
        <v>0.33134325245700003</v>
      </c>
      <c r="K259">
        <v>0.53466299548999996</v>
      </c>
      <c r="L259">
        <v>0.59359304798000001</v>
      </c>
      <c r="M259">
        <v>0.63202057211999996</v>
      </c>
      <c r="N259">
        <v>0.66333169908199996</v>
      </c>
      <c r="O259">
        <v>0.66447995149500005</v>
      </c>
      <c r="P259">
        <v>0.66447057980000002</v>
      </c>
      <c r="Q259">
        <v>0.66440913094999998</v>
      </c>
      <c r="R259">
        <v>0.66384276429300004</v>
      </c>
      <c r="S259">
        <v>0.66402293610800001</v>
      </c>
      <c r="T259">
        <v>0.66359087846800002</v>
      </c>
      <c r="U259">
        <v>0.66413154512200001</v>
      </c>
      <c r="V259">
        <v>0.66425386336500003</v>
      </c>
      <c r="W259">
        <v>0.66500491404700002</v>
      </c>
      <c r="X259">
        <v>270</v>
      </c>
      <c r="Y259">
        <f t="shared" si="56"/>
        <v>0.33134325245700003</v>
      </c>
      <c r="Z259">
        <f t="shared" si="43"/>
        <v>0.53466299548999996</v>
      </c>
      <c r="AA259">
        <f t="shared" si="44"/>
        <v>0.59359304798000001</v>
      </c>
      <c r="AB259">
        <f t="shared" si="45"/>
        <v>0.63202057211999996</v>
      </c>
      <c r="AC259">
        <f t="shared" si="46"/>
        <v>0.66333169908199996</v>
      </c>
      <c r="AD259">
        <f t="shared" si="47"/>
        <v>0.66447995149500005</v>
      </c>
      <c r="AE259">
        <f t="shared" si="48"/>
        <v>0.66447057980000002</v>
      </c>
      <c r="AF259">
        <f t="shared" si="49"/>
        <v>0.66440913094999998</v>
      </c>
      <c r="AG259">
        <f t="shared" si="50"/>
        <v>0.66384276429300004</v>
      </c>
      <c r="AH259">
        <f t="shared" si="51"/>
        <v>0.66402293610800001</v>
      </c>
      <c r="AI259">
        <f t="shared" si="52"/>
        <v>0.66359087846800002</v>
      </c>
      <c r="AJ259">
        <f t="shared" si="53"/>
        <v>0.66413154512200001</v>
      </c>
      <c r="AK259">
        <f t="shared" si="54"/>
        <v>0.66425386336500003</v>
      </c>
      <c r="AL259">
        <f t="shared" si="55"/>
        <v>0.66500491404700002</v>
      </c>
      <c r="AM259">
        <v>1</v>
      </c>
    </row>
    <row r="260" spans="9:39" hidden="1">
      <c r="I260">
        <v>275</v>
      </c>
      <c r="J260">
        <v>0.33122604382100002</v>
      </c>
      <c r="K260">
        <v>0.53413448068799996</v>
      </c>
      <c r="L260">
        <v>0.59277815364499997</v>
      </c>
      <c r="M260">
        <v>0.63097123315400006</v>
      </c>
      <c r="N260">
        <v>0.66207216906300004</v>
      </c>
      <c r="O260">
        <v>0.66324009452900001</v>
      </c>
      <c r="P260">
        <v>0.66321773435700004</v>
      </c>
      <c r="Q260">
        <v>0.66315799610199999</v>
      </c>
      <c r="R260">
        <v>0.66259144895900002</v>
      </c>
      <c r="S260">
        <v>0.66277480072499995</v>
      </c>
      <c r="T260">
        <v>0.66233520126599998</v>
      </c>
      <c r="U260">
        <v>0.66290075747499999</v>
      </c>
      <c r="V260">
        <v>0.66301017288899999</v>
      </c>
      <c r="W260">
        <v>0.66380198199999996</v>
      </c>
      <c r="X260">
        <v>275</v>
      </c>
      <c r="Y260">
        <f t="shared" si="56"/>
        <v>0</v>
      </c>
      <c r="Z260">
        <f t="shared" si="43"/>
        <v>0</v>
      </c>
      <c r="AA260">
        <f t="shared" si="44"/>
        <v>0</v>
      </c>
      <c r="AB260">
        <f t="shared" si="45"/>
        <v>0</v>
      </c>
      <c r="AC260">
        <f t="shared" si="46"/>
        <v>0</v>
      </c>
      <c r="AD260">
        <f t="shared" si="47"/>
        <v>0</v>
      </c>
      <c r="AE260">
        <f t="shared" si="48"/>
        <v>0</v>
      </c>
      <c r="AF260">
        <f t="shared" si="49"/>
        <v>0</v>
      </c>
      <c r="AG260">
        <f t="shared" si="50"/>
        <v>0</v>
      </c>
      <c r="AH260">
        <f t="shared" si="51"/>
        <v>0</v>
      </c>
      <c r="AI260">
        <f t="shared" si="52"/>
        <v>0</v>
      </c>
      <c r="AJ260">
        <f t="shared" si="53"/>
        <v>0</v>
      </c>
      <c r="AK260">
        <f t="shared" si="54"/>
        <v>0</v>
      </c>
      <c r="AL260">
        <f t="shared" si="55"/>
        <v>0</v>
      </c>
    </row>
    <row r="261" spans="9:39">
      <c r="I261">
        <v>280</v>
      </c>
      <c r="J261">
        <v>0.331092920598</v>
      </c>
      <c r="K261">
        <v>0.53356819568199998</v>
      </c>
      <c r="L261">
        <v>0.59191382498300005</v>
      </c>
      <c r="M261">
        <v>0.62986290200899997</v>
      </c>
      <c r="N261">
        <v>0.66074541665700004</v>
      </c>
      <c r="O261">
        <v>0.66191175368999999</v>
      </c>
      <c r="P261">
        <v>0.66189147610599997</v>
      </c>
      <c r="Q261">
        <v>0.66183358169899997</v>
      </c>
      <c r="R261">
        <v>0.66127194936599998</v>
      </c>
      <c r="S261">
        <v>0.66148675521</v>
      </c>
      <c r="T261">
        <v>0.66101265306900003</v>
      </c>
      <c r="U261">
        <v>0.66160310031500003</v>
      </c>
      <c r="V261">
        <v>0.66169939906700004</v>
      </c>
      <c r="W261">
        <v>0.66251497266100001</v>
      </c>
      <c r="X261">
        <v>280</v>
      </c>
      <c r="Y261">
        <f t="shared" si="56"/>
        <v>0.331092920598</v>
      </c>
      <c r="Z261">
        <f t="shared" si="43"/>
        <v>0.53356819568199998</v>
      </c>
      <c r="AA261">
        <f t="shared" si="44"/>
        <v>0.59191382498300005</v>
      </c>
      <c r="AB261">
        <f t="shared" si="45"/>
        <v>0.62986290200899997</v>
      </c>
      <c r="AC261">
        <f t="shared" si="46"/>
        <v>0.66074541665700004</v>
      </c>
      <c r="AD261">
        <f t="shared" si="47"/>
        <v>0.66191175368999999</v>
      </c>
      <c r="AE261">
        <f t="shared" si="48"/>
        <v>0.66189147610599997</v>
      </c>
      <c r="AF261">
        <f t="shared" si="49"/>
        <v>0.66183358169899997</v>
      </c>
      <c r="AG261">
        <f t="shared" si="50"/>
        <v>0.66127194936599998</v>
      </c>
      <c r="AH261">
        <f t="shared" si="51"/>
        <v>0.66148675521</v>
      </c>
      <c r="AI261">
        <f t="shared" si="52"/>
        <v>0.66101265306900003</v>
      </c>
      <c r="AJ261">
        <f t="shared" si="53"/>
        <v>0.66160310031500003</v>
      </c>
      <c r="AK261">
        <f t="shared" si="54"/>
        <v>0.66169939906700004</v>
      </c>
      <c r="AL261">
        <f t="shared" si="55"/>
        <v>0.66251497266100001</v>
      </c>
      <c r="AM261">
        <v>1</v>
      </c>
    </row>
    <row r="262" spans="9:39" hidden="1">
      <c r="I262">
        <v>285</v>
      </c>
      <c r="J262">
        <v>0.33093296264299998</v>
      </c>
      <c r="K262">
        <v>0.53294530362199999</v>
      </c>
      <c r="L262">
        <v>0.59097867503099999</v>
      </c>
      <c r="M262">
        <v>0.62867231328499995</v>
      </c>
      <c r="N262">
        <v>0.65932690940600003</v>
      </c>
      <c r="O262">
        <v>0.66051229245900001</v>
      </c>
      <c r="P262">
        <v>0.66048294295300003</v>
      </c>
      <c r="Q262">
        <v>0.66042695080199998</v>
      </c>
      <c r="R262">
        <v>0.65987715472499997</v>
      </c>
      <c r="S262">
        <v>0.66011624693399995</v>
      </c>
      <c r="T262">
        <v>0.65959887292099995</v>
      </c>
      <c r="U262">
        <v>0.66021361612200002</v>
      </c>
      <c r="V262">
        <v>0.66029938937699995</v>
      </c>
      <c r="W262">
        <v>0.66115504810900005</v>
      </c>
      <c r="X262">
        <v>285</v>
      </c>
      <c r="Y262">
        <f t="shared" si="56"/>
        <v>0</v>
      </c>
      <c r="Z262">
        <f t="shared" ref="Z262:Z325" si="57">IF(MOD($I262,10)=0,K262,0)</f>
        <v>0</v>
      </c>
      <c r="AA262">
        <f t="shared" ref="AA262:AA325" si="58">IF(MOD($I262,10)=0,L262,0)</f>
        <v>0</v>
      </c>
      <c r="AB262">
        <f t="shared" ref="AB262:AB325" si="59">IF(MOD($I262,10)=0,M262,0)</f>
        <v>0</v>
      </c>
      <c r="AC262">
        <f t="shared" ref="AC262:AC325" si="60">IF(MOD($I262,10)=0,N262,0)</f>
        <v>0</v>
      </c>
      <c r="AD262">
        <f t="shared" ref="AD262:AD325" si="61">IF(MOD($I262,10)=0,O262,0)</f>
        <v>0</v>
      </c>
      <c r="AE262">
        <f t="shared" ref="AE262:AE325" si="62">IF(MOD($I262,10)=0,P262,0)</f>
        <v>0</v>
      </c>
      <c r="AF262">
        <f t="shared" ref="AF262:AF325" si="63">IF(MOD($I262,10)=0,Q262,0)</f>
        <v>0</v>
      </c>
      <c r="AG262">
        <f t="shared" ref="AG262:AG325" si="64">IF(MOD($I262,10)=0,R262,0)</f>
        <v>0</v>
      </c>
      <c r="AH262">
        <f t="shared" ref="AH262:AH325" si="65">IF(MOD($I262,10)=0,S262,0)</f>
        <v>0</v>
      </c>
      <c r="AI262">
        <f t="shared" ref="AI262:AI325" si="66">IF(MOD($I262,10)=0,T262,0)</f>
        <v>0</v>
      </c>
      <c r="AJ262">
        <f t="shared" ref="AJ262:AJ325" si="67">IF(MOD($I262,10)=0,U262,0)</f>
        <v>0</v>
      </c>
      <c r="AK262">
        <f t="shared" ref="AK262:AK325" si="68">IF(MOD($I262,10)=0,V262,0)</f>
        <v>0</v>
      </c>
      <c r="AL262">
        <f t="shared" ref="AL262:AL325" si="69">IF(MOD($I262,10)=0,W262,0)</f>
        <v>0</v>
      </c>
    </row>
    <row r="263" spans="9:39">
      <c r="I263">
        <v>290</v>
      </c>
      <c r="J263">
        <v>0.33074536616599998</v>
      </c>
      <c r="K263">
        <v>0.53226619885199999</v>
      </c>
      <c r="L263">
        <v>0.58997417143300002</v>
      </c>
      <c r="M263">
        <v>0.62740190011300001</v>
      </c>
      <c r="N263">
        <v>0.65781998642299999</v>
      </c>
      <c r="O263">
        <v>0.65904132762199996</v>
      </c>
      <c r="P263">
        <v>0.65901126284699996</v>
      </c>
      <c r="Q263">
        <v>0.65895704877799999</v>
      </c>
      <c r="R263">
        <v>0.65839418318300003</v>
      </c>
      <c r="S263">
        <v>0.65865644469700002</v>
      </c>
      <c r="T263">
        <v>0.65809718401200001</v>
      </c>
      <c r="U263">
        <v>0.65873556576699999</v>
      </c>
      <c r="V263">
        <v>0.65881341150700001</v>
      </c>
      <c r="W263">
        <v>0.65971023471199997</v>
      </c>
      <c r="X263">
        <v>290</v>
      </c>
      <c r="Y263">
        <f t="shared" ref="Y263:Y326" si="70">IF(MOD(I263,10)=0,J263,0)</f>
        <v>0.33074536616599998</v>
      </c>
      <c r="Z263">
        <f t="shared" si="57"/>
        <v>0.53226619885199999</v>
      </c>
      <c r="AA263">
        <f t="shared" si="58"/>
        <v>0.58997417143300002</v>
      </c>
      <c r="AB263">
        <f t="shared" si="59"/>
        <v>0.62740190011300001</v>
      </c>
      <c r="AC263">
        <f t="shared" si="60"/>
        <v>0.65781998642299999</v>
      </c>
      <c r="AD263">
        <f t="shared" si="61"/>
        <v>0.65904132762199996</v>
      </c>
      <c r="AE263">
        <f t="shared" si="62"/>
        <v>0.65901126284699996</v>
      </c>
      <c r="AF263">
        <f t="shared" si="63"/>
        <v>0.65895704877799999</v>
      </c>
      <c r="AG263">
        <f t="shared" si="64"/>
        <v>0.65839418318300003</v>
      </c>
      <c r="AH263">
        <f t="shared" si="65"/>
        <v>0.65865644469700002</v>
      </c>
      <c r="AI263">
        <f t="shared" si="66"/>
        <v>0.65809718401200001</v>
      </c>
      <c r="AJ263">
        <f t="shared" si="67"/>
        <v>0.65873556576699999</v>
      </c>
      <c r="AK263">
        <f t="shared" si="68"/>
        <v>0.65881341150700001</v>
      </c>
      <c r="AL263">
        <f t="shared" si="69"/>
        <v>0.65971023471199997</v>
      </c>
      <c r="AM263">
        <v>1</v>
      </c>
    </row>
    <row r="264" spans="9:39" hidden="1">
      <c r="I264">
        <v>295</v>
      </c>
      <c r="J264">
        <v>0.33053013116800001</v>
      </c>
      <c r="K264">
        <v>0.53153088137000004</v>
      </c>
      <c r="L264">
        <v>0.58890031419</v>
      </c>
      <c r="M264">
        <v>0.62605166249400002</v>
      </c>
      <c r="N264">
        <v>0.65622464770699995</v>
      </c>
      <c r="O264">
        <v>0.65749191297800003</v>
      </c>
      <c r="P264">
        <v>0.65743697447299998</v>
      </c>
      <c r="Q264">
        <v>0.65738488086400004</v>
      </c>
      <c r="R264">
        <v>0.65681759299300002</v>
      </c>
      <c r="S264">
        <v>0.65710734850100005</v>
      </c>
      <c r="T264">
        <v>0.65650758634499995</v>
      </c>
      <c r="U264">
        <v>0.657168949251</v>
      </c>
      <c r="V264">
        <v>0.65725641855500005</v>
      </c>
      <c r="W264">
        <v>0.65817639533799999</v>
      </c>
      <c r="X264">
        <v>295</v>
      </c>
      <c r="Y264">
        <f t="shared" si="70"/>
        <v>0</v>
      </c>
      <c r="Z264">
        <f t="shared" si="57"/>
        <v>0</v>
      </c>
      <c r="AA264">
        <f t="shared" si="58"/>
        <v>0</v>
      </c>
      <c r="AB264">
        <f t="shared" si="59"/>
        <v>0</v>
      </c>
      <c r="AC264">
        <f t="shared" si="60"/>
        <v>0</v>
      </c>
      <c r="AD264">
        <f t="shared" si="61"/>
        <v>0</v>
      </c>
      <c r="AE264">
        <f t="shared" si="62"/>
        <v>0</v>
      </c>
      <c r="AF264">
        <f t="shared" si="63"/>
        <v>0</v>
      </c>
      <c r="AG264">
        <f t="shared" si="64"/>
        <v>0</v>
      </c>
      <c r="AH264">
        <f t="shared" si="65"/>
        <v>0</v>
      </c>
      <c r="AI264">
        <f t="shared" si="66"/>
        <v>0</v>
      </c>
      <c r="AJ264">
        <f t="shared" si="67"/>
        <v>0</v>
      </c>
      <c r="AK264">
        <f t="shared" si="68"/>
        <v>0</v>
      </c>
      <c r="AL264">
        <f t="shared" si="69"/>
        <v>0</v>
      </c>
    </row>
    <row r="265" spans="9:39">
      <c r="I265">
        <v>300</v>
      </c>
      <c r="J265">
        <v>0.33028676412699998</v>
      </c>
      <c r="K265">
        <v>0.53074413489100003</v>
      </c>
      <c r="L265">
        <v>0.58776591445799997</v>
      </c>
      <c r="M265">
        <v>0.62463376943000004</v>
      </c>
      <c r="N265">
        <v>0.65455593823000002</v>
      </c>
      <c r="O265">
        <v>0.65584184445299998</v>
      </c>
      <c r="P265">
        <v>0.655754018301</v>
      </c>
      <c r="Q265">
        <v>0.65570414555599998</v>
      </c>
      <c r="R265">
        <v>0.65513629561099995</v>
      </c>
      <c r="S265">
        <v>0.65546564901500004</v>
      </c>
      <c r="T265">
        <v>0.65484505502300006</v>
      </c>
      <c r="U265">
        <v>0.65552842867399996</v>
      </c>
      <c r="V265">
        <v>0.65557331831499999</v>
      </c>
      <c r="W265">
        <v>0.65654139687199997</v>
      </c>
      <c r="X265">
        <v>300</v>
      </c>
      <c r="Y265">
        <f t="shared" si="70"/>
        <v>0.33028676412699998</v>
      </c>
      <c r="Z265">
        <f t="shared" si="57"/>
        <v>0.53074413489100003</v>
      </c>
      <c r="AA265">
        <f t="shared" si="58"/>
        <v>0.58776591445799997</v>
      </c>
      <c r="AB265">
        <f t="shared" si="59"/>
        <v>0.62463376943000004</v>
      </c>
      <c r="AC265">
        <f t="shared" si="60"/>
        <v>0.65455593823000002</v>
      </c>
      <c r="AD265">
        <f t="shared" si="61"/>
        <v>0.65584184445299998</v>
      </c>
      <c r="AE265">
        <f t="shared" si="62"/>
        <v>0.655754018301</v>
      </c>
      <c r="AF265">
        <f t="shared" si="63"/>
        <v>0.65570414555599998</v>
      </c>
      <c r="AG265">
        <f t="shared" si="64"/>
        <v>0.65513629561099995</v>
      </c>
      <c r="AH265">
        <f t="shared" si="65"/>
        <v>0.65546564901500004</v>
      </c>
      <c r="AI265">
        <f t="shared" si="66"/>
        <v>0.65484505502300006</v>
      </c>
      <c r="AJ265">
        <f t="shared" si="67"/>
        <v>0.65552842867399996</v>
      </c>
      <c r="AK265">
        <f t="shared" si="68"/>
        <v>0.65557331831499999</v>
      </c>
      <c r="AL265">
        <f t="shared" si="69"/>
        <v>0.65654139687199997</v>
      </c>
      <c r="AM265">
        <v>1</v>
      </c>
    </row>
    <row r="266" spans="9:39" hidden="1">
      <c r="I266">
        <v>305</v>
      </c>
      <c r="J266">
        <v>0.33000307996</v>
      </c>
      <c r="K266">
        <v>0.52988411473599994</v>
      </c>
      <c r="L266">
        <v>0.58654580861399996</v>
      </c>
      <c r="M266">
        <v>0.62312095679699997</v>
      </c>
      <c r="N266">
        <v>0.65278523726799997</v>
      </c>
      <c r="O266">
        <v>0.65408060515300004</v>
      </c>
      <c r="P266">
        <v>0.65397386802500002</v>
      </c>
      <c r="Q266">
        <v>0.65392630272100005</v>
      </c>
      <c r="R266">
        <v>0.65335652070500005</v>
      </c>
      <c r="S266">
        <v>0.65370670323000002</v>
      </c>
      <c r="T266">
        <v>0.65308115900399999</v>
      </c>
      <c r="U266">
        <v>0.65378512857899995</v>
      </c>
      <c r="V266">
        <v>0.65376734394799996</v>
      </c>
      <c r="W266">
        <v>0.65479250094200003</v>
      </c>
      <c r="X266">
        <v>305</v>
      </c>
      <c r="Y266">
        <f t="shared" si="70"/>
        <v>0</v>
      </c>
      <c r="Z266">
        <f t="shared" si="57"/>
        <v>0</v>
      </c>
      <c r="AA266">
        <f t="shared" si="58"/>
        <v>0</v>
      </c>
      <c r="AB266">
        <f t="shared" si="59"/>
        <v>0</v>
      </c>
      <c r="AC266">
        <f t="shared" si="60"/>
        <v>0</v>
      </c>
      <c r="AD266">
        <f t="shared" si="61"/>
        <v>0</v>
      </c>
      <c r="AE266">
        <f t="shared" si="62"/>
        <v>0</v>
      </c>
      <c r="AF266">
        <f t="shared" si="63"/>
        <v>0</v>
      </c>
      <c r="AG266">
        <f t="shared" si="64"/>
        <v>0</v>
      </c>
      <c r="AH266">
        <f t="shared" si="65"/>
        <v>0</v>
      </c>
      <c r="AI266">
        <f t="shared" si="66"/>
        <v>0</v>
      </c>
      <c r="AJ266">
        <f t="shared" si="67"/>
        <v>0</v>
      </c>
      <c r="AK266">
        <f t="shared" si="68"/>
        <v>0</v>
      </c>
      <c r="AL266">
        <f t="shared" si="69"/>
        <v>0</v>
      </c>
    </row>
    <row r="267" spans="9:39">
      <c r="I267">
        <v>310</v>
      </c>
      <c r="J267">
        <v>0.329668729173</v>
      </c>
      <c r="K267">
        <v>0.52892912232599998</v>
      </c>
      <c r="L267">
        <v>0.58521353027199996</v>
      </c>
      <c r="M267">
        <v>0.62148348548800003</v>
      </c>
      <c r="N267">
        <v>0.65088030561099997</v>
      </c>
      <c r="O267">
        <v>0.652188070492</v>
      </c>
      <c r="P267">
        <v>0.65205850884000005</v>
      </c>
      <c r="Q267">
        <v>0.65201337680799998</v>
      </c>
      <c r="R267">
        <v>0.65144889594499999</v>
      </c>
      <c r="S267">
        <v>0.65180846475599996</v>
      </c>
      <c r="T267">
        <v>0.65118386432200004</v>
      </c>
      <c r="U267">
        <v>0.65190695034400004</v>
      </c>
      <c r="V267">
        <v>0.65183849545399997</v>
      </c>
      <c r="W267">
        <v>0.652922417862</v>
      </c>
      <c r="X267">
        <v>310</v>
      </c>
      <c r="Y267">
        <f t="shared" si="70"/>
        <v>0.329668729173</v>
      </c>
      <c r="Z267">
        <f t="shared" si="57"/>
        <v>0.52892912232599998</v>
      </c>
      <c r="AA267">
        <f t="shared" si="58"/>
        <v>0.58521353027199996</v>
      </c>
      <c r="AB267">
        <f t="shared" si="59"/>
        <v>0.62148348548800003</v>
      </c>
      <c r="AC267">
        <f t="shared" si="60"/>
        <v>0.65088030561099997</v>
      </c>
      <c r="AD267">
        <f t="shared" si="61"/>
        <v>0.652188070492</v>
      </c>
      <c r="AE267">
        <f t="shared" si="62"/>
        <v>0.65205850884000005</v>
      </c>
      <c r="AF267">
        <f t="shared" si="63"/>
        <v>0.65201337680799998</v>
      </c>
      <c r="AG267">
        <f t="shared" si="64"/>
        <v>0.65144889594499999</v>
      </c>
      <c r="AH267">
        <f t="shared" si="65"/>
        <v>0.65180846475599996</v>
      </c>
      <c r="AI267">
        <f t="shared" si="66"/>
        <v>0.65118386432200004</v>
      </c>
      <c r="AJ267">
        <f t="shared" si="67"/>
        <v>0.65190695034400004</v>
      </c>
      <c r="AK267">
        <f t="shared" si="68"/>
        <v>0.65183849545399997</v>
      </c>
      <c r="AL267">
        <f t="shared" si="69"/>
        <v>0.652922417862</v>
      </c>
      <c r="AM267">
        <v>1</v>
      </c>
    </row>
    <row r="268" spans="9:39" hidden="1">
      <c r="I268">
        <v>315</v>
      </c>
      <c r="J268">
        <v>0.32928371176400001</v>
      </c>
      <c r="K268">
        <v>0.527879157662</v>
      </c>
      <c r="L268">
        <v>0.58376907943199996</v>
      </c>
      <c r="M268">
        <v>0.61972135550100005</v>
      </c>
      <c r="N268">
        <v>0.648841143259</v>
      </c>
      <c r="O268">
        <v>0.65015155073800002</v>
      </c>
      <c r="P268">
        <v>0.65001244908199995</v>
      </c>
      <c r="Q268">
        <v>0.64996984991399998</v>
      </c>
      <c r="R268">
        <v>0.64938866231600001</v>
      </c>
      <c r="S268">
        <v>0.64977093359500004</v>
      </c>
      <c r="T268">
        <v>0.64915317098000003</v>
      </c>
      <c r="U268">
        <v>0.64989389396800001</v>
      </c>
      <c r="V268">
        <v>0.64980181237099999</v>
      </c>
      <c r="W268">
        <v>0.65091055304900003</v>
      </c>
      <c r="X268">
        <v>315</v>
      </c>
      <c r="Y268">
        <f t="shared" si="70"/>
        <v>0</v>
      </c>
      <c r="Z268">
        <f t="shared" si="57"/>
        <v>0</v>
      </c>
      <c r="AA268">
        <f t="shared" si="58"/>
        <v>0</v>
      </c>
      <c r="AB268">
        <f t="shared" si="59"/>
        <v>0</v>
      </c>
      <c r="AC268">
        <f t="shared" si="60"/>
        <v>0</v>
      </c>
      <c r="AD268">
        <f t="shared" si="61"/>
        <v>0</v>
      </c>
      <c r="AE268">
        <f t="shared" si="62"/>
        <v>0</v>
      </c>
      <c r="AF268">
        <f t="shared" si="63"/>
        <v>0</v>
      </c>
      <c r="AG268">
        <f t="shared" si="64"/>
        <v>0</v>
      </c>
      <c r="AH268">
        <f t="shared" si="65"/>
        <v>0</v>
      </c>
      <c r="AI268">
        <f t="shared" si="66"/>
        <v>0</v>
      </c>
      <c r="AJ268">
        <f t="shared" si="67"/>
        <v>0</v>
      </c>
      <c r="AK268">
        <f t="shared" si="68"/>
        <v>0</v>
      </c>
      <c r="AL268">
        <f t="shared" si="69"/>
        <v>0</v>
      </c>
    </row>
    <row r="269" spans="9:39">
      <c r="I269">
        <v>320</v>
      </c>
      <c r="J269">
        <v>0.32884605884599999</v>
      </c>
      <c r="K269">
        <v>0.526725237485</v>
      </c>
      <c r="L269">
        <v>0.582199075096</v>
      </c>
      <c r="M269">
        <v>0.61781775181700005</v>
      </c>
      <c r="N269">
        <v>0.64664811758399998</v>
      </c>
      <c r="O269">
        <v>0.64796242342199994</v>
      </c>
      <c r="P269">
        <v>0.64781497816</v>
      </c>
      <c r="Q269">
        <v>0.64777494182600004</v>
      </c>
      <c r="R269">
        <v>0.64715071000900004</v>
      </c>
      <c r="S269">
        <v>0.64758470972000004</v>
      </c>
      <c r="T269">
        <v>0.64696955740999995</v>
      </c>
      <c r="U269">
        <v>0.64772681219399997</v>
      </c>
      <c r="V269">
        <v>0.64761381713300004</v>
      </c>
      <c r="W269">
        <v>0.64873927552400001</v>
      </c>
      <c r="X269">
        <v>320</v>
      </c>
      <c r="Y269">
        <f t="shared" si="70"/>
        <v>0.32884605884599999</v>
      </c>
      <c r="Z269">
        <f t="shared" si="57"/>
        <v>0.526725237485</v>
      </c>
      <c r="AA269">
        <f t="shared" si="58"/>
        <v>0.582199075096</v>
      </c>
      <c r="AB269">
        <f t="shared" si="59"/>
        <v>0.61781775181700005</v>
      </c>
      <c r="AC269">
        <f t="shared" si="60"/>
        <v>0.64664811758399998</v>
      </c>
      <c r="AD269">
        <f t="shared" si="61"/>
        <v>0.64796242342199994</v>
      </c>
      <c r="AE269">
        <f t="shared" si="62"/>
        <v>0.64781497816</v>
      </c>
      <c r="AF269">
        <f t="shared" si="63"/>
        <v>0.64777494182600004</v>
      </c>
      <c r="AG269">
        <f t="shared" si="64"/>
        <v>0.64715071000900004</v>
      </c>
      <c r="AH269">
        <f t="shared" si="65"/>
        <v>0.64758470972000004</v>
      </c>
      <c r="AI269">
        <f t="shared" si="66"/>
        <v>0.64696955740999995</v>
      </c>
      <c r="AJ269">
        <f t="shared" si="67"/>
        <v>0.64772681219399997</v>
      </c>
      <c r="AK269">
        <f t="shared" si="68"/>
        <v>0.64761381713300004</v>
      </c>
      <c r="AL269">
        <f t="shared" si="69"/>
        <v>0.64873927552400001</v>
      </c>
      <c r="AM269">
        <v>1</v>
      </c>
    </row>
    <row r="270" spans="9:39" hidden="1">
      <c r="I270">
        <v>325</v>
      </c>
      <c r="J270">
        <v>0.32832762436599999</v>
      </c>
      <c r="K270">
        <v>0.52542045232000001</v>
      </c>
      <c r="L270">
        <v>0.58045193315400001</v>
      </c>
      <c r="M270">
        <v>0.615718892189</v>
      </c>
      <c r="N270">
        <v>0.64424629185000004</v>
      </c>
      <c r="O270">
        <v>0.64558977237000004</v>
      </c>
      <c r="P270">
        <v>0.64545014239800003</v>
      </c>
      <c r="Q270">
        <v>0.64541292668899997</v>
      </c>
      <c r="R270">
        <v>0.64477019532299995</v>
      </c>
      <c r="S270">
        <v>0.64519916723699999</v>
      </c>
      <c r="T270">
        <v>0.64457853165400003</v>
      </c>
      <c r="U270">
        <v>0.64535007319299997</v>
      </c>
      <c r="V270">
        <v>0.645237336657</v>
      </c>
      <c r="W270">
        <v>0.64640031731699998</v>
      </c>
      <c r="X270">
        <v>325</v>
      </c>
      <c r="Y270">
        <f t="shared" si="70"/>
        <v>0</v>
      </c>
      <c r="Z270">
        <f t="shared" si="57"/>
        <v>0</v>
      </c>
      <c r="AA270">
        <f t="shared" si="58"/>
        <v>0</v>
      </c>
      <c r="AB270">
        <f t="shared" si="59"/>
        <v>0</v>
      </c>
      <c r="AC270">
        <f t="shared" si="60"/>
        <v>0</v>
      </c>
      <c r="AD270">
        <f t="shared" si="61"/>
        <v>0</v>
      </c>
      <c r="AE270">
        <f t="shared" si="62"/>
        <v>0</v>
      </c>
      <c r="AF270">
        <f t="shared" si="63"/>
        <v>0</v>
      </c>
      <c r="AG270">
        <f t="shared" si="64"/>
        <v>0</v>
      </c>
      <c r="AH270">
        <f t="shared" si="65"/>
        <v>0</v>
      </c>
      <c r="AI270">
        <f t="shared" si="66"/>
        <v>0</v>
      </c>
      <c r="AJ270">
        <f t="shared" si="67"/>
        <v>0</v>
      </c>
      <c r="AK270">
        <f t="shared" si="68"/>
        <v>0</v>
      </c>
      <c r="AL270">
        <f t="shared" si="69"/>
        <v>0</v>
      </c>
    </row>
    <row r="271" spans="9:39">
      <c r="I271">
        <v>330</v>
      </c>
      <c r="J271">
        <v>0.327715828687</v>
      </c>
      <c r="K271">
        <v>0.52395078767500003</v>
      </c>
      <c r="L271">
        <v>0.57851689333900003</v>
      </c>
      <c r="M271">
        <v>0.61341757252399998</v>
      </c>
      <c r="N271">
        <v>0.64163155900000002</v>
      </c>
      <c r="O271">
        <v>0.64302931080699999</v>
      </c>
      <c r="P271">
        <v>0.64290542422499997</v>
      </c>
      <c r="Q271">
        <v>0.64287112903800003</v>
      </c>
      <c r="R271">
        <v>0.64220796196300001</v>
      </c>
      <c r="S271">
        <v>0.64259090645200001</v>
      </c>
      <c r="T271">
        <v>0.64197608744599999</v>
      </c>
      <c r="U271">
        <v>0.64275878411999998</v>
      </c>
      <c r="V271">
        <v>0.64267237094100005</v>
      </c>
      <c r="W271">
        <v>0.64388375412700005</v>
      </c>
      <c r="X271">
        <v>330</v>
      </c>
      <c r="Y271">
        <f t="shared" si="70"/>
        <v>0.327715828687</v>
      </c>
      <c r="Z271">
        <f t="shared" si="57"/>
        <v>0.52395078767500003</v>
      </c>
      <c r="AA271">
        <f t="shared" si="58"/>
        <v>0.57851689333900003</v>
      </c>
      <c r="AB271">
        <f t="shared" si="59"/>
        <v>0.61341757252399998</v>
      </c>
      <c r="AC271">
        <f t="shared" si="60"/>
        <v>0.64163155900000002</v>
      </c>
      <c r="AD271">
        <f t="shared" si="61"/>
        <v>0.64302931080699999</v>
      </c>
      <c r="AE271">
        <f t="shared" si="62"/>
        <v>0.64290542422499997</v>
      </c>
      <c r="AF271">
        <f t="shared" si="63"/>
        <v>0.64287112903800003</v>
      </c>
      <c r="AG271">
        <f t="shared" si="64"/>
        <v>0.64220796196300001</v>
      </c>
      <c r="AH271">
        <f t="shared" si="65"/>
        <v>0.64259090645200001</v>
      </c>
      <c r="AI271">
        <f t="shared" si="66"/>
        <v>0.64197608744599999</v>
      </c>
      <c r="AJ271">
        <f t="shared" si="67"/>
        <v>0.64275878411999998</v>
      </c>
      <c r="AK271">
        <f t="shared" si="68"/>
        <v>0.64267237094100005</v>
      </c>
      <c r="AL271">
        <f t="shared" si="69"/>
        <v>0.64388375412700005</v>
      </c>
      <c r="AM271">
        <v>1</v>
      </c>
    </row>
    <row r="272" spans="9:39" hidden="1">
      <c r="I272">
        <v>335</v>
      </c>
      <c r="J272">
        <v>0.32701067180799998</v>
      </c>
      <c r="K272">
        <v>0.52231624354999995</v>
      </c>
      <c r="L272">
        <v>0.57639395564999996</v>
      </c>
      <c r="M272">
        <v>0.61091379282400005</v>
      </c>
      <c r="N272">
        <v>0.638803919035</v>
      </c>
      <c r="O272">
        <v>0.64025356532400002</v>
      </c>
      <c r="P272">
        <v>0.64015179839799996</v>
      </c>
      <c r="Q272">
        <v>0.64012053036100003</v>
      </c>
      <c r="R272">
        <v>0.63943103255800005</v>
      </c>
      <c r="S272">
        <v>0.63975992736499998</v>
      </c>
      <c r="T272">
        <v>0.63916222478399998</v>
      </c>
      <c r="U272">
        <v>0.63995294497599997</v>
      </c>
      <c r="V272">
        <v>0.63991781478300003</v>
      </c>
      <c r="W272">
        <v>0.64114310391700002</v>
      </c>
      <c r="X272">
        <v>335</v>
      </c>
      <c r="Y272">
        <f t="shared" si="70"/>
        <v>0</v>
      </c>
      <c r="Z272">
        <f t="shared" si="57"/>
        <v>0</v>
      </c>
      <c r="AA272">
        <f t="shared" si="58"/>
        <v>0</v>
      </c>
      <c r="AB272">
        <f t="shared" si="59"/>
        <v>0</v>
      </c>
      <c r="AC272">
        <f t="shared" si="60"/>
        <v>0</v>
      </c>
      <c r="AD272">
        <f t="shared" si="61"/>
        <v>0</v>
      </c>
      <c r="AE272">
        <f t="shared" si="62"/>
        <v>0</v>
      </c>
      <c r="AF272">
        <f t="shared" si="63"/>
        <v>0</v>
      </c>
      <c r="AG272">
        <f t="shared" si="64"/>
        <v>0</v>
      </c>
      <c r="AH272">
        <f t="shared" si="65"/>
        <v>0</v>
      </c>
      <c r="AI272">
        <f t="shared" si="66"/>
        <v>0</v>
      </c>
      <c r="AJ272">
        <f t="shared" si="67"/>
        <v>0</v>
      </c>
      <c r="AK272">
        <f t="shared" si="68"/>
        <v>0</v>
      </c>
      <c r="AL272">
        <f t="shared" si="69"/>
        <v>0</v>
      </c>
    </row>
    <row r="273" spans="9:39">
      <c r="I273">
        <v>340</v>
      </c>
      <c r="J273">
        <v>0.32621098918199998</v>
      </c>
      <c r="K273">
        <v>0.52051499014699998</v>
      </c>
      <c r="L273">
        <v>0.57408127731900005</v>
      </c>
      <c r="M273">
        <v>0.60820583990800003</v>
      </c>
      <c r="N273">
        <v>0.63576182804900006</v>
      </c>
      <c r="O273">
        <v>0.63723827185399995</v>
      </c>
      <c r="P273">
        <v>0.63716872477499997</v>
      </c>
      <c r="Q273">
        <v>0.63714057590499995</v>
      </c>
      <c r="R273">
        <v>0.63641638263699996</v>
      </c>
      <c r="S273">
        <v>0.63671962486</v>
      </c>
      <c r="T273">
        <v>0.63613536365000001</v>
      </c>
      <c r="U273">
        <v>0.63693090815800002</v>
      </c>
      <c r="V273">
        <v>0.63702505506700002</v>
      </c>
      <c r="W273">
        <v>0.63815891833100002</v>
      </c>
      <c r="X273">
        <v>340</v>
      </c>
      <c r="Y273">
        <f t="shared" si="70"/>
        <v>0.32621098918199998</v>
      </c>
      <c r="Z273">
        <f t="shared" si="57"/>
        <v>0.52051499014699998</v>
      </c>
      <c r="AA273">
        <f t="shared" si="58"/>
        <v>0.57408127731900005</v>
      </c>
      <c r="AB273">
        <f t="shared" si="59"/>
        <v>0.60820583990800003</v>
      </c>
      <c r="AC273">
        <f t="shared" si="60"/>
        <v>0.63576182804900006</v>
      </c>
      <c r="AD273">
        <f t="shared" si="61"/>
        <v>0.63723827185399995</v>
      </c>
      <c r="AE273">
        <f t="shared" si="62"/>
        <v>0.63716872477499997</v>
      </c>
      <c r="AF273">
        <f t="shared" si="63"/>
        <v>0.63714057590499995</v>
      </c>
      <c r="AG273">
        <f t="shared" si="64"/>
        <v>0.63641638263699996</v>
      </c>
      <c r="AH273">
        <f t="shared" si="65"/>
        <v>0.63671962486</v>
      </c>
      <c r="AI273">
        <f t="shared" si="66"/>
        <v>0.63613536365000001</v>
      </c>
      <c r="AJ273">
        <f t="shared" si="67"/>
        <v>0.63693090815800002</v>
      </c>
      <c r="AK273">
        <f t="shared" si="68"/>
        <v>0.63702505506700002</v>
      </c>
      <c r="AL273">
        <f t="shared" si="69"/>
        <v>0.63815891833100002</v>
      </c>
      <c r="AM273">
        <v>1</v>
      </c>
    </row>
    <row r="274" spans="9:39" hidden="1">
      <c r="I274">
        <v>345</v>
      </c>
      <c r="J274">
        <v>0.32528271140699999</v>
      </c>
      <c r="K274">
        <v>0.51849578948099995</v>
      </c>
      <c r="L274">
        <v>0.57152614720700001</v>
      </c>
      <c r="M274">
        <v>0.60524185535599995</v>
      </c>
      <c r="N274">
        <v>0.63245451098000005</v>
      </c>
      <c r="O274">
        <v>0.63395752914600001</v>
      </c>
      <c r="P274">
        <v>0.63389259387100005</v>
      </c>
      <c r="Q274">
        <v>0.63386763774900001</v>
      </c>
      <c r="R274">
        <v>0.63312335152099997</v>
      </c>
      <c r="S274">
        <v>0.63347605366500004</v>
      </c>
      <c r="T274">
        <v>0.63284537491399995</v>
      </c>
      <c r="U274">
        <v>0.63364100140500002</v>
      </c>
      <c r="V274">
        <v>0.63381792535000003</v>
      </c>
      <c r="W274">
        <v>0.63494079189200003</v>
      </c>
      <c r="X274">
        <v>345</v>
      </c>
      <c r="Y274">
        <f t="shared" si="70"/>
        <v>0</v>
      </c>
      <c r="Z274">
        <f t="shared" si="57"/>
        <v>0</v>
      </c>
      <c r="AA274">
        <f t="shared" si="58"/>
        <v>0</v>
      </c>
      <c r="AB274">
        <f t="shared" si="59"/>
        <v>0</v>
      </c>
      <c r="AC274">
        <f t="shared" si="60"/>
        <v>0</v>
      </c>
      <c r="AD274">
        <f t="shared" si="61"/>
        <v>0</v>
      </c>
      <c r="AE274">
        <f t="shared" si="62"/>
        <v>0</v>
      </c>
      <c r="AF274">
        <f t="shared" si="63"/>
        <v>0</v>
      </c>
      <c r="AG274">
        <f t="shared" si="64"/>
        <v>0</v>
      </c>
      <c r="AH274">
        <f t="shared" si="65"/>
        <v>0</v>
      </c>
      <c r="AI274">
        <f t="shared" si="66"/>
        <v>0</v>
      </c>
      <c r="AJ274">
        <f t="shared" si="67"/>
        <v>0</v>
      </c>
      <c r="AK274">
        <f t="shared" si="68"/>
        <v>0</v>
      </c>
      <c r="AL274">
        <f t="shared" si="69"/>
        <v>0</v>
      </c>
    </row>
    <row r="275" spans="9:39">
      <c r="I275">
        <v>350</v>
      </c>
      <c r="J275">
        <v>0.32420407793599998</v>
      </c>
      <c r="K275">
        <v>0.51622483839599997</v>
      </c>
      <c r="L275">
        <v>0.56869274199200004</v>
      </c>
      <c r="M275">
        <v>0.60198548203500002</v>
      </c>
      <c r="N275">
        <v>0.62884519668899996</v>
      </c>
      <c r="O275">
        <v>0.63041572944799995</v>
      </c>
      <c r="P275">
        <v>0.63031866791900004</v>
      </c>
      <c r="Q275">
        <v>0.63029702911100005</v>
      </c>
      <c r="R275">
        <v>0.62955756077799996</v>
      </c>
      <c r="S275">
        <v>0.62994835856999998</v>
      </c>
      <c r="T275">
        <v>0.62925610484100003</v>
      </c>
      <c r="U275">
        <v>0.63004623971499996</v>
      </c>
      <c r="V275">
        <v>0.63029088721799997</v>
      </c>
      <c r="W275">
        <v>0.63144038871899999</v>
      </c>
      <c r="X275">
        <v>350</v>
      </c>
      <c r="Y275">
        <f t="shared" si="70"/>
        <v>0.32420407793599998</v>
      </c>
      <c r="Z275">
        <f t="shared" si="57"/>
        <v>0.51622483839599997</v>
      </c>
      <c r="AA275">
        <f t="shared" si="58"/>
        <v>0.56869274199200004</v>
      </c>
      <c r="AB275">
        <f t="shared" si="59"/>
        <v>0.60198548203500002</v>
      </c>
      <c r="AC275">
        <f t="shared" si="60"/>
        <v>0.62884519668899996</v>
      </c>
      <c r="AD275">
        <f t="shared" si="61"/>
        <v>0.63041572944799995</v>
      </c>
      <c r="AE275">
        <f t="shared" si="62"/>
        <v>0.63031866791900004</v>
      </c>
      <c r="AF275">
        <f t="shared" si="63"/>
        <v>0.63029702911100005</v>
      </c>
      <c r="AG275">
        <f t="shared" si="64"/>
        <v>0.62955756077799996</v>
      </c>
      <c r="AH275">
        <f t="shared" si="65"/>
        <v>0.62994835856999998</v>
      </c>
      <c r="AI275">
        <f t="shared" si="66"/>
        <v>0.62925610484100003</v>
      </c>
      <c r="AJ275">
        <f t="shared" si="67"/>
        <v>0.63004623971499996</v>
      </c>
      <c r="AK275">
        <f t="shared" si="68"/>
        <v>0.63029088721799997</v>
      </c>
      <c r="AL275">
        <f t="shared" si="69"/>
        <v>0.63144038871899999</v>
      </c>
      <c r="AM275">
        <v>1</v>
      </c>
    </row>
    <row r="276" spans="9:39" hidden="1">
      <c r="I276">
        <v>355</v>
      </c>
      <c r="J276">
        <v>0.32297505543499999</v>
      </c>
      <c r="K276">
        <v>0.51370206494799997</v>
      </c>
      <c r="L276">
        <v>0.56558097460099999</v>
      </c>
      <c r="M276">
        <v>0.59843662424199995</v>
      </c>
      <c r="N276">
        <v>0.62493378350200002</v>
      </c>
      <c r="O276">
        <v>0.62659654669700005</v>
      </c>
      <c r="P276">
        <v>0.62644783175399998</v>
      </c>
      <c r="Q276">
        <v>0.626429629411</v>
      </c>
      <c r="R276">
        <v>0.62567074243300003</v>
      </c>
      <c r="S276">
        <v>0.62613649408299998</v>
      </c>
      <c r="T276">
        <v>0.62536745143799999</v>
      </c>
      <c r="U276">
        <v>0.62614652049899999</v>
      </c>
      <c r="V276">
        <v>0.62641488490499997</v>
      </c>
      <c r="W276">
        <v>0.62761591180499998</v>
      </c>
      <c r="X276">
        <v>355</v>
      </c>
      <c r="Y276">
        <f t="shared" si="70"/>
        <v>0</v>
      </c>
      <c r="Z276">
        <f t="shared" si="57"/>
        <v>0</v>
      </c>
      <c r="AA276">
        <f t="shared" si="58"/>
        <v>0</v>
      </c>
      <c r="AB276">
        <f t="shared" si="59"/>
        <v>0</v>
      </c>
      <c r="AC276">
        <f t="shared" si="60"/>
        <v>0</v>
      </c>
      <c r="AD276">
        <f t="shared" si="61"/>
        <v>0</v>
      </c>
      <c r="AE276">
        <f t="shared" si="62"/>
        <v>0</v>
      </c>
      <c r="AF276">
        <f t="shared" si="63"/>
        <v>0</v>
      </c>
      <c r="AG276">
        <f t="shared" si="64"/>
        <v>0</v>
      </c>
      <c r="AH276">
        <f t="shared" si="65"/>
        <v>0</v>
      </c>
      <c r="AI276">
        <f t="shared" si="66"/>
        <v>0</v>
      </c>
      <c r="AJ276">
        <f t="shared" si="67"/>
        <v>0</v>
      </c>
      <c r="AK276">
        <f t="shared" si="68"/>
        <v>0</v>
      </c>
      <c r="AL276">
        <f t="shared" si="69"/>
        <v>0</v>
      </c>
    </row>
    <row r="277" spans="9:39">
      <c r="I277">
        <v>360</v>
      </c>
      <c r="J277">
        <v>0.321597308882</v>
      </c>
      <c r="K277">
        <v>0.51093056891800004</v>
      </c>
      <c r="L277">
        <v>0.56219429931200005</v>
      </c>
      <c r="M277">
        <v>0.59459888279399997</v>
      </c>
      <c r="N277">
        <v>0.62072395636900002</v>
      </c>
      <c r="O277">
        <v>0.62239722511399997</v>
      </c>
      <c r="P277">
        <v>0.62224769639099997</v>
      </c>
      <c r="Q277">
        <v>0.62223294322400002</v>
      </c>
      <c r="R277">
        <v>0.62145816070299997</v>
      </c>
      <c r="S277">
        <v>0.622043327571</v>
      </c>
      <c r="T277">
        <v>0.62118326374800004</v>
      </c>
      <c r="U277">
        <v>0.62194559256699999</v>
      </c>
      <c r="V277">
        <v>0.62234005577399998</v>
      </c>
      <c r="W277">
        <v>0.62343414784499995</v>
      </c>
      <c r="X277">
        <v>360</v>
      </c>
      <c r="Y277">
        <f t="shared" si="70"/>
        <v>0.321597308882</v>
      </c>
      <c r="Z277">
        <f t="shared" si="57"/>
        <v>0.51093056891800004</v>
      </c>
      <c r="AA277">
        <f t="shared" si="58"/>
        <v>0.56219429931200005</v>
      </c>
      <c r="AB277">
        <f t="shared" si="59"/>
        <v>0.59459888279399997</v>
      </c>
      <c r="AC277">
        <f t="shared" si="60"/>
        <v>0.62072395636900002</v>
      </c>
      <c r="AD277">
        <f t="shared" si="61"/>
        <v>0.62239722511399997</v>
      </c>
      <c r="AE277">
        <f t="shared" si="62"/>
        <v>0.62224769639099997</v>
      </c>
      <c r="AF277">
        <f t="shared" si="63"/>
        <v>0.62223294322400002</v>
      </c>
      <c r="AG277">
        <f t="shared" si="64"/>
        <v>0.62145816070299997</v>
      </c>
      <c r="AH277">
        <f t="shared" si="65"/>
        <v>0.622043327571</v>
      </c>
      <c r="AI277">
        <f t="shared" si="66"/>
        <v>0.62118326374800004</v>
      </c>
      <c r="AJ277">
        <f t="shared" si="67"/>
        <v>0.62194559256699999</v>
      </c>
      <c r="AK277">
        <f t="shared" si="68"/>
        <v>0.62234005577399998</v>
      </c>
      <c r="AL277">
        <f t="shared" si="69"/>
        <v>0.62343414784499995</v>
      </c>
      <c r="AM277">
        <v>1</v>
      </c>
    </row>
    <row r="278" spans="9:39" hidden="1">
      <c r="I278">
        <v>365</v>
      </c>
      <c r="J278">
        <v>0.32001918132000001</v>
      </c>
      <c r="K278">
        <v>0.50782995287499999</v>
      </c>
      <c r="L278">
        <v>0.55844769476</v>
      </c>
      <c r="M278">
        <v>0.590385927699</v>
      </c>
      <c r="N278">
        <v>0.61612865230699998</v>
      </c>
      <c r="O278">
        <v>0.61778952097200002</v>
      </c>
      <c r="P278">
        <v>0.61766628180600003</v>
      </c>
      <c r="Q278">
        <v>0.61765484920900005</v>
      </c>
      <c r="R278">
        <v>0.61684862485900005</v>
      </c>
      <c r="S278">
        <v>0.61749869777800004</v>
      </c>
      <c r="T278">
        <v>0.61661773899500005</v>
      </c>
      <c r="U278">
        <v>0.61735563279899996</v>
      </c>
      <c r="V278">
        <v>0.61785108205700001</v>
      </c>
      <c r="W278">
        <v>0.618866465511</v>
      </c>
      <c r="X278">
        <v>365</v>
      </c>
      <c r="Y278">
        <f t="shared" si="70"/>
        <v>0</v>
      </c>
      <c r="Z278">
        <f t="shared" si="57"/>
        <v>0</v>
      </c>
      <c r="AA278">
        <f t="shared" si="58"/>
        <v>0</v>
      </c>
      <c r="AB278">
        <f t="shared" si="59"/>
        <v>0</v>
      </c>
      <c r="AC278">
        <f t="shared" si="60"/>
        <v>0</v>
      </c>
      <c r="AD278">
        <f t="shared" si="61"/>
        <v>0</v>
      </c>
      <c r="AE278">
        <f t="shared" si="62"/>
        <v>0</v>
      </c>
      <c r="AF278">
        <f t="shared" si="63"/>
        <v>0</v>
      </c>
      <c r="AG278">
        <f t="shared" si="64"/>
        <v>0</v>
      </c>
      <c r="AH278">
        <f t="shared" si="65"/>
        <v>0</v>
      </c>
      <c r="AI278">
        <f t="shared" si="66"/>
        <v>0</v>
      </c>
      <c r="AJ278">
        <f t="shared" si="67"/>
        <v>0</v>
      </c>
      <c r="AK278">
        <f t="shared" si="68"/>
        <v>0</v>
      </c>
      <c r="AL278">
        <f t="shared" si="69"/>
        <v>0</v>
      </c>
    </row>
    <row r="279" spans="9:39">
      <c r="I279">
        <v>370</v>
      </c>
      <c r="J279">
        <v>0.31819517564499999</v>
      </c>
      <c r="K279">
        <v>0.50432975503499999</v>
      </c>
      <c r="L279">
        <v>0.55426774070600004</v>
      </c>
      <c r="M279">
        <v>0.58572435517200006</v>
      </c>
      <c r="N279">
        <v>0.61107496186499999</v>
      </c>
      <c r="O279">
        <v>0.61280231716599998</v>
      </c>
      <c r="P279">
        <v>0.61273276320199999</v>
      </c>
      <c r="Q279">
        <v>0.61272442953600004</v>
      </c>
      <c r="R279">
        <v>0.61186525435899997</v>
      </c>
      <c r="S279">
        <v>0.61245920486299998</v>
      </c>
      <c r="T279">
        <v>0.61159915616899996</v>
      </c>
      <c r="U279">
        <v>0.61230296069199996</v>
      </c>
      <c r="V279">
        <v>0.61292120949499995</v>
      </c>
      <c r="W279">
        <v>0.61388530665200003</v>
      </c>
      <c r="X279">
        <v>370</v>
      </c>
      <c r="Y279">
        <f t="shared" si="70"/>
        <v>0.31819517564499999</v>
      </c>
      <c r="Z279">
        <f t="shared" si="57"/>
        <v>0.50432975503499999</v>
      </c>
      <c r="AA279">
        <f t="shared" si="58"/>
        <v>0.55426774070600004</v>
      </c>
      <c r="AB279">
        <f t="shared" si="59"/>
        <v>0.58572435517200006</v>
      </c>
      <c r="AC279">
        <f t="shared" si="60"/>
        <v>0.61107496186499999</v>
      </c>
      <c r="AD279">
        <f t="shared" si="61"/>
        <v>0.61280231716599998</v>
      </c>
      <c r="AE279">
        <f t="shared" si="62"/>
        <v>0.61273276320199999</v>
      </c>
      <c r="AF279">
        <f t="shared" si="63"/>
        <v>0.61272442953600004</v>
      </c>
      <c r="AG279">
        <f t="shared" si="64"/>
        <v>0.61186525435899997</v>
      </c>
      <c r="AH279">
        <f t="shared" si="65"/>
        <v>0.61245920486299998</v>
      </c>
      <c r="AI279">
        <f t="shared" si="66"/>
        <v>0.61159915616899996</v>
      </c>
      <c r="AJ279">
        <f t="shared" si="67"/>
        <v>0.61230296069199996</v>
      </c>
      <c r="AK279">
        <f t="shared" si="68"/>
        <v>0.61292120949499995</v>
      </c>
      <c r="AL279">
        <f t="shared" si="69"/>
        <v>0.61388530665200003</v>
      </c>
      <c r="AM279">
        <v>1</v>
      </c>
    </row>
    <row r="280" spans="9:39" hidden="1">
      <c r="I280">
        <v>375</v>
      </c>
      <c r="J280">
        <v>0.31613328141800001</v>
      </c>
      <c r="K280">
        <v>0.50044557779900001</v>
      </c>
      <c r="L280">
        <v>0.54967225390100005</v>
      </c>
      <c r="M280">
        <v>0.58063307902100003</v>
      </c>
      <c r="N280">
        <v>0.60558253232199999</v>
      </c>
      <c r="O280">
        <v>0.60735485703900005</v>
      </c>
      <c r="P280">
        <v>0.60732593778499999</v>
      </c>
      <c r="Q280">
        <v>0.60732056303100002</v>
      </c>
      <c r="R280">
        <v>0.60637930300499998</v>
      </c>
      <c r="S280">
        <v>0.60696455640500002</v>
      </c>
      <c r="T280">
        <v>0.60614815093499996</v>
      </c>
      <c r="U280">
        <v>0.60680753552699995</v>
      </c>
      <c r="V280">
        <v>0.60753570550900005</v>
      </c>
      <c r="W280">
        <v>0.60845313816199997</v>
      </c>
      <c r="X280">
        <v>375</v>
      </c>
      <c r="Y280">
        <f t="shared" si="70"/>
        <v>0</v>
      </c>
      <c r="Z280">
        <f t="shared" si="57"/>
        <v>0</v>
      </c>
      <c r="AA280">
        <f t="shared" si="58"/>
        <v>0</v>
      </c>
      <c r="AB280">
        <f t="shared" si="59"/>
        <v>0</v>
      </c>
      <c r="AC280">
        <f t="shared" si="60"/>
        <v>0</v>
      </c>
      <c r="AD280">
        <f t="shared" si="61"/>
        <v>0</v>
      </c>
      <c r="AE280">
        <f t="shared" si="62"/>
        <v>0</v>
      </c>
      <c r="AF280">
        <f t="shared" si="63"/>
        <v>0</v>
      </c>
      <c r="AG280">
        <f t="shared" si="64"/>
        <v>0</v>
      </c>
      <c r="AH280">
        <f t="shared" si="65"/>
        <v>0</v>
      </c>
      <c r="AI280">
        <f t="shared" si="66"/>
        <v>0</v>
      </c>
      <c r="AJ280">
        <f t="shared" si="67"/>
        <v>0</v>
      </c>
      <c r="AK280">
        <f t="shared" si="68"/>
        <v>0</v>
      </c>
      <c r="AL280">
        <f t="shared" si="69"/>
        <v>0</v>
      </c>
    </row>
    <row r="281" spans="9:39">
      <c r="I281">
        <v>380</v>
      </c>
      <c r="J281">
        <v>0.313836506051</v>
      </c>
      <c r="K281">
        <v>0.49618200918299998</v>
      </c>
      <c r="L281">
        <v>0.54466601560100003</v>
      </c>
      <c r="M281">
        <v>0.57511691412099997</v>
      </c>
      <c r="N281">
        <v>0.59965617838200003</v>
      </c>
      <c r="O281">
        <v>0.60142493153400001</v>
      </c>
      <c r="P281">
        <v>0.60139424330900004</v>
      </c>
      <c r="Q281">
        <v>0.60139147224099998</v>
      </c>
      <c r="R281">
        <v>0.60041886873000005</v>
      </c>
      <c r="S281">
        <v>0.60101424082800003</v>
      </c>
      <c r="T281">
        <v>0.60026975545200001</v>
      </c>
      <c r="U281">
        <v>0.600874213597</v>
      </c>
      <c r="V281">
        <v>0.60165404467399997</v>
      </c>
      <c r="W281">
        <v>0.60253331452900005</v>
      </c>
      <c r="X281">
        <v>380</v>
      </c>
      <c r="Y281">
        <f t="shared" si="70"/>
        <v>0.313836506051</v>
      </c>
      <c r="Z281">
        <f t="shared" si="57"/>
        <v>0.49618200918299998</v>
      </c>
      <c r="AA281">
        <f t="shared" si="58"/>
        <v>0.54466601560100003</v>
      </c>
      <c r="AB281">
        <f t="shared" si="59"/>
        <v>0.57511691412099997</v>
      </c>
      <c r="AC281">
        <f t="shared" si="60"/>
        <v>0.59965617838200003</v>
      </c>
      <c r="AD281">
        <f t="shared" si="61"/>
        <v>0.60142493153400001</v>
      </c>
      <c r="AE281">
        <f t="shared" si="62"/>
        <v>0.60139424330900004</v>
      </c>
      <c r="AF281">
        <f t="shared" si="63"/>
        <v>0.60139147224099998</v>
      </c>
      <c r="AG281">
        <f t="shared" si="64"/>
        <v>0.60041886873000005</v>
      </c>
      <c r="AH281">
        <f t="shared" si="65"/>
        <v>0.60101424082800003</v>
      </c>
      <c r="AI281">
        <f t="shared" si="66"/>
        <v>0.60026975545200001</v>
      </c>
      <c r="AJ281">
        <f t="shared" si="67"/>
        <v>0.600874213597</v>
      </c>
      <c r="AK281">
        <f t="shared" si="68"/>
        <v>0.60165404467399997</v>
      </c>
      <c r="AL281">
        <f t="shared" si="69"/>
        <v>0.60253331452900005</v>
      </c>
      <c r="AM281">
        <v>1</v>
      </c>
    </row>
    <row r="282" spans="9:39" hidden="1">
      <c r="I282">
        <v>385</v>
      </c>
      <c r="J282">
        <v>0.31133347675599998</v>
      </c>
      <c r="K282">
        <v>0.491585801258</v>
      </c>
      <c r="L282">
        <v>0.53929860002899999</v>
      </c>
      <c r="M282">
        <v>0.56922632296200004</v>
      </c>
      <c r="N282">
        <v>0.59334659921599997</v>
      </c>
      <c r="O282">
        <v>0.59496898965699996</v>
      </c>
      <c r="P282">
        <v>0.59500126006300003</v>
      </c>
      <c r="Q282">
        <v>0.59500074521900004</v>
      </c>
      <c r="R282">
        <v>0.59394188784099999</v>
      </c>
      <c r="S282">
        <v>0.59450304595000003</v>
      </c>
      <c r="T282">
        <v>0.59402622472</v>
      </c>
      <c r="U282">
        <v>0.59455441435</v>
      </c>
      <c r="V282">
        <v>0.59509047103199997</v>
      </c>
      <c r="W282">
        <v>0.59608717525599997</v>
      </c>
      <c r="X282">
        <v>385</v>
      </c>
      <c r="Y282">
        <f t="shared" si="70"/>
        <v>0</v>
      </c>
      <c r="Z282">
        <f t="shared" si="57"/>
        <v>0</v>
      </c>
      <c r="AA282">
        <f t="shared" si="58"/>
        <v>0</v>
      </c>
      <c r="AB282">
        <f t="shared" si="59"/>
        <v>0</v>
      </c>
      <c r="AC282">
        <f t="shared" si="60"/>
        <v>0</v>
      </c>
      <c r="AD282">
        <f t="shared" si="61"/>
        <v>0</v>
      </c>
      <c r="AE282">
        <f t="shared" si="62"/>
        <v>0</v>
      </c>
      <c r="AF282">
        <f t="shared" si="63"/>
        <v>0</v>
      </c>
      <c r="AG282">
        <f t="shared" si="64"/>
        <v>0</v>
      </c>
      <c r="AH282">
        <f t="shared" si="65"/>
        <v>0</v>
      </c>
      <c r="AI282">
        <f t="shared" si="66"/>
        <v>0</v>
      </c>
      <c r="AJ282">
        <f t="shared" si="67"/>
        <v>0</v>
      </c>
      <c r="AK282">
        <f t="shared" si="68"/>
        <v>0</v>
      </c>
      <c r="AL282">
        <f t="shared" si="69"/>
        <v>0</v>
      </c>
    </row>
    <row r="283" spans="9:39">
      <c r="I283">
        <v>390</v>
      </c>
      <c r="J283">
        <v>0.30834543776899997</v>
      </c>
      <c r="K283">
        <v>0.48623742610100001</v>
      </c>
      <c r="L283">
        <v>0.53313575432600002</v>
      </c>
      <c r="M283">
        <v>0.56252635742199997</v>
      </c>
      <c r="N283">
        <v>0.58622068789100001</v>
      </c>
      <c r="O283">
        <v>0.58797610733700001</v>
      </c>
      <c r="P283">
        <v>0.58805012533400003</v>
      </c>
      <c r="Q283">
        <v>0.58805151999600003</v>
      </c>
      <c r="R283">
        <v>0.58693840124700003</v>
      </c>
      <c r="S283">
        <v>0.58742890649400004</v>
      </c>
      <c r="T283">
        <v>0.58696993076199999</v>
      </c>
      <c r="U283">
        <v>0.58741153951199998</v>
      </c>
      <c r="V283">
        <v>0.58786379042799997</v>
      </c>
      <c r="W283">
        <v>0.58907460785300003</v>
      </c>
      <c r="X283">
        <v>390</v>
      </c>
      <c r="Y283">
        <f t="shared" si="70"/>
        <v>0.30834543776899997</v>
      </c>
      <c r="Z283">
        <f t="shared" si="57"/>
        <v>0.48623742610100001</v>
      </c>
      <c r="AA283">
        <f t="shared" si="58"/>
        <v>0.53313575432600002</v>
      </c>
      <c r="AB283">
        <f t="shared" si="59"/>
        <v>0.56252635742199997</v>
      </c>
      <c r="AC283">
        <f t="shared" si="60"/>
        <v>0.58622068789100001</v>
      </c>
      <c r="AD283">
        <f t="shared" si="61"/>
        <v>0.58797610733700001</v>
      </c>
      <c r="AE283">
        <f t="shared" si="62"/>
        <v>0.58805012533400003</v>
      </c>
      <c r="AF283">
        <f t="shared" si="63"/>
        <v>0.58805151999600003</v>
      </c>
      <c r="AG283">
        <f t="shared" si="64"/>
        <v>0.58693840124700003</v>
      </c>
      <c r="AH283">
        <f t="shared" si="65"/>
        <v>0.58742890649400004</v>
      </c>
      <c r="AI283">
        <f t="shared" si="66"/>
        <v>0.58696993076199999</v>
      </c>
      <c r="AJ283">
        <f t="shared" si="67"/>
        <v>0.58741153951199998</v>
      </c>
      <c r="AK283">
        <f t="shared" si="68"/>
        <v>0.58786379042799997</v>
      </c>
      <c r="AL283">
        <f t="shared" si="69"/>
        <v>0.58907460785300003</v>
      </c>
      <c r="AM283">
        <v>1</v>
      </c>
    </row>
    <row r="284" spans="9:39" hidden="1">
      <c r="I284">
        <v>395</v>
      </c>
      <c r="J284">
        <v>0.30504565244800003</v>
      </c>
      <c r="K284">
        <v>0.48040444896000001</v>
      </c>
      <c r="L284">
        <v>0.52645890806700002</v>
      </c>
      <c r="M284">
        <v>0.55530178903600003</v>
      </c>
      <c r="N284">
        <v>0.57856419837399997</v>
      </c>
      <c r="O284">
        <v>0.58039347723000001</v>
      </c>
      <c r="P284">
        <v>0.58052792926800001</v>
      </c>
      <c r="Q284">
        <v>0.58053085635299995</v>
      </c>
      <c r="R284">
        <v>0.57925639659700001</v>
      </c>
      <c r="S284">
        <v>0.57986509246499995</v>
      </c>
      <c r="T284">
        <v>0.57940122826700002</v>
      </c>
      <c r="U284">
        <v>0.57973383768999998</v>
      </c>
      <c r="V284">
        <v>0.58013382452600004</v>
      </c>
      <c r="W284">
        <v>0.58151874227199996</v>
      </c>
      <c r="X284">
        <v>395</v>
      </c>
      <c r="Y284">
        <f t="shared" si="70"/>
        <v>0</v>
      </c>
      <c r="Z284">
        <f t="shared" si="57"/>
        <v>0</v>
      </c>
      <c r="AA284">
        <f t="shared" si="58"/>
        <v>0</v>
      </c>
      <c r="AB284">
        <f t="shared" si="59"/>
        <v>0</v>
      </c>
      <c r="AC284">
        <f t="shared" si="60"/>
        <v>0</v>
      </c>
      <c r="AD284">
        <f t="shared" si="61"/>
        <v>0</v>
      </c>
      <c r="AE284">
        <f t="shared" si="62"/>
        <v>0</v>
      </c>
      <c r="AF284">
        <f t="shared" si="63"/>
        <v>0</v>
      </c>
      <c r="AG284">
        <f t="shared" si="64"/>
        <v>0</v>
      </c>
      <c r="AH284">
        <f t="shared" si="65"/>
        <v>0</v>
      </c>
      <c r="AI284">
        <f t="shared" si="66"/>
        <v>0</v>
      </c>
      <c r="AJ284">
        <f t="shared" si="67"/>
        <v>0</v>
      </c>
      <c r="AK284">
        <f t="shared" si="68"/>
        <v>0</v>
      </c>
      <c r="AL284">
        <f t="shared" si="69"/>
        <v>0</v>
      </c>
    </row>
    <row r="285" spans="9:39">
      <c r="I285">
        <v>400</v>
      </c>
      <c r="J285">
        <v>0.301449872131</v>
      </c>
      <c r="K285">
        <v>0.474111506254</v>
      </c>
      <c r="L285">
        <v>0.51929439533199995</v>
      </c>
      <c r="M285">
        <v>0.54757971412200002</v>
      </c>
      <c r="N285">
        <v>0.57040469463999999</v>
      </c>
      <c r="O285">
        <v>0.57202085024399996</v>
      </c>
      <c r="P285">
        <v>0.57238996059199998</v>
      </c>
      <c r="Q285">
        <v>0.57239393462599997</v>
      </c>
      <c r="R285">
        <v>0.57103850870799999</v>
      </c>
      <c r="S285">
        <v>0.57182712341499997</v>
      </c>
      <c r="T285">
        <v>0.57133883620399994</v>
      </c>
      <c r="U285">
        <v>0.57154894724600003</v>
      </c>
      <c r="V285">
        <v>0.571939945266</v>
      </c>
      <c r="W285">
        <v>0.57335470645300002</v>
      </c>
      <c r="X285">
        <v>400</v>
      </c>
      <c r="Y285">
        <f t="shared" si="70"/>
        <v>0.301449872131</v>
      </c>
      <c r="Z285">
        <f t="shared" si="57"/>
        <v>0.474111506254</v>
      </c>
      <c r="AA285">
        <f t="shared" si="58"/>
        <v>0.51929439533199995</v>
      </c>
      <c r="AB285">
        <f t="shared" si="59"/>
        <v>0.54757971412200002</v>
      </c>
      <c r="AC285">
        <f t="shared" si="60"/>
        <v>0.57040469463999999</v>
      </c>
      <c r="AD285">
        <f t="shared" si="61"/>
        <v>0.57202085024399996</v>
      </c>
      <c r="AE285">
        <f t="shared" si="62"/>
        <v>0.57238996059199998</v>
      </c>
      <c r="AF285">
        <f t="shared" si="63"/>
        <v>0.57239393462599997</v>
      </c>
      <c r="AG285">
        <f t="shared" si="64"/>
        <v>0.57103850870799999</v>
      </c>
      <c r="AH285">
        <f t="shared" si="65"/>
        <v>0.57182712341499997</v>
      </c>
      <c r="AI285">
        <f t="shared" si="66"/>
        <v>0.57133883620399994</v>
      </c>
      <c r="AJ285">
        <f t="shared" si="67"/>
        <v>0.57154894724600003</v>
      </c>
      <c r="AK285">
        <f t="shared" si="68"/>
        <v>0.571939945266</v>
      </c>
      <c r="AL285">
        <f t="shared" si="69"/>
        <v>0.57335470645300002</v>
      </c>
      <c r="AM285">
        <v>1</v>
      </c>
    </row>
    <row r="286" spans="9:39" hidden="1">
      <c r="I286">
        <v>405</v>
      </c>
      <c r="J286">
        <v>0.29771230038000002</v>
      </c>
      <c r="K286">
        <v>0.467623833401</v>
      </c>
      <c r="L286">
        <v>0.51193814569200002</v>
      </c>
      <c r="M286">
        <v>0.53967278875000002</v>
      </c>
      <c r="N286">
        <v>0.56206643746899998</v>
      </c>
      <c r="O286">
        <v>0.56312410497900001</v>
      </c>
      <c r="P286">
        <v>0.56365617581899996</v>
      </c>
      <c r="Q286">
        <v>0.56366075682500005</v>
      </c>
      <c r="R286">
        <v>0.56224042587500001</v>
      </c>
      <c r="S286">
        <v>0.56344686375700004</v>
      </c>
      <c r="T286">
        <v>0.56298390895899997</v>
      </c>
      <c r="U286">
        <v>0.563182313341</v>
      </c>
      <c r="V286">
        <v>0.56310253698599999</v>
      </c>
      <c r="W286">
        <v>0.56455659061300001</v>
      </c>
      <c r="X286">
        <v>405</v>
      </c>
      <c r="Y286">
        <f t="shared" si="70"/>
        <v>0</v>
      </c>
      <c r="Z286">
        <f t="shared" si="57"/>
        <v>0</v>
      </c>
      <c r="AA286">
        <f t="shared" si="58"/>
        <v>0</v>
      </c>
      <c r="AB286">
        <f t="shared" si="59"/>
        <v>0</v>
      </c>
      <c r="AC286">
        <f t="shared" si="60"/>
        <v>0</v>
      </c>
      <c r="AD286">
        <f t="shared" si="61"/>
        <v>0</v>
      </c>
      <c r="AE286">
        <f t="shared" si="62"/>
        <v>0</v>
      </c>
      <c r="AF286">
        <f t="shared" si="63"/>
        <v>0</v>
      </c>
      <c r="AG286">
        <f t="shared" si="64"/>
        <v>0</v>
      </c>
      <c r="AH286">
        <f t="shared" si="65"/>
        <v>0</v>
      </c>
      <c r="AI286">
        <f t="shared" si="66"/>
        <v>0</v>
      </c>
      <c r="AJ286">
        <f t="shared" si="67"/>
        <v>0</v>
      </c>
      <c r="AK286">
        <f t="shared" si="68"/>
        <v>0</v>
      </c>
      <c r="AL286">
        <f t="shared" si="69"/>
        <v>0</v>
      </c>
    </row>
    <row r="287" spans="9:39">
      <c r="I287">
        <v>410</v>
      </c>
      <c r="J287">
        <v>0.29346168019199997</v>
      </c>
      <c r="K287">
        <v>0.46037841494600001</v>
      </c>
      <c r="L287">
        <v>0.503797736376</v>
      </c>
      <c r="M287">
        <v>0.53097723171900002</v>
      </c>
      <c r="N287">
        <v>0.55293928793900005</v>
      </c>
      <c r="O287">
        <v>0.55421386077500001</v>
      </c>
      <c r="P287">
        <v>0.55420863039400003</v>
      </c>
      <c r="Q287">
        <v>0.55421324816999995</v>
      </c>
      <c r="R287">
        <v>0.55270481185599996</v>
      </c>
      <c r="S287">
        <v>0.554318024164</v>
      </c>
      <c r="T287">
        <v>0.55403170942000002</v>
      </c>
      <c r="U287">
        <v>0.554022428186</v>
      </c>
      <c r="V287">
        <v>0.55367996430599997</v>
      </c>
      <c r="W287">
        <v>0.55512015242900004</v>
      </c>
      <c r="X287">
        <v>410</v>
      </c>
      <c r="Y287">
        <f t="shared" si="70"/>
        <v>0.29346168019199997</v>
      </c>
      <c r="Z287">
        <f t="shared" si="57"/>
        <v>0.46037841494600001</v>
      </c>
      <c r="AA287">
        <f t="shared" si="58"/>
        <v>0.503797736376</v>
      </c>
      <c r="AB287">
        <f t="shared" si="59"/>
        <v>0.53097723171900002</v>
      </c>
      <c r="AC287">
        <f t="shared" si="60"/>
        <v>0.55293928793900005</v>
      </c>
      <c r="AD287">
        <f t="shared" si="61"/>
        <v>0.55421386077500001</v>
      </c>
      <c r="AE287">
        <f t="shared" si="62"/>
        <v>0.55420863039400003</v>
      </c>
      <c r="AF287">
        <f t="shared" si="63"/>
        <v>0.55421324816999995</v>
      </c>
      <c r="AG287">
        <f t="shared" si="64"/>
        <v>0.55270481185599996</v>
      </c>
      <c r="AH287">
        <f t="shared" si="65"/>
        <v>0.554318024164</v>
      </c>
      <c r="AI287">
        <f t="shared" si="66"/>
        <v>0.55403170942000002</v>
      </c>
      <c r="AJ287">
        <f t="shared" si="67"/>
        <v>0.554022428186</v>
      </c>
      <c r="AK287">
        <f t="shared" si="68"/>
        <v>0.55367996430599997</v>
      </c>
      <c r="AL287">
        <f t="shared" si="69"/>
        <v>0.55512015242900004</v>
      </c>
      <c r="AM287">
        <v>1</v>
      </c>
    </row>
    <row r="288" spans="9:39" hidden="1">
      <c r="I288">
        <v>415</v>
      </c>
      <c r="J288">
        <v>0.28896530806800003</v>
      </c>
      <c r="K288">
        <v>0.452777573366</v>
      </c>
      <c r="L288">
        <v>0.49529494633999999</v>
      </c>
      <c r="M288">
        <v>0.52192104616400004</v>
      </c>
      <c r="N288">
        <v>0.54345376613700003</v>
      </c>
      <c r="O288">
        <v>0.54408974410400002</v>
      </c>
      <c r="P288">
        <v>0.54403195616599997</v>
      </c>
      <c r="Q288">
        <v>0.54403629757899996</v>
      </c>
      <c r="R288">
        <v>0.54245362269200004</v>
      </c>
      <c r="S288">
        <v>0.54466399040799995</v>
      </c>
      <c r="T288">
        <v>0.54489990352899997</v>
      </c>
      <c r="U288">
        <v>0.54450133349800001</v>
      </c>
      <c r="V288">
        <v>0.543674612773</v>
      </c>
      <c r="W288">
        <v>0.54506661340200002</v>
      </c>
      <c r="X288">
        <v>415</v>
      </c>
      <c r="Y288">
        <f t="shared" si="70"/>
        <v>0</v>
      </c>
      <c r="Z288">
        <f t="shared" si="57"/>
        <v>0</v>
      </c>
      <c r="AA288">
        <f t="shared" si="58"/>
        <v>0</v>
      </c>
      <c r="AB288">
        <f t="shared" si="59"/>
        <v>0</v>
      </c>
      <c r="AC288">
        <f t="shared" si="60"/>
        <v>0</v>
      </c>
      <c r="AD288">
        <f t="shared" si="61"/>
        <v>0</v>
      </c>
      <c r="AE288">
        <f t="shared" si="62"/>
        <v>0</v>
      </c>
      <c r="AF288">
        <f t="shared" si="63"/>
        <v>0</v>
      </c>
      <c r="AG288">
        <f t="shared" si="64"/>
        <v>0</v>
      </c>
      <c r="AH288">
        <f t="shared" si="65"/>
        <v>0</v>
      </c>
      <c r="AI288">
        <f t="shared" si="66"/>
        <v>0</v>
      </c>
      <c r="AJ288">
        <f t="shared" si="67"/>
        <v>0</v>
      </c>
      <c r="AK288">
        <f t="shared" si="68"/>
        <v>0</v>
      </c>
      <c r="AL288">
        <f t="shared" si="69"/>
        <v>0</v>
      </c>
    </row>
    <row r="289" spans="9:39">
      <c r="I289">
        <v>420</v>
      </c>
      <c r="J289">
        <v>0.283563734603</v>
      </c>
      <c r="K289">
        <v>0.44379136816100001</v>
      </c>
      <c r="L289">
        <v>0.48532940092400001</v>
      </c>
      <c r="M289">
        <v>0.51137377901299996</v>
      </c>
      <c r="N289">
        <v>0.53246239103399995</v>
      </c>
      <c r="O289">
        <v>0.53343514006899995</v>
      </c>
      <c r="P289">
        <v>0.53326228434599998</v>
      </c>
      <c r="Q289">
        <v>0.53326597069699999</v>
      </c>
      <c r="R289">
        <v>0.53178858301700005</v>
      </c>
      <c r="S289">
        <v>0.53394966689199996</v>
      </c>
      <c r="T289">
        <v>0.53463203922799996</v>
      </c>
      <c r="U289">
        <v>0.53346809994400002</v>
      </c>
      <c r="V289">
        <v>0.53316983468199997</v>
      </c>
      <c r="W289">
        <v>0.53439945186500004</v>
      </c>
      <c r="X289">
        <v>420</v>
      </c>
      <c r="Y289">
        <f t="shared" si="70"/>
        <v>0.283563734603</v>
      </c>
      <c r="Z289">
        <f t="shared" si="57"/>
        <v>0.44379136816100001</v>
      </c>
      <c r="AA289">
        <f t="shared" si="58"/>
        <v>0.48532940092400001</v>
      </c>
      <c r="AB289">
        <f t="shared" si="59"/>
        <v>0.51137377901299996</v>
      </c>
      <c r="AC289">
        <f t="shared" si="60"/>
        <v>0.53246239103399995</v>
      </c>
      <c r="AD289">
        <f t="shared" si="61"/>
        <v>0.53343514006899995</v>
      </c>
      <c r="AE289">
        <f t="shared" si="62"/>
        <v>0.53326228434599998</v>
      </c>
      <c r="AF289">
        <f t="shared" si="63"/>
        <v>0.53326597069699999</v>
      </c>
      <c r="AG289">
        <f t="shared" si="64"/>
        <v>0.53178858301700005</v>
      </c>
      <c r="AH289">
        <f t="shared" si="65"/>
        <v>0.53394966689199996</v>
      </c>
      <c r="AI289">
        <f t="shared" si="66"/>
        <v>0.53463203922799996</v>
      </c>
      <c r="AJ289">
        <f t="shared" si="67"/>
        <v>0.53346809994400002</v>
      </c>
      <c r="AK289">
        <f t="shared" si="68"/>
        <v>0.53316983468199997</v>
      </c>
      <c r="AL289">
        <f t="shared" si="69"/>
        <v>0.53439945186500004</v>
      </c>
      <c r="AM289">
        <v>1</v>
      </c>
    </row>
    <row r="290" spans="9:39" hidden="1">
      <c r="I290">
        <v>425</v>
      </c>
      <c r="J290">
        <v>0.27580008875700002</v>
      </c>
      <c r="K290">
        <v>0.43115577552200002</v>
      </c>
      <c r="L290">
        <v>0.47148940035999998</v>
      </c>
      <c r="M290">
        <v>0.49686133826500001</v>
      </c>
      <c r="N290">
        <v>0.51745525247599999</v>
      </c>
      <c r="O290">
        <v>0.52212023607799996</v>
      </c>
      <c r="P290">
        <v>0.52209709053599995</v>
      </c>
      <c r="Q290">
        <v>0.52209978292699999</v>
      </c>
      <c r="R290">
        <v>0.52066292956500004</v>
      </c>
      <c r="S290">
        <v>0.52094823388099998</v>
      </c>
      <c r="T290">
        <v>0.52207166698399998</v>
      </c>
      <c r="U290">
        <v>0.51840516640000001</v>
      </c>
      <c r="V290">
        <v>0.52203202949000005</v>
      </c>
      <c r="W290">
        <v>0.52310368650500005</v>
      </c>
      <c r="X290">
        <v>425</v>
      </c>
      <c r="Y290">
        <f t="shared" si="70"/>
        <v>0</v>
      </c>
      <c r="Z290">
        <f t="shared" si="57"/>
        <v>0</v>
      </c>
      <c r="AA290">
        <f t="shared" si="58"/>
        <v>0</v>
      </c>
      <c r="AB290">
        <f t="shared" si="59"/>
        <v>0</v>
      </c>
      <c r="AC290">
        <f t="shared" si="60"/>
        <v>0</v>
      </c>
      <c r="AD290">
        <f t="shared" si="61"/>
        <v>0</v>
      </c>
      <c r="AE290">
        <f t="shared" si="62"/>
        <v>0</v>
      </c>
      <c r="AF290">
        <f t="shared" si="63"/>
        <v>0</v>
      </c>
      <c r="AG290">
        <f t="shared" si="64"/>
        <v>0</v>
      </c>
      <c r="AH290">
        <f t="shared" si="65"/>
        <v>0</v>
      </c>
      <c r="AI290">
        <f t="shared" si="66"/>
        <v>0</v>
      </c>
      <c r="AJ290">
        <f t="shared" si="67"/>
        <v>0</v>
      </c>
      <c r="AK290">
        <f t="shared" si="68"/>
        <v>0</v>
      </c>
      <c r="AL290">
        <f t="shared" si="69"/>
        <v>0</v>
      </c>
    </row>
    <row r="291" spans="9:39">
      <c r="I291">
        <v>430</v>
      </c>
      <c r="J291">
        <v>0.26767131817099998</v>
      </c>
      <c r="K291">
        <v>0.41801894482200003</v>
      </c>
      <c r="L291">
        <v>0.45714934798700002</v>
      </c>
      <c r="M291">
        <v>0.481858244953</v>
      </c>
      <c r="N291">
        <v>0.50196675627200005</v>
      </c>
      <c r="O291">
        <v>0.51016483197100004</v>
      </c>
      <c r="P291">
        <v>0.51045838818400002</v>
      </c>
      <c r="Q291">
        <v>0.51046000186499996</v>
      </c>
      <c r="R291">
        <v>0.50849120752300003</v>
      </c>
      <c r="S291">
        <v>0.50707487895299996</v>
      </c>
      <c r="T291">
        <v>0.50913886264499997</v>
      </c>
      <c r="U291">
        <v>0.50286022000700004</v>
      </c>
      <c r="V291">
        <v>0.510205192468</v>
      </c>
      <c r="W291">
        <v>0.51123634337799995</v>
      </c>
      <c r="X291">
        <v>430</v>
      </c>
      <c r="Y291">
        <f t="shared" si="70"/>
        <v>0.26767131817099998</v>
      </c>
      <c r="Z291">
        <f t="shared" si="57"/>
        <v>0.41801894482200003</v>
      </c>
      <c r="AA291">
        <f t="shared" si="58"/>
        <v>0.45714934798700002</v>
      </c>
      <c r="AB291">
        <f t="shared" si="59"/>
        <v>0.481858244953</v>
      </c>
      <c r="AC291">
        <f t="shared" si="60"/>
        <v>0.50196675627200005</v>
      </c>
      <c r="AD291">
        <f t="shared" si="61"/>
        <v>0.51016483197100004</v>
      </c>
      <c r="AE291">
        <f t="shared" si="62"/>
        <v>0.51045838818400002</v>
      </c>
      <c r="AF291">
        <f t="shared" si="63"/>
        <v>0.51046000186499996</v>
      </c>
      <c r="AG291">
        <f t="shared" si="64"/>
        <v>0.50849120752300003</v>
      </c>
      <c r="AH291">
        <f t="shared" si="65"/>
        <v>0.50707487895299996</v>
      </c>
      <c r="AI291">
        <f t="shared" si="66"/>
        <v>0.50913886264499997</v>
      </c>
      <c r="AJ291">
        <f t="shared" si="67"/>
        <v>0.50286022000700004</v>
      </c>
      <c r="AK291">
        <f t="shared" si="68"/>
        <v>0.510205192468</v>
      </c>
      <c r="AL291">
        <f t="shared" si="69"/>
        <v>0.51123634337799995</v>
      </c>
      <c r="AM291">
        <v>1</v>
      </c>
    </row>
    <row r="292" spans="9:39" hidden="1">
      <c r="I292">
        <v>435</v>
      </c>
      <c r="J292">
        <v>0.25965442239100001</v>
      </c>
      <c r="K292">
        <v>0.40505164817400002</v>
      </c>
      <c r="L292">
        <v>0.442994341239</v>
      </c>
      <c r="M292">
        <v>0.46705114539699999</v>
      </c>
      <c r="N292">
        <v>0.486682970223</v>
      </c>
      <c r="O292">
        <v>0.497762109412</v>
      </c>
      <c r="P292">
        <v>0.49810508182800001</v>
      </c>
      <c r="Q292">
        <v>0.49810542905499999</v>
      </c>
      <c r="R292">
        <v>0.49499413323199998</v>
      </c>
      <c r="S292">
        <v>0.491394824949</v>
      </c>
      <c r="T292">
        <v>0.49528168988400001</v>
      </c>
      <c r="U292">
        <v>0.48752167818300002</v>
      </c>
      <c r="V292">
        <v>0.49777595031600003</v>
      </c>
      <c r="W292">
        <v>0.49885410386700002</v>
      </c>
      <c r="X292">
        <v>435</v>
      </c>
      <c r="Y292">
        <f t="shared" si="70"/>
        <v>0</v>
      </c>
      <c r="Z292">
        <f t="shared" si="57"/>
        <v>0</v>
      </c>
      <c r="AA292">
        <f t="shared" si="58"/>
        <v>0</v>
      </c>
      <c r="AB292">
        <f t="shared" si="59"/>
        <v>0</v>
      </c>
      <c r="AC292">
        <f t="shared" si="60"/>
        <v>0</v>
      </c>
      <c r="AD292">
        <f t="shared" si="61"/>
        <v>0</v>
      </c>
      <c r="AE292">
        <f t="shared" si="62"/>
        <v>0</v>
      </c>
      <c r="AF292">
        <f t="shared" si="63"/>
        <v>0</v>
      </c>
      <c r="AG292">
        <f t="shared" si="64"/>
        <v>0</v>
      </c>
      <c r="AH292">
        <f t="shared" si="65"/>
        <v>0</v>
      </c>
      <c r="AI292">
        <f t="shared" si="66"/>
        <v>0</v>
      </c>
      <c r="AJ292">
        <f t="shared" si="67"/>
        <v>0</v>
      </c>
      <c r="AK292">
        <f t="shared" si="68"/>
        <v>0</v>
      </c>
      <c r="AL292">
        <f t="shared" si="69"/>
        <v>0</v>
      </c>
    </row>
    <row r="293" spans="9:39">
      <c r="I293">
        <v>440</v>
      </c>
      <c r="J293">
        <v>0.25150851264899998</v>
      </c>
      <c r="K293">
        <v>0.39191851236899999</v>
      </c>
      <c r="L293">
        <v>0.42868306497699998</v>
      </c>
      <c r="M293">
        <v>0.45209827706900002</v>
      </c>
      <c r="N293">
        <v>0.47126236041699998</v>
      </c>
      <c r="O293">
        <v>0.485013581109</v>
      </c>
      <c r="P293">
        <v>0.485200028374</v>
      </c>
      <c r="Q293">
        <v>0.48519892485900001</v>
      </c>
      <c r="R293">
        <v>0.48131929193900003</v>
      </c>
      <c r="S293">
        <v>0.47538653932800001</v>
      </c>
      <c r="T293">
        <v>0.48127303042399999</v>
      </c>
      <c r="U293">
        <v>0.47204623857400002</v>
      </c>
      <c r="V293">
        <v>0.485003313027</v>
      </c>
      <c r="W293">
        <v>0.486011182795</v>
      </c>
      <c r="X293">
        <v>440</v>
      </c>
      <c r="Y293">
        <f t="shared" si="70"/>
        <v>0.25150851264899998</v>
      </c>
      <c r="Z293">
        <f t="shared" si="57"/>
        <v>0.39191851236899999</v>
      </c>
      <c r="AA293">
        <f t="shared" si="58"/>
        <v>0.42868306497699998</v>
      </c>
      <c r="AB293">
        <f t="shared" si="59"/>
        <v>0.45209827706900002</v>
      </c>
      <c r="AC293">
        <f t="shared" si="60"/>
        <v>0.47126236041699998</v>
      </c>
      <c r="AD293">
        <f t="shared" si="61"/>
        <v>0.485013581109</v>
      </c>
      <c r="AE293">
        <f t="shared" si="62"/>
        <v>0.485200028374</v>
      </c>
      <c r="AF293">
        <f t="shared" si="63"/>
        <v>0.48519892485900001</v>
      </c>
      <c r="AG293">
        <f t="shared" si="64"/>
        <v>0.48131929193900003</v>
      </c>
      <c r="AH293">
        <f t="shared" si="65"/>
        <v>0.47538653932800001</v>
      </c>
      <c r="AI293">
        <f t="shared" si="66"/>
        <v>0.48127303042399999</v>
      </c>
      <c r="AJ293">
        <f t="shared" si="67"/>
        <v>0.47204623857400002</v>
      </c>
      <c r="AK293">
        <f t="shared" si="68"/>
        <v>0.485003313027</v>
      </c>
      <c r="AL293">
        <f t="shared" si="69"/>
        <v>0.486011182795</v>
      </c>
      <c r="AM293">
        <v>1</v>
      </c>
    </row>
    <row r="294" spans="9:39" hidden="1">
      <c r="I294">
        <v>445</v>
      </c>
      <c r="J294">
        <v>0.24319508828799999</v>
      </c>
      <c r="K294">
        <v>0.37890915662000002</v>
      </c>
      <c r="L294">
        <v>0.41466125928899999</v>
      </c>
      <c r="M294">
        <v>0.43752878908800003</v>
      </c>
      <c r="N294">
        <v>0.45628537070199998</v>
      </c>
      <c r="O294">
        <v>0.47191388701499998</v>
      </c>
      <c r="P294">
        <v>0.47184283430000001</v>
      </c>
      <c r="Q294">
        <v>0.47184030766099999</v>
      </c>
      <c r="R294">
        <v>0.46749276886300001</v>
      </c>
      <c r="S294">
        <v>0.46025084514300002</v>
      </c>
      <c r="T294">
        <v>0.46778244028299998</v>
      </c>
      <c r="U294">
        <v>0.45702375277200002</v>
      </c>
      <c r="V294">
        <v>0.47187818825900002</v>
      </c>
      <c r="W294">
        <v>0.47276041150100001</v>
      </c>
      <c r="X294">
        <v>445</v>
      </c>
      <c r="Y294">
        <f t="shared" si="70"/>
        <v>0</v>
      </c>
      <c r="Z294">
        <f t="shared" si="57"/>
        <v>0</v>
      </c>
      <c r="AA294">
        <f t="shared" si="58"/>
        <v>0</v>
      </c>
      <c r="AB294">
        <f t="shared" si="59"/>
        <v>0</v>
      </c>
      <c r="AC294">
        <f t="shared" si="60"/>
        <v>0</v>
      </c>
      <c r="AD294">
        <f t="shared" si="61"/>
        <v>0</v>
      </c>
      <c r="AE294">
        <f t="shared" si="62"/>
        <v>0</v>
      </c>
      <c r="AF294">
        <f t="shared" si="63"/>
        <v>0</v>
      </c>
      <c r="AG294">
        <f t="shared" si="64"/>
        <v>0</v>
      </c>
      <c r="AH294">
        <f t="shared" si="65"/>
        <v>0</v>
      </c>
      <c r="AI294">
        <f t="shared" si="66"/>
        <v>0</v>
      </c>
      <c r="AJ294">
        <f t="shared" si="67"/>
        <v>0</v>
      </c>
      <c r="AK294">
        <f t="shared" si="68"/>
        <v>0</v>
      </c>
      <c r="AL294">
        <f t="shared" si="69"/>
        <v>0</v>
      </c>
    </row>
    <row r="295" spans="9:39">
      <c r="I295">
        <v>450</v>
      </c>
      <c r="J295">
        <v>0.234881663927</v>
      </c>
      <c r="K295">
        <v>0.36589980087200003</v>
      </c>
      <c r="L295">
        <v>0.40063945360199998</v>
      </c>
      <c r="M295">
        <v>0.42295930110699997</v>
      </c>
      <c r="N295">
        <v>0.44130838099000003</v>
      </c>
      <c r="O295">
        <v>0.458203329745</v>
      </c>
      <c r="P295">
        <v>0.45811495893699999</v>
      </c>
      <c r="Q295">
        <v>0.458111063604</v>
      </c>
      <c r="R295">
        <v>0.45366624578800002</v>
      </c>
      <c r="S295">
        <v>0.44511515095900001</v>
      </c>
      <c r="T295">
        <v>0.45429185014200002</v>
      </c>
      <c r="U295">
        <v>0.44200126697300002</v>
      </c>
      <c r="V295">
        <v>0.45848990108499998</v>
      </c>
      <c r="W295">
        <v>0.45911370844600002</v>
      </c>
      <c r="X295">
        <v>450</v>
      </c>
      <c r="Y295">
        <f t="shared" si="70"/>
        <v>0.234881663927</v>
      </c>
      <c r="Z295">
        <f t="shared" si="57"/>
        <v>0.36589980087200003</v>
      </c>
      <c r="AA295">
        <f t="shared" si="58"/>
        <v>0.40063945360199998</v>
      </c>
      <c r="AB295">
        <f t="shared" si="59"/>
        <v>0.42295930110699997</v>
      </c>
      <c r="AC295">
        <f t="shared" si="60"/>
        <v>0.44130838099000003</v>
      </c>
      <c r="AD295">
        <f t="shared" si="61"/>
        <v>0.458203329745</v>
      </c>
      <c r="AE295">
        <f t="shared" si="62"/>
        <v>0.45811495893699999</v>
      </c>
      <c r="AF295">
        <f t="shared" si="63"/>
        <v>0.458111063604</v>
      </c>
      <c r="AG295">
        <f t="shared" si="64"/>
        <v>0.45366624578800002</v>
      </c>
      <c r="AH295">
        <f t="shared" si="65"/>
        <v>0.44511515095900001</v>
      </c>
      <c r="AI295">
        <f t="shared" si="66"/>
        <v>0.45429185014200002</v>
      </c>
      <c r="AJ295">
        <f t="shared" si="67"/>
        <v>0.44200126697300002</v>
      </c>
      <c r="AK295">
        <f t="shared" si="68"/>
        <v>0.45848990108499998</v>
      </c>
      <c r="AL295">
        <f t="shared" si="69"/>
        <v>0.45911370844600002</v>
      </c>
      <c r="AM295">
        <v>1</v>
      </c>
    </row>
    <row r="296" spans="9:39" hidden="1">
      <c r="I296">
        <v>455</v>
      </c>
      <c r="J296">
        <v>0.227674608518</v>
      </c>
      <c r="K296">
        <v>0.35462745047200001</v>
      </c>
      <c r="L296">
        <v>0.388499665381</v>
      </c>
      <c r="M296">
        <v>0.41035848278800002</v>
      </c>
      <c r="N296">
        <v>0.428370141102</v>
      </c>
      <c r="O296">
        <v>0.44428803502199998</v>
      </c>
      <c r="P296">
        <v>0.44418696388200002</v>
      </c>
      <c r="Q296">
        <v>0.44418181965100001</v>
      </c>
      <c r="R296">
        <v>0.43896375579800001</v>
      </c>
      <c r="S296">
        <v>0.434199693256</v>
      </c>
      <c r="T296">
        <v>0.44080126000300002</v>
      </c>
      <c r="U296">
        <v>0.42902515587399997</v>
      </c>
      <c r="V296">
        <v>0.444812763971</v>
      </c>
      <c r="W296">
        <v>0.44527424022200002</v>
      </c>
      <c r="X296">
        <v>455</v>
      </c>
      <c r="Y296">
        <f t="shared" si="70"/>
        <v>0</v>
      </c>
      <c r="Z296">
        <f t="shared" si="57"/>
        <v>0</v>
      </c>
      <c r="AA296">
        <f t="shared" si="58"/>
        <v>0</v>
      </c>
      <c r="AB296">
        <f t="shared" si="59"/>
        <v>0</v>
      </c>
      <c r="AC296">
        <f t="shared" si="60"/>
        <v>0</v>
      </c>
      <c r="AD296">
        <f t="shared" si="61"/>
        <v>0</v>
      </c>
      <c r="AE296">
        <f t="shared" si="62"/>
        <v>0</v>
      </c>
      <c r="AF296">
        <f t="shared" si="63"/>
        <v>0</v>
      </c>
      <c r="AG296">
        <f t="shared" si="64"/>
        <v>0</v>
      </c>
      <c r="AH296">
        <f t="shared" si="65"/>
        <v>0</v>
      </c>
      <c r="AI296">
        <f t="shared" si="66"/>
        <v>0</v>
      </c>
      <c r="AJ296">
        <f t="shared" si="67"/>
        <v>0</v>
      </c>
      <c r="AK296">
        <f t="shared" si="68"/>
        <v>0</v>
      </c>
      <c r="AL296">
        <f t="shared" si="69"/>
        <v>0</v>
      </c>
    </row>
    <row r="297" spans="9:39">
      <c r="I297">
        <v>460</v>
      </c>
      <c r="J297">
        <v>0.22129028748400001</v>
      </c>
      <c r="K297">
        <v>0.34464679757200001</v>
      </c>
      <c r="L297">
        <v>0.37775941070800001</v>
      </c>
      <c r="M297">
        <v>0.399221635598</v>
      </c>
      <c r="N297">
        <v>0.416947986386</v>
      </c>
      <c r="O297">
        <v>0.43045475502399999</v>
      </c>
      <c r="P297">
        <v>0.430143058636</v>
      </c>
      <c r="Q297">
        <v>0.43013692771099998</v>
      </c>
      <c r="R297">
        <v>0.42223240785799998</v>
      </c>
      <c r="S297">
        <v>0.426422551461</v>
      </c>
      <c r="T297">
        <v>0.427663144765</v>
      </c>
      <c r="U297">
        <v>0.41757080006800001</v>
      </c>
      <c r="V297">
        <v>0.43080939317299999</v>
      </c>
      <c r="W297">
        <v>0.431153460499</v>
      </c>
      <c r="X297">
        <v>460</v>
      </c>
      <c r="Y297">
        <f t="shared" si="70"/>
        <v>0.22129028748400001</v>
      </c>
      <c r="Z297">
        <f t="shared" si="57"/>
        <v>0.34464679757200001</v>
      </c>
      <c r="AA297">
        <f t="shared" si="58"/>
        <v>0.37775941070800001</v>
      </c>
      <c r="AB297">
        <f t="shared" si="59"/>
        <v>0.399221635598</v>
      </c>
      <c r="AC297">
        <f t="shared" si="60"/>
        <v>0.416947986386</v>
      </c>
      <c r="AD297">
        <f t="shared" si="61"/>
        <v>0.43045475502399999</v>
      </c>
      <c r="AE297">
        <f t="shared" si="62"/>
        <v>0.430143058636</v>
      </c>
      <c r="AF297">
        <f t="shared" si="63"/>
        <v>0.43013692771099998</v>
      </c>
      <c r="AG297">
        <f t="shared" si="64"/>
        <v>0.42223240785799998</v>
      </c>
      <c r="AH297">
        <f t="shared" si="65"/>
        <v>0.426422551461</v>
      </c>
      <c r="AI297">
        <f t="shared" si="66"/>
        <v>0.427663144765</v>
      </c>
      <c r="AJ297">
        <f t="shared" si="67"/>
        <v>0.41757080006800001</v>
      </c>
      <c r="AK297">
        <f t="shared" si="68"/>
        <v>0.43080939317299999</v>
      </c>
      <c r="AL297">
        <f t="shared" si="69"/>
        <v>0.431153460499</v>
      </c>
      <c r="AM297">
        <v>1</v>
      </c>
    </row>
    <row r="298" spans="9:39" hidden="1">
      <c r="I298">
        <v>465</v>
      </c>
      <c r="J298">
        <v>0.21479727280399999</v>
      </c>
      <c r="K298">
        <v>0.33451744846800002</v>
      </c>
      <c r="L298">
        <v>0.36686714225299999</v>
      </c>
      <c r="M298">
        <v>0.38793051376400001</v>
      </c>
      <c r="N298">
        <v>0.40536884884300001</v>
      </c>
      <c r="O298">
        <v>0.41658057599800002</v>
      </c>
      <c r="P298">
        <v>0.416041302015</v>
      </c>
      <c r="Q298">
        <v>0.416034202879</v>
      </c>
      <c r="R298">
        <v>0.40753245977000002</v>
      </c>
      <c r="S298">
        <v>0.418040999104</v>
      </c>
      <c r="T298">
        <v>0.41446936955199998</v>
      </c>
      <c r="U298">
        <v>0.40595950735800002</v>
      </c>
      <c r="V298">
        <v>0.41650259551000002</v>
      </c>
      <c r="W298">
        <v>0.41705828975600001</v>
      </c>
      <c r="X298">
        <v>465</v>
      </c>
      <c r="Y298">
        <f t="shared" si="70"/>
        <v>0</v>
      </c>
      <c r="Z298">
        <f t="shared" si="57"/>
        <v>0</v>
      </c>
      <c r="AA298">
        <f t="shared" si="58"/>
        <v>0</v>
      </c>
      <c r="AB298">
        <f t="shared" si="59"/>
        <v>0</v>
      </c>
      <c r="AC298">
        <f t="shared" si="60"/>
        <v>0</v>
      </c>
      <c r="AD298">
        <f t="shared" si="61"/>
        <v>0</v>
      </c>
      <c r="AE298">
        <f t="shared" si="62"/>
        <v>0</v>
      </c>
      <c r="AF298">
        <f t="shared" si="63"/>
        <v>0</v>
      </c>
      <c r="AG298">
        <f t="shared" si="64"/>
        <v>0</v>
      </c>
      <c r="AH298">
        <f t="shared" si="65"/>
        <v>0</v>
      </c>
      <c r="AI298">
        <f t="shared" si="66"/>
        <v>0</v>
      </c>
      <c r="AJ298">
        <f t="shared" si="67"/>
        <v>0</v>
      </c>
      <c r="AK298">
        <f t="shared" si="68"/>
        <v>0</v>
      </c>
      <c r="AL298">
        <f t="shared" si="69"/>
        <v>0</v>
      </c>
    </row>
    <row r="299" spans="9:39">
      <c r="I299">
        <v>470</v>
      </c>
      <c r="J299">
        <v>0.20728612805400001</v>
      </c>
      <c r="K299">
        <v>0.32299526652600002</v>
      </c>
      <c r="L299">
        <v>0.35455096530800001</v>
      </c>
      <c r="M299">
        <v>0.37519430601199999</v>
      </c>
      <c r="N299">
        <v>0.39231925790900002</v>
      </c>
      <c r="O299">
        <v>0.40234368951100002</v>
      </c>
      <c r="P299">
        <v>0.401944969624</v>
      </c>
      <c r="Q299">
        <v>0.40193712520899999</v>
      </c>
      <c r="R299">
        <v>0.39376470812100001</v>
      </c>
      <c r="S299">
        <v>0.40399795832699997</v>
      </c>
      <c r="T299">
        <v>0.40127559433999999</v>
      </c>
      <c r="U299">
        <v>0.392878191401</v>
      </c>
      <c r="V299">
        <v>0.40226742945499999</v>
      </c>
      <c r="W299">
        <v>0.40292971918600001</v>
      </c>
      <c r="X299">
        <v>470</v>
      </c>
      <c r="Y299">
        <f t="shared" si="70"/>
        <v>0.20728612805400001</v>
      </c>
      <c r="Z299">
        <f t="shared" si="57"/>
        <v>0.32299526652600002</v>
      </c>
      <c r="AA299">
        <f t="shared" si="58"/>
        <v>0.35455096530800001</v>
      </c>
      <c r="AB299">
        <f t="shared" si="59"/>
        <v>0.37519430601199999</v>
      </c>
      <c r="AC299">
        <f t="shared" si="60"/>
        <v>0.39231925790900002</v>
      </c>
      <c r="AD299">
        <f t="shared" si="61"/>
        <v>0.40234368951100002</v>
      </c>
      <c r="AE299">
        <f t="shared" si="62"/>
        <v>0.401944969624</v>
      </c>
      <c r="AF299">
        <f t="shared" si="63"/>
        <v>0.40193712520899999</v>
      </c>
      <c r="AG299">
        <f t="shared" si="64"/>
        <v>0.39376470812100001</v>
      </c>
      <c r="AH299">
        <f t="shared" si="65"/>
        <v>0.40399795832699997</v>
      </c>
      <c r="AI299">
        <f t="shared" si="66"/>
        <v>0.40127559433999999</v>
      </c>
      <c r="AJ299">
        <f t="shared" si="67"/>
        <v>0.392878191401</v>
      </c>
      <c r="AK299">
        <f t="shared" si="68"/>
        <v>0.40226742945499999</v>
      </c>
      <c r="AL299">
        <f t="shared" si="69"/>
        <v>0.40292971918600001</v>
      </c>
      <c r="AM299">
        <v>1</v>
      </c>
    </row>
    <row r="300" spans="9:39" hidden="1">
      <c r="I300">
        <v>475</v>
      </c>
      <c r="J300">
        <v>0.19977498330400001</v>
      </c>
      <c r="K300">
        <v>0.311473084585</v>
      </c>
      <c r="L300">
        <v>0.34223478836400001</v>
      </c>
      <c r="M300">
        <v>0.36245809826199998</v>
      </c>
      <c r="N300">
        <v>0.37926966697600001</v>
      </c>
      <c r="O300">
        <v>0.38819376442999998</v>
      </c>
      <c r="P300">
        <v>0.38795963476000001</v>
      </c>
      <c r="Q300">
        <v>0.38795118175499999</v>
      </c>
      <c r="R300">
        <v>0.379996956474</v>
      </c>
      <c r="S300">
        <v>0.38995491755099998</v>
      </c>
      <c r="T300">
        <v>0.38808181913000001</v>
      </c>
      <c r="U300">
        <v>0.37979687544500002</v>
      </c>
      <c r="V300">
        <v>0.388104040825</v>
      </c>
      <c r="W300">
        <v>0.38884006431200002</v>
      </c>
      <c r="X300">
        <v>475</v>
      </c>
      <c r="Y300">
        <f t="shared" si="70"/>
        <v>0</v>
      </c>
      <c r="Z300">
        <f t="shared" si="57"/>
        <v>0</v>
      </c>
      <c r="AA300">
        <f t="shared" si="58"/>
        <v>0</v>
      </c>
      <c r="AB300">
        <f t="shared" si="59"/>
        <v>0</v>
      </c>
      <c r="AC300">
        <f t="shared" si="60"/>
        <v>0</v>
      </c>
      <c r="AD300">
        <f t="shared" si="61"/>
        <v>0</v>
      </c>
      <c r="AE300">
        <f t="shared" si="62"/>
        <v>0</v>
      </c>
      <c r="AF300">
        <f t="shared" si="63"/>
        <v>0</v>
      </c>
      <c r="AG300">
        <f t="shared" si="64"/>
        <v>0</v>
      </c>
      <c r="AH300">
        <f t="shared" si="65"/>
        <v>0</v>
      </c>
      <c r="AI300">
        <f t="shared" si="66"/>
        <v>0</v>
      </c>
      <c r="AJ300">
        <f t="shared" si="67"/>
        <v>0</v>
      </c>
      <c r="AK300">
        <f t="shared" si="68"/>
        <v>0</v>
      </c>
      <c r="AL300">
        <f t="shared" si="69"/>
        <v>0</v>
      </c>
    </row>
    <row r="301" spans="9:39">
      <c r="I301">
        <v>480</v>
      </c>
      <c r="J301">
        <v>0.192263838554</v>
      </c>
      <c r="K301">
        <v>0.29995090264399998</v>
      </c>
      <c r="L301">
        <v>0.32991861142000001</v>
      </c>
      <c r="M301">
        <v>0.34972189051199998</v>
      </c>
      <c r="N301">
        <v>0.36622007604399998</v>
      </c>
      <c r="O301">
        <v>0.37420174405500001</v>
      </c>
      <c r="P301">
        <v>0.37417661424199999</v>
      </c>
      <c r="Q301">
        <v>0.37416763158299998</v>
      </c>
      <c r="R301">
        <v>0.36622920483100002</v>
      </c>
      <c r="S301">
        <v>0.37591187677600002</v>
      </c>
      <c r="T301">
        <v>0.37204618326900002</v>
      </c>
      <c r="U301">
        <v>0.36671555949000001</v>
      </c>
      <c r="V301">
        <v>0.37413756997699998</v>
      </c>
      <c r="W301">
        <v>0.37485140854799998</v>
      </c>
      <c r="X301">
        <v>480</v>
      </c>
      <c r="Y301">
        <f t="shared" si="70"/>
        <v>0.192263838554</v>
      </c>
      <c r="Z301">
        <f t="shared" si="57"/>
        <v>0.29995090264399998</v>
      </c>
      <c r="AA301">
        <f t="shared" si="58"/>
        <v>0.32991861142000001</v>
      </c>
      <c r="AB301">
        <f t="shared" si="59"/>
        <v>0.34972189051199998</v>
      </c>
      <c r="AC301">
        <f t="shared" si="60"/>
        <v>0.36622007604399998</v>
      </c>
      <c r="AD301">
        <f t="shared" si="61"/>
        <v>0.37420174405500001</v>
      </c>
      <c r="AE301">
        <f t="shared" si="62"/>
        <v>0.37417661424199999</v>
      </c>
      <c r="AF301">
        <f t="shared" si="63"/>
        <v>0.37416763158299998</v>
      </c>
      <c r="AG301">
        <f t="shared" si="64"/>
        <v>0.36622920483100002</v>
      </c>
      <c r="AH301">
        <f t="shared" si="65"/>
        <v>0.37591187677600002</v>
      </c>
      <c r="AI301">
        <f t="shared" si="66"/>
        <v>0.37204618326900002</v>
      </c>
      <c r="AJ301">
        <f t="shared" si="67"/>
        <v>0.36671555949000001</v>
      </c>
      <c r="AK301">
        <f t="shared" si="68"/>
        <v>0.37413756997699998</v>
      </c>
      <c r="AL301">
        <f t="shared" si="69"/>
        <v>0.37485140854799998</v>
      </c>
      <c r="AM301">
        <v>1</v>
      </c>
    </row>
    <row r="302" spans="9:39" hidden="1">
      <c r="I302">
        <v>485</v>
      </c>
      <c r="J302">
        <v>0.184752693804</v>
      </c>
      <c r="K302">
        <v>0.28842872070300002</v>
      </c>
      <c r="L302">
        <v>0.31760243447699998</v>
      </c>
      <c r="M302">
        <v>0.33698568276200003</v>
      </c>
      <c r="N302">
        <v>0.353170485112</v>
      </c>
      <c r="O302">
        <v>0.36035665950399998</v>
      </c>
      <c r="P302">
        <v>0.36048109607899997</v>
      </c>
      <c r="Q302">
        <v>0.36047166803800001</v>
      </c>
      <c r="R302">
        <v>0.35537807944900002</v>
      </c>
      <c r="S302">
        <v>0.36186883600199998</v>
      </c>
      <c r="T302">
        <v>0.35866616336599999</v>
      </c>
      <c r="U302">
        <v>0.353634243535</v>
      </c>
      <c r="V302">
        <v>0.36033704079700002</v>
      </c>
      <c r="W302">
        <v>0.36102476871900002</v>
      </c>
      <c r="X302">
        <v>485</v>
      </c>
      <c r="Y302">
        <f t="shared" si="70"/>
        <v>0</v>
      </c>
      <c r="Z302">
        <f t="shared" si="57"/>
        <v>0</v>
      </c>
      <c r="AA302">
        <f t="shared" si="58"/>
        <v>0</v>
      </c>
      <c r="AB302">
        <f t="shared" si="59"/>
        <v>0</v>
      </c>
      <c r="AC302">
        <f t="shared" si="60"/>
        <v>0</v>
      </c>
      <c r="AD302">
        <f t="shared" si="61"/>
        <v>0</v>
      </c>
      <c r="AE302">
        <f t="shared" si="62"/>
        <v>0</v>
      </c>
      <c r="AF302">
        <f t="shared" si="63"/>
        <v>0</v>
      </c>
      <c r="AG302">
        <f t="shared" si="64"/>
        <v>0</v>
      </c>
      <c r="AH302">
        <f t="shared" si="65"/>
        <v>0</v>
      </c>
      <c r="AI302">
        <f t="shared" si="66"/>
        <v>0</v>
      </c>
      <c r="AJ302">
        <f t="shared" si="67"/>
        <v>0</v>
      </c>
      <c r="AK302">
        <f t="shared" si="68"/>
        <v>0</v>
      </c>
      <c r="AL302">
        <f t="shared" si="69"/>
        <v>0</v>
      </c>
    </row>
    <row r="303" spans="9:39">
      <c r="I303">
        <v>490</v>
      </c>
      <c r="J303">
        <v>0.177241549055</v>
      </c>
      <c r="K303">
        <v>0.276906538762</v>
      </c>
      <c r="L303">
        <v>0.30528625753400002</v>
      </c>
      <c r="M303">
        <v>0.324249475013</v>
      </c>
      <c r="N303">
        <v>0.34012089418199998</v>
      </c>
      <c r="O303">
        <v>0.34679153804500001</v>
      </c>
      <c r="P303">
        <v>0.34700500519400002</v>
      </c>
      <c r="Q303">
        <v>0.346995294176</v>
      </c>
      <c r="R303">
        <v>0.34499287240499998</v>
      </c>
      <c r="S303">
        <v>0.34782579522899998</v>
      </c>
      <c r="T303">
        <v>0.34854831314099999</v>
      </c>
      <c r="U303">
        <v>0.34055292758200001</v>
      </c>
      <c r="V303">
        <v>0.346877274721</v>
      </c>
      <c r="W303">
        <v>0.347487818329</v>
      </c>
      <c r="X303">
        <v>490</v>
      </c>
      <c r="Y303">
        <f t="shared" si="70"/>
        <v>0.177241549055</v>
      </c>
      <c r="Z303">
        <f t="shared" si="57"/>
        <v>0.276906538762</v>
      </c>
      <c r="AA303">
        <f t="shared" si="58"/>
        <v>0.30528625753400002</v>
      </c>
      <c r="AB303">
        <f t="shared" si="59"/>
        <v>0.324249475013</v>
      </c>
      <c r="AC303">
        <f t="shared" si="60"/>
        <v>0.34012089418199998</v>
      </c>
      <c r="AD303">
        <f t="shared" si="61"/>
        <v>0.34679153804500001</v>
      </c>
      <c r="AE303">
        <f t="shared" si="62"/>
        <v>0.34700500519400002</v>
      </c>
      <c r="AF303">
        <f t="shared" si="63"/>
        <v>0.346995294176</v>
      </c>
      <c r="AG303">
        <f t="shared" si="64"/>
        <v>0.34499287240499998</v>
      </c>
      <c r="AH303">
        <f t="shared" si="65"/>
        <v>0.34782579522899998</v>
      </c>
      <c r="AI303">
        <f t="shared" si="66"/>
        <v>0.34854831314099999</v>
      </c>
      <c r="AJ303">
        <f t="shared" si="67"/>
        <v>0.34055292758200001</v>
      </c>
      <c r="AK303">
        <f t="shared" si="68"/>
        <v>0.346877274721</v>
      </c>
      <c r="AL303">
        <f t="shared" si="69"/>
        <v>0.347487818329</v>
      </c>
      <c r="AM303">
        <v>1</v>
      </c>
    </row>
    <row r="304" spans="9:39" hidden="1">
      <c r="I304">
        <v>495</v>
      </c>
      <c r="J304">
        <v>0.17132932289700001</v>
      </c>
      <c r="K304">
        <v>0.26780972174000001</v>
      </c>
      <c r="L304">
        <v>0.295549179424</v>
      </c>
      <c r="M304">
        <v>0.31417110217799998</v>
      </c>
      <c r="N304">
        <v>0.329786896961</v>
      </c>
      <c r="O304">
        <v>0.33379507713700002</v>
      </c>
      <c r="P304">
        <v>0.33380712990200001</v>
      </c>
      <c r="Q304">
        <v>0.33379720041900002</v>
      </c>
      <c r="R304">
        <v>0.33460766536199998</v>
      </c>
      <c r="S304">
        <v>0.33609426617100002</v>
      </c>
      <c r="T304">
        <v>0.33843046291599999</v>
      </c>
      <c r="U304">
        <v>0.33019370057300002</v>
      </c>
      <c r="V304">
        <v>0.33375827174900002</v>
      </c>
      <c r="W304">
        <v>0.33427395985500002</v>
      </c>
      <c r="X304">
        <v>495</v>
      </c>
      <c r="Y304">
        <f t="shared" si="70"/>
        <v>0</v>
      </c>
      <c r="Z304">
        <f t="shared" si="57"/>
        <v>0</v>
      </c>
      <c r="AA304">
        <f t="shared" si="58"/>
        <v>0</v>
      </c>
      <c r="AB304">
        <f t="shared" si="59"/>
        <v>0</v>
      </c>
      <c r="AC304">
        <f t="shared" si="60"/>
        <v>0</v>
      </c>
      <c r="AD304">
        <f t="shared" si="61"/>
        <v>0</v>
      </c>
      <c r="AE304">
        <f t="shared" si="62"/>
        <v>0</v>
      </c>
      <c r="AF304">
        <f t="shared" si="63"/>
        <v>0</v>
      </c>
      <c r="AG304">
        <f t="shared" si="64"/>
        <v>0</v>
      </c>
      <c r="AH304">
        <f t="shared" si="65"/>
        <v>0</v>
      </c>
      <c r="AI304">
        <f t="shared" si="66"/>
        <v>0</v>
      </c>
      <c r="AJ304">
        <f t="shared" si="67"/>
        <v>0</v>
      </c>
      <c r="AK304">
        <f t="shared" si="68"/>
        <v>0</v>
      </c>
      <c r="AL304">
        <f t="shared" si="69"/>
        <v>0</v>
      </c>
    </row>
    <row r="305" spans="9:39">
      <c r="I305">
        <v>500</v>
      </c>
      <c r="J305">
        <v>0.16552886961499999</v>
      </c>
      <c r="K305">
        <v>0.25898207228100001</v>
      </c>
      <c r="L305">
        <v>0.28613398340099999</v>
      </c>
      <c r="M305">
        <v>0.304438700846</v>
      </c>
      <c r="N305">
        <v>0.31981086308000001</v>
      </c>
      <c r="O305">
        <v>0.32108333571999997</v>
      </c>
      <c r="P305">
        <v>0.32096898216199998</v>
      </c>
      <c r="Q305">
        <v>0.32095895831499999</v>
      </c>
      <c r="R305">
        <v>0.32422245831899998</v>
      </c>
      <c r="S305">
        <v>0.325045040354</v>
      </c>
      <c r="T305">
        <v>0.32512274055599999</v>
      </c>
      <c r="U305">
        <v>0.320198566031</v>
      </c>
      <c r="V305">
        <v>0.32102893249499997</v>
      </c>
      <c r="W305">
        <v>0.32136375105100001</v>
      </c>
      <c r="X305">
        <v>500</v>
      </c>
      <c r="Y305">
        <f t="shared" si="70"/>
        <v>0.16552886961499999</v>
      </c>
      <c r="Z305">
        <f t="shared" si="57"/>
        <v>0.25898207228100001</v>
      </c>
      <c r="AA305">
        <f t="shared" si="58"/>
        <v>0.28613398340099999</v>
      </c>
      <c r="AB305">
        <f t="shared" si="59"/>
        <v>0.304438700846</v>
      </c>
      <c r="AC305">
        <f t="shared" si="60"/>
        <v>0.31981086308000001</v>
      </c>
      <c r="AD305">
        <f t="shared" si="61"/>
        <v>0.32108333571999997</v>
      </c>
      <c r="AE305">
        <f t="shared" si="62"/>
        <v>0.32096898216199998</v>
      </c>
      <c r="AF305">
        <f t="shared" si="63"/>
        <v>0.32095895831499999</v>
      </c>
      <c r="AG305">
        <f t="shared" si="64"/>
        <v>0.32422245831899998</v>
      </c>
      <c r="AH305">
        <f t="shared" si="65"/>
        <v>0.325045040354</v>
      </c>
      <c r="AI305">
        <f t="shared" si="66"/>
        <v>0.32512274055599999</v>
      </c>
      <c r="AJ305">
        <f t="shared" si="67"/>
        <v>0.320198566031</v>
      </c>
      <c r="AK305">
        <f t="shared" si="68"/>
        <v>0.32102893249499997</v>
      </c>
      <c r="AL305">
        <f t="shared" si="69"/>
        <v>0.32136375105100001</v>
      </c>
      <c r="AM305">
        <v>1</v>
      </c>
    </row>
    <row r="306" spans="9:39" hidden="1">
      <c r="I306">
        <v>505</v>
      </c>
      <c r="J306">
        <v>0.159728416332</v>
      </c>
      <c r="K306">
        <v>0.25015442282200001</v>
      </c>
      <c r="L306">
        <v>0.27671878737799999</v>
      </c>
      <c r="M306">
        <v>0.29470629951499999</v>
      </c>
      <c r="N306">
        <v>0.30983482919999999</v>
      </c>
      <c r="O306">
        <v>0.30862054057799998</v>
      </c>
      <c r="P306">
        <v>0.30815617238499998</v>
      </c>
      <c r="Q306">
        <v>0.308146209138</v>
      </c>
      <c r="R306">
        <v>0.31383725127599998</v>
      </c>
      <c r="S306">
        <v>0.31399581453800002</v>
      </c>
      <c r="T306">
        <v>0.311687378342</v>
      </c>
      <c r="U306">
        <v>0.31020343149099999</v>
      </c>
      <c r="V306">
        <v>0.30859670871599998</v>
      </c>
      <c r="W306">
        <v>0.308857446589</v>
      </c>
      <c r="X306">
        <v>505</v>
      </c>
      <c r="Y306">
        <f t="shared" si="70"/>
        <v>0</v>
      </c>
      <c r="Z306">
        <f t="shared" si="57"/>
        <v>0</v>
      </c>
      <c r="AA306">
        <f t="shared" si="58"/>
        <v>0</v>
      </c>
      <c r="AB306">
        <f t="shared" si="59"/>
        <v>0</v>
      </c>
      <c r="AC306">
        <f t="shared" si="60"/>
        <v>0</v>
      </c>
      <c r="AD306">
        <f t="shared" si="61"/>
        <v>0</v>
      </c>
      <c r="AE306">
        <f t="shared" si="62"/>
        <v>0</v>
      </c>
      <c r="AF306">
        <f t="shared" si="63"/>
        <v>0</v>
      </c>
      <c r="AG306">
        <f t="shared" si="64"/>
        <v>0</v>
      </c>
      <c r="AH306">
        <f t="shared" si="65"/>
        <v>0</v>
      </c>
      <c r="AI306">
        <f t="shared" si="66"/>
        <v>0</v>
      </c>
      <c r="AJ306">
        <f t="shared" si="67"/>
        <v>0</v>
      </c>
      <c r="AK306">
        <f t="shared" si="68"/>
        <v>0</v>
      </c>
      <c r="AL306">
        <f t="shared" si="69"/>
        <v>0</v>
      </c>
    </row>
    <row r="307" spans="9:39">
      <c r="I307">
        <v>510</v>
      </c>
      <c r="J307">
        <v>0.15359729709700001</v>
      </c>
      <c r="K307">
        <v>0.24082385581599999</v>
      </c>
      <c r="L307">
        <v>0.26677171146500001</v>
      </c>
      <c r="M307">
        <v>0.284429183591</v>
      </c>
      <c r="N307">
        <v>0.29930565976099999</v>
      </c>
      <c r="O307">
        <v>0.29640741280499999</v>
      </c>
      <c r="P307">
        <v>0.29564087231899999</v>
      </c>
      <c r="Q307">
        <v>0.29563100209199999</v>
      </c>
      <c r="R307">
        <v>0.30328691826499998</v>
      </c>
      <c r="S307">
        <v>0.30226784115700001</v>
      </c>
      <c r="T307">
        <v>0.30007894110099997</v>
      </c>
      <c r="U307">
        <v>0.299653934171</v>
      </c>
      <c r="V307">
        <v>0.29652148443800003</v>
      </c>
      <c r="W307">
        <v>0.29667852488800001</v>
      </c>
      <c r="X307">
        <v>510</v>
      </c>
      <c r="Y307">
        <f t="shared" si="70"/>
        <v>0.15359729709700001</v>
      </c>
      <c r="Z307">
        <f t="shared" si="57"/>
        <v>0.24082385581599999</v>
      </c>
      <c r="AA307">
        <f t="shared" si="58"/>
        <v>0.26677171146500001</v>
      </c>
      <c r="AB307">
        <f t="shared" si="59"/>
        <v>0.284429183591</v>
      </c>
      <c r="AC307">
        <f t="shared" si="60"/>
        <v>0.29930565976099999</v>
      </c>
      <c r="AD307">
        <f t="shared" si="61"/>
        <v>0.29640741280499999</v>
      </c>
      <c r="AE307">
        <f t="shared" si="62"/>
        <v>0.29564087231899999</v>
      </c>
      <c r="AF307">
        <f t="shared" si="63"/>
        <v>0.29563100209199999</v>
      </c>
      <c r="AG307">
        <f t="shared" si="64"/>
        <v>0.30328691826499998</v>
      </c>
      <c r="AH307">
        <f t="shared" si="65"/>
        <v>0.30226784115700001</v>
      </c>
      <c r="AI307">
        <f t="shared" si="66"/>
        <v>0.30007894110099997</v>
      </c>
      <c r="AJ307">
        <f t="shared" si="67"/>
        <v>0.299653934171</v>
      </c>
      <c r="AK307">
        <f t="shared" si="68"/>
        <v>0.29652148443800003</v>
      </c>
      <c r="AL307">
        <f t="shared" si="69"/>
        <v>0.29667852488800001</v>
      </c>
      <c r="AM307">
        <v>1</v>
      </c>
    </row>
    <row r="308" spans="9:39" hidden="1">
      <c r="I308">
        <v>515</v>
      </c>
      <c r="J308">
        <v>0.147259191575</v>
      </c>
      <c r="K308">
        <v>0.23117847854599999</v>
      </c>
      <c r="L308">
        <v>0.25649169578999997</v>
      </c>
      <c r="M308">
        <v>0.273811093793</v>
      </c>
      <c r="N308">
        <v>0.28843024519400001</v>
      </c>
      <c r="O308">
        <v>0.28461426271899998</v>
      </c>
      <c r="P308">
        <v>0.28420337476099999</v>
      </c>
      <c r="Q308">
        <v>0.28419334267200003</v>
      </c>
      <c r="R308">
        <v>0.29018467993399999</v>
      </c>
      <c r="S308">
        <v>0.29011499679899999</v>
      </c>
      <c r="T308">
        <v>0.28863810311900001</v>
      </c>
      <c r="U308">
        <v>0.28875742352099998</v>
      </c>
      <c r="V308">
        <v>0.28480325965999997</v>
      </c>
      <c r="W308">
        <v>0.28495889405699998</v>
      </c>
      <c r="X308">
        <v>515</v>
      </c>
      <c r="Y308">
        <f t="shared" si="70"/>
        <v>0</v>
      </c>
      <c r="Z308">
        <f t="shared" si="57"/>
        <v>0</v>
      </c>
      <c r="AA308">
        <f t="shared" si="58"/>
        <v>0</v>
      </c>
      <c r="AB308">
        <f t="shared" si="59"/>
        <v>0</v>
      </c>
      <c r="AC308">
        <f t="shared" si="60"/>
        <v>0</v>
      </c>
      <c r="AD308">
        <f t="shared" si="61"/>
        <v>0</v>
      </c>
      <c r="AE308">
        <f t="shared" si="62"/>
        <v>0</v>
      </c>
      <c r="AF308">
        <f t="shared" si="63"/>
        <v>0</v>
      </c>
      <c r="AG308">
        <f t="shared" si="64"/>
        <v>0</v>
      </c>
      <c r="AH308">
        <f t="shared" si="65"/>
        <v>0</v>
      </c>
      <c r="AI308">
        <f t="shared" si="66"/>
        <v>0</v>
      </c>
      <c r="AJ308">
        <f t="shared" si="67"/>
        <v>0</v>
      </c>
      <c r="AK308">
        <f t="shared" si="68"/>
        <v>0</v>
      </c>
      <c r="AL308">
        <f t="shared" si="69"/>
        <v>0</v>
      </c>
    </row>
    <row r="309" spans="9:39">
      <c r="I309">
        <v>520</v>
      </c>
      <c r="J309">
        <v>0.14092108605199999</v>
      </c>
      <c r="K309">
        <v>0.22153310127600001</v>
      </c>
      <c r="L309">
        <v>0.246211680116</v>
      </c>
      <c r="M309">
        <v>0.26319300399599999</v>
      </c>
      <c r="N309">
        <v>0.27755483062699998</v>
      </c>
      <c r="O309">
        <v>0.27334022712099998</v>
      </c>
      <c r="P309">
        <v>0.273271016644</v>
      </c>
      <c r="Q309">
        <v>0.27326065126799998</v>
      </c>
      <c r="R309">
        <v>0.27998127340399998</v>
      </c>
      <c r="S309">
        <v>0.27796215244299999</v>
      </c>
      <c r="T309">
        <v>0.27439434338300001</v>
      </c>
      <c r="U309">
        <v>0.27786091287199999</v>
      </c>
      <c r="V309">
        <v>0.27343361253600001</v>
      </c>
      <c r="W309">
        <v>0.27358303172699999</v>
      </c>
      <c r="X309">
        <v>520</v>
      </c>
      <c r="Y309">
        <f t="shared" si="70"/>
        <v>0.14092108605199999</v>
      </c>
      <c r="Z309">
        <f t="shared" si="57"/>
        <v>0.22153310127600001</v>
      </c>
      <c r="AA309">
        <f t="shared" si="58"/>
        <v>0.246211680116</v>
      </c>
      <c r="AB309">
        <f t="shared" si="59"/>
        <v>0.26319300399599999</v>
      </c>
      <c r="AC309">
        <f t="shared" si="60"/>
        <v>0.27755483062699998</v>
      </c>
      <c r="AD309">
        <f t="shared" si="61"/>
        <v>0.27334022712099998</v>
      </c>
      <c r="AE309">
        <f t="shared" si="62"/>
        <v>0.273271016644</v>
      </c>
      <c r="AF309">
        <f t="shared" si="63"/>
        <v>0.27326065126799998</v>
      </c>
      <c r="AG309">
        <f t="shared" si="64"/>
        <v>0.27998127340399998</v>
      </c>
      <c r="AH309">
        <f t="shared" si="65"/>
        <v>0.27796215244299999</v>
      </c>
      <c r="AI309">
        <f t="shared" si="66"/>
        <v>0.27439434338300001</v>
      </c>
      <c r="AJ309">
        <f t="shared" si="67"/>
        <v>0.27786091287199999</v>
      </c>
      <c r="AK309">
        <f t="shared" si="68"/>
        <v>0.27343361253600001</v>
      </c>
      <c r="AL309">
        <f t="shared" si="69"/>
        <v>0.27358303172699999</v>
      </c>
      <c r="AM309">
        <v>1</v>
      </c>
    </row>
    <row r="310" spans="9:39" hidden="1">
      <c r="I310">
        <v>525</v>
      </c>
      <c r="J310">
        <v>0.13458298053000001</v>
      </c>
      <c r="K310">
        <v>0.21188772400600001</v>
      </c>
      <c r="L310">
        <v>0.23593166444200001</v>
      </c>
      <c r="M310">
        <v>0.2525749142</v>
      </c>
      <c r="N310">
        <v>0.26667941606200002</v>
      </c>
      <c r="O310">
        <v>0.26243078391899999</v>
      </c>
      <c r="P310">
        <v>0.26223219721899999</v>
      </c>
      <c r="Q310">
        <v>0.26222146778799998</v>
      </c>
      <c r="R310">
        <v>0.26980383851599998</v>
      </c>
      <c r="S310">
        <v>0.265809308089</v>
      </c>
      <c r="T310">
        <v>0.26015058364900001</v>
      </c>
      <c r="U310">
        <v>0.26696440222500001</v>
      </c>
      <c r="V310">
        <v>0.26250377183200002</v>
      </c>
      <c r="W310">
        <v>0.26266430511</v>
      </c>
      <c r="X310">
        <v>525</v>
      </c>
      <c r="Y310">
        <f t="shared" si="70"/>
        <v>0</v>
      </c>
      <c r="Z310">
        <f t="shared" si="57"/>
        <v>0</v>
      </c>
      <c r="AA310">
        <f t="shared" si="58"/>
        <v>0</v>
      </c>
      <c r="AB310">
        <f t="shared" si="59"/>
        <v>0</v>
      </c>
      <c r="AC310">
        <f t="shared" si="60"/>
        <v>0</v>
      </c>
      <c r="AD310">
        <f t="shared" si="61"/>
        <v>0</v>
      </c>
      <c r="AE310">
        <f t="shared" si="62"/>
        <v>0</v>
      </c>
      <c r="AF310">
        <f t="shared" si="63"/>
        <v>0</v>
      </c>
      <c r="AG310">
        <f t="shared" si="64"/>
        <v>0</v>
      </c>
      <c r="AH310">
        <f t="shared" si="65"/>
        <v>0</v>
      </c>
      <c r="AI310">
        <f t="shared" si="66"/>
        <v>0</v>
      </c>
      <c r="AJ310">
        <f t="shared" si="67"/>
        <v>0</v>
      </c>
      <c r="AK310">
        <f t="shared" si="68"/>
        <v>0</v>
      </c>
      <c r="AL310">
        <f t="shared" si="69"/>
        <v>0</v>
      </c>
    </row>
    <row r="311" spans="9:39">
      <c r="I311">
        <v>530</v>
      </c>
      <c r="J311">
        <v>0.127842329596</v>
      </c>
      <c r="K311">
        <v>0.20164404931300001</v>
      </c>
      <c r="L311">
        <v>0.22501658555000001</v>
      </c>
      <c r="M311">
        <v>0.24129946133499999</v>
      </c>
      <c r="N311">
        <v>0.255127426223</v>
      </c>
      <c r="O311">
        <v>0.25208622409300002</v>
      </c>
      <c r="P311">
        <v>0.25172250161699999</v>
      </c>
      <c r="Q311">
        <v>0.25171138751599997</v>
      </c>
      <c r="R311">
        <v>0.25962640362900002</v>
      </c>
      <c r="S311">
        <v>0.25357630648899998</v>
      </c>
      <c r="T311">
        <v>0.24832000926700001</v>
      </c>
      <c r="U311">
        <v>0.25539148366999997</v>
      </c>
      <c r="V311">
        <v>0.25200939389799998</v>
      </c>
      <c r="W311">
        <v>0.25220690099400001</v>
      </c>
      <c r="X311">
        <v>530</v>
      </c>
      <c r="Y311">
        <f t="shared" si="70"/>
        <v>0.127842329596</v>
      </c>
      <c r="Z311">
        <f t="shared" si="57"/>
        <v>0.20164404931300001</v>
      </c>
      <c r="AA311">
        <f t="shared" si="58"/>
        <v>0.22501658555000001</v>
      </c>
      <c r="AB311">
        <f t="shared" si="59"/>
        <v>0.24129946133499999</v>
      </c>
      <c r="AC311">
        <f t="shared" si="60"/>
        <v>0.255127426223</v>
      </c>
      <c r="AD311">
        <f t="shared" si="61"/>
        <v>0.25208622409300002</v>
      </c>
      <c r="AE311">
        <f t="shared" si="62"/>
        <v>0.25172250161699999</v>
      </c>
      <c r="AF311">
        <f t="shared" si="63"/>
        <v>0.25171138751599997</v>
      </c>
      <c r="AG311">
        <f t="shared" si="64"/>
        <v>0.25962640362900002</v>
      </c>
      <c r="AH311">
        <f t="shared" si="65"/>
        <v>0.25357630648899998</v>
      </c>
      <c r="AI311">
        <f t="shared" si="66"/>
        <v>0.24832000926700001</v>
      </c>
      <c r="AJ311">
        <f t="shared" si="67"/>
        <v>0.25539148366999997</v>
      </c>
      <c r="AK311">
        <f t="shared" si="68"/>
        <v>0.25200939389799998</v>
      </c>
      <c r="AL311">
        <f t="shared" si="69"/>
        <v>0.25220690099400001</v>
      </c>
      <c r="AM311">
        <v>1</v>
      </c>
    </row>
    <row r="312" spans="9:39" hidden="1">
      <c r="I312">
        <v>535</v>
      </c>
      <c r="J312">
        <v>0.121711296227</v>
      </c>
      <c r="K312">
        <v>0.19232162219000001</v>
      </c>
      <c r="L312">
        <v>0.215070411292</v>
      </c>
      <c r="M312">
        <v>0.23101341371</v>
      </c>
      <c r="N312">
        <v>0.244578672306</v>
      </c>
      <c r="O312">
        <v>0.24207108692599999</v>
      </c>
      <c r="P312">
        <v>0.24180586934199999</v>
      </c>
      <c r="Q312">
        <v>0.24179357404999999</v>
      </c>
      <c r="R312">
        <v>0.24944896874399999</v>
      </c>
      <c r="S312">
        <v>0.24338070711500001</v>
      </c>
      <c r="T312">
        <v>0.239848100461</v>
      </c>
      <c r="U312">
        <v>0.24482566952099999</v>
      </c>
      <c r="V312">
        <v>0.24194956118399999</v>
      </c>
      <c r="W312">
        <v>0.24212543958800001</v>
      </c>
      <c r="X312">
        <v>535</v>
      </c>
      <c r="Y312">
        <f t="shared" si="70"/>
        <v>0</v>
      </c>
      <c r="Z312">
        <f t="shared" si="57"/>
        <v>0</v>
      </c>
      <c r="AA312">
        <f t="shared" si="58"/>
        <v>0</v>
      </c>
      <c r="AB312">
        <f t="shared" si="59"/>
        <v>0</v>
      </c>
      <c r="AC312">
        <f t="shared" si="60"/>
        <v>0</v>
      </c>
      <c r="AD312">
        <f t="shared" si="61"/>
        <v>0</v>
      </c>
      <c r="AE312">
        <f t="shared" si="62"/>
        <v>0</v>
      </c>
      <c r="AF312">
        <f t="shared" si="63"/>
        <v>0</v>
      </c>
      <c r="AG312">
        <f t="shared" si="64"/>
        <v>0</v>
      </c>
      <c r="AH312">
        <f t="shared" si="65"/>
        <v>0</v>
      </c>
      <c r="AI312">
        <f t="shared" si="66"/>
        <v>0</v>
      </c>
      <c r="AJ312">
        <f t="shared" si="67"/>
        <v>0</v>
      </c>
      <c r="AK312">
        <f t="shared" si="68"/>
        <v>0</v>
      </c>
      <c r="AL312">
        <f t="shared" si="69"/>
        <v>0</v>
      </c>
    </row>
    <row r="313" spans="9:39">
      <c r="I313">
        <v>540</v>
      </c>
      <c r="J313">
        <v>0.11647286564500001</v>
      </c>
      <c r="K313">
        <v>0.18433536150900001</v>
      </c>
      <c r="L313">
        <v>0.20653690647</v>
      </c>
      <c r="M313">
        <v>0.22218117581300001</v>
      </c>
      <c r="N313">
        <v>0.235516773653</v>
      </c>
      <c r="O313">
        <v>0.232419209189</v>
      </c>
      <c r="P313">
        <v>0.23212882223199999</v>
      </c>
      <c r="Q313">
        <v>0.232113806975</v>
      </c>
      <c r="R313">
        <v>0.23927153386</v>
      </c>
      <c r="S313">
        <v>0.234562274948</v>
      </c>
      <c r="T313">
        <v>0.231201099567</v>
      </c>
      <c r="U313">
        <v>0.23574891985900001</v>
      </c>
      <c r="V313">
        <v>0.23232195583000001</v>
      </c>
      <c r="W313">
        <v>0.23247438119700001</v>
      </c>
      <c r="X313">
        <v>540</v>
      </c>
      <c r="Y313">
        <f t="shared" si="70"/>
        <v>0.11647286564500001</v>
      </c>
      <c r="Z313">
        <f t="shared" si="57"/>
        <v>0.18433536150900001</v>
      </c>
      <c r="AA313">
        <f t="shared" si="58"/>
        <v>0.20653690647</v>
      </c>
      <c r="AB313">
        <f t="shared" si="59"/>
        <v>0.22218117581300001</v>
      </c>
      <c r="AC313">
        <f t="shared" si="60"/>
        <v>0.235516773653</v>
      </c>
      <c r="AD313">
        <f t="shared" si="61"/>
        <v>0.232419209189</v>
      </c>
      <c r="AE313">
        <f t="shared" si="62"/>
        <v>0.23212882223199999</v>
      </c>
      <c r="AF313">
        <f t="shared" si="63"/>
        <v>0.232113806975</v>
      </c>
      <c r="AG313">
        <f t="shared" si="64"/>
        <v>0.23927153386</v>
      </c>
      <c r="AH313">
        <f t="shared" si="65"/>
        <v>0.234562274948</v>
      </c>
      <c r="AI313">
        <f t="shared" si="66"/>
        <v>0.231201099567</v>
      </c>
      <c r="AJ313">
        <f t="shared" si="67"/>
        <v>0.23574891985900001</v>
      </c>
      <c r="AK313">
        <f t="shared" si="68"/>
        <v>0.23232195583000001</v>
      </c>
      <c r="AL313">
        <f t="shared" si="69"/>
        <v>0.23247438119700001</v>
      </c>
      <c r="AM313">
        <v>1</v>
      </c>
    </row>
    <row r="314" spans="9:39" hidden="1">
      <c r="I314">
        <v>545</v>
      </c>
      <c r="J314">
        <v>0.111234435063</v>
      </c>
      <c r="K314">
        <v>0.17634910082800001</v>
      </c>
      <c r="L314">
        <v>0.19800340164999999</v>
      </c>
      <c r="M314">
        <v>0.213348937918</v>
      </c>
      <c r="N314">
        <v>0.22645487500200001</v>
      </c>
      <c r="O314">
        <v>0.22309069082800001</v>
      </c>
      <c r="P314">
        <v>0.222890351214</v>
      </c>
      <c r="Q314">
        <v>0.222873620888</v>
      </c>
      <c r="R314">
        <v>0.229094098977</v>
      </c>
      <c r="S314">
        <v>0.225743842783</v>
      </c>
      <c r="T314">
        <v>0.22255409867299999</v>
      </c>
      <c r="U314">
        <v>0.22667217019800001</v>
      </c>
      <c r="V314">
        <v>0.22301937646100001</v>
      </c>
      <c r="W314">
        <v>0.22323847309600001</v>
      </c>
      <c r="X314">
        <v>545</v>
      </c>
      <c r="Y314">
        <f t="shared" si="70"/>
        <v>0</v>
      </c>
      <c r="Z314">
        <f t="shared" si="57"/>
        <v>0</v>
      </c>
      <c r="AA314">
        <f t="shared" si="58"/>
        <v>0</v>
      </c>
      <c r="AB314">
        <f t="shared" si="59"/>
        <v>0</v>
      </c>
      <c r="AC314">
        <f t="shared" si="60"/>
        <v>0</v>
      </c>
      <c r="AD314">
        <f t="shared" si="61"/>
        <v>0</v>
      </c>
      <c r="AE314">
        <f t="shared" si="62"/>
        <v>0</v>
      </c>
      <c r="AF314">
        <f t="shared" si="63"/>
        <v>0</v>
      </c>
      <c r="AG314">
        <f t="shared" si="64"/>
        <v>0</v>
      </c>
      <c r="AH314">
        <f t="shared" si="65"/>
        <v>0</v>
      </c>
      <c r="AI314">
        <f t="shared" si="66"/>
        <v>0</v>
      </c>
      <c r="AJ314">
        <f t="shared" si="67"/>
        <v>0</v>
      </c>
      <c r="AK314">
        <f t="shared" si="68"/>
        <v>0</v>
      </c>
      <c r="AL314">
        <f t="shared" si="69"/>
        <v>0</v>
      </c>
    </row>
    <row r="315" spans="9:39">
      <c r="I315">
        <v>550</v>
      </c>
      <c r="J315">
        <v>0.10599600448099999</v>
      </c>
      <c r="K315">
        <v>0.16836284014700001</v>
      </c>
      <c r="L315">
        <v>0.18946989683000001</v>
      </c>
      <c r="M315">
        <v>0.20451670002299999</v>
      </c>
      <c r="N315">
        <v>0.21739297635099999</v>
      </c>
      <c r="O315">
        <v>0.21405040501100001</v>
      </c>
      <c r="P315">
        <v>0.21415289894699999</v>
      </c>
      <c r="Q315">
        <v>0.21413614145400001</v>
      </c>
      <c r="R315">
        <v>0.218916664096</v>
      </c>
      <c r="S315">
        <v>0.216925410619</v>
      </c>
      <c r="T315">
        <v>0.214076162993</v>
      </c>
      <c r="U315">
        <v>0.217595420539</v>
      </c>
      <c r="V315">
        <v>0.21408012101099999</v>
      </c>
      <c r="W315">
        <v>0.21440840335299999</v>
      </c>
      <c r="X315">
        <v>550</v>
      </c>
      <c r="Y315">
        <f t="shared" si="70"/>
        <v>0.10599600448099999</v>
      </c>
      <c r="Z315">
        <f t="shared" si="57"/>
        <v>0.16836284014700001</v>
      </c>
      <c r="AA315">
        <f t="shared" si="58"/>
        <v>0.18946989683000001</v>
      </c>
      <c r="AB315">
        <f t="shared" si="59"/>
        <v>0.20451670002299999</v>
      </c>
      <c r="AC315">
        <f t="shared" si="60"/>
        <v>0.21739297635099999</v>
      </c>
      <c r="AD315">
        <f t="shared" si="61"/>
        <v>0.21405040501100001</v>
      </c>
      <c r="AE315">
        <f t="shared" si="62"/>
        <v>0.21415289894699999</v>
      </c>
      <c r="AF315">
        <f t="shared" si="63"/>
        <v>0.21413614145400001</v>
      </c>
      <c r="AG315">
        <f t="shared" si="64"/>
        <v>0.218916664096</v>
      </c>
      <c r="AH315">
        <f t="shared" si="65"/>
        <v>0.216925410619</v>
      </c>
      <c r="AI315">
        <f t="shared" si="66"/>
        <v>0.214076162993</v>
      </c>
      <c r="AJ315">
        <f t="shared" si="67"/>
        <v>0.217595420539</v>
      </c>
      <c r="AK315">
        <f t="shared" si="68"/>
        <v>0.21408012101099999</v>
      </c>
      <c r="AL315">
        <f t="shared" si="69"/>
        <v>0.21440840335299999</v>
      </c>
      <c r="AM315">
        <v>1</v>
      </c>
    </row>
    <row r="316" spans="9:39" hidden="1">
      <c r="I316">
        <v>555</v>
      </c>
      <c r="J316">
        <v>0.100757573899</v>
      </c>
      <c r="K316">
        <v>0.16037657946700001</v>
      </c>
      <c r="L316">
        <v>0.18093639201100001</v>
      </c>
      <c r="M316">
        <v>0.19568446212999999</v>
      </c>
      <c r="N316">
        <v>0.20833107770199999</v>
      </c>
      <c r="O316">
        <v>0.205433661436</v>
      </c>
      <c r="P316">
        <v>0.20574910477399999</v>
      </c>
      <c r="Q316">
        <v>0.205728731261</v>
      </c>
      <c r="R316">
        <v>0.20909157767600001</v>
      </c>
      <c r="S316">
        <v>0.20810697845600001</v>
      </c>
      <c r="T316">
        <v>0.206761240422</v>
      </c>
      <c r="U316">
        <v>0.20851867088100001</v>
      </c>
      <c r="V316">
        <v>0.20554779063299999</v>
      </c>
      <c r="W316">
        <v>0.205963221054</v>
      </c>
      <c r="X316">
        <v>555</v>
      </c>
      <c r="Y316">
        <f t="shared" si="70"/>
        <v>0</v>
      </c>
      <c r="Z316">
        <f t="shared" si="57"/>
        <v>0</v>
      </c>
      <c r="AA316">
        <f t="shared" si="58"/>
        <v>0</v>
      </c>
      <c r="AB316">
        <f t="shared" si="59"/>
        <v>0</v>
      </c>
      <c r="AC316">
        <f t="shared" si="60"/>
        <v>0</v>
      </c>
      <c r="AD316">
        <f t="shared" si="61"/>
        <v>0</v>
      </c>
      <c r="AE316">
        <f t="shared" si="62"/>
        <v>0</v>
      </c>
      <c r="AF316">
        <f t="shared" si="63"/>
        <v>0</v>
      </c>
      <c r="AG316">
        <f t="shared" si="64"/>
        <v>0</v>
      </c>
      <c r="AH316">
        <f t="shared" si="65"/>
        <v>0</v>
      </c>
      <c r="AI316">
        <f t="shared" si="66"/>
        <v>0</v>
      </c>
      <c r="AJ316">
        <f t="shared" si="67"/>
        <v>0</v>
      </c>
      <c r="AK316">
        <f t="shared" si="68"/>
        <v>0</v>
      </c>
      <c r="AL316">
        <f t="shared" si="69"/>
        <v>0</v>
      </c>
    </row>
    <row r="317" spans="9:39">
      <c r="I317">
        <v>560</v>
      </c>
      <c r="J317" s="5">
        <v>9.5519143318100005E-2</v>
      </c>
      <c r="K317">
        <v>0.15239031878699999</v>
      </c>
      <c r="L317">
        <v>0.172402887192</v>
      </c>
      <c r="M317">
        <v>0.18685222423799999</v>
      </c>
      <c r="N317">
        <v>0.199269179055</v>
      </c>
      <c r="O317">
        <v>0.19746190175200001</v>
      </c>
      <c r="P317">
        <v>0.19761437787300001</v>
      </c>
      <c r="Q317">
        <v>0.197588101604</v>
      </c>
      <c r="R317">
        <v>0.19942218303299999</v>
      </c>
      <c r="S317">
        <v>0.19928854629500001</v>
      </c>
      <c r="T317">
        <v>0.19839006308000001</v>
      </c>
      <c r="U317">
        <v>0.19944192122500001</v>
      </c>
      <c r="V317">
        <v>0.197422385325</v>
      </c>
      <c r="W317">
        <v>0.197864227102</v>
      </c>
      <c r="X317">
        <v>560</v>
      </c>
      <c r="Y317">
        <f t="shared" si="70"/>
        <v>9.5519143318100005E-2</v>
      </c>
      <c r="Z317">
        <f t="shared" si="57"/>
        <v>0.15239031878699999</v>
      </c>
      <c r="AA317">
        <f t="shared" si="58"/>
        <v>0.172402887192</v>
      </c>
      <c r="AB317">
        <f t="shared" si="59"/>
        <v>0.18685222423799999</v>
      </c>
      <c r="AC317">
        <f t="shared" si="60"/>
        <v>0.199269179055</v>
      </c>
      <c r="AD317">
        <f t="shared" si="61"/>
        <v>0.19746190175200001</v>
      </c>
      <c r="AE317">
        <f t="shared" si="62"/>
        <v>0.19761437787300001</v>
      </c>
      <c r="AF317">
        <f t="shared" si="63"/>
        <v>0.197588101604</v>
      </c>
      <c r="AG317">
        <f t="shared" si="64"/>
        <v>0.19942218303299999</v>
      </c>
      <c r="AH317">
        <f t="shared" si="65"/>
        <v>0.19928854629500001</v>
      </c>
      <c r="AI317">
        <f t="shared" si="66"/>
        <v>0.19839006308000001</v>
      </c>
      <c r="AJ317">
        <f t="shared" si="67"/>
        <v>0.19944192122500001</v>
      </c>
      <c r="AK317">
        <f t="shared" si="68"/>
        <v>0.197422385325</v>
      </c>
      <c r="AL317">
        <f t="shared" si="69"/>
        <v>0.197864227102</v>
      </c>
      <c r="AM317">
        <v>1</v>
      </c>
    </row>
    <row r="318" spans="9:39" hidden="1">
      <c r="I318">
        <v>565</v>
      </c>
      <c r="J318" s="5">
        <v>9.0376793061800006E-2</v>
      </c>
      <c r="K318">
        <v>0.14454397275799999</v>
      </c>
      <c r="L318">
        <v>0.164007453345</v>
      </c>
      <c r="M318">
        <v>0.17815014286799999</v>
      </c>
      <c r="N318">
        <v>0.190327448515</v>
      </c>
      <c r="O318">
        <v>0.18987595939900001</v>
      </c>
      <c r="P318">
        <v>0.19004472526999999</v>
      </c>
      <c r="Q318">
        <v>0.19001074734599999</v>
      </c>
      <c r="R318">
        <v>0.19250482623500001</v>
      </c>
      <c r="S318">
        <v>0.190385911469</v>
      </c>
      <c r="T318">
        <v>0.189946035559</v>
      </c>
      <c r="U318">
        <v>0.19048588384099999</v>
      </c>
      <c r="V318">
        <v>0.18934361160800001</v>
      </c>
      <c r="W318">
        <v>0.19010510302399999</v>
      </c>
      <c r="X318">
        <v>565</v>
      </c>
      <c r="Y318">
        <f t="shared" si="70"/>
        <v>0</v>
      </c>
      <c r="Z318">
        <f t="shared" si="57"/>
        <v>0</v>
      </c>
      <c r="AA318">
        <f t="shared" si="58"/>
        <v>0</v>
      </c>
      <c r="AB318">
        <f t="shared" si="59"/>
        <v>0</v>
      </c>
      <c r="AC318">
        <f t="shared" si="60"/>
        <v>0</v>
      </c>
      <c r="AD318">
        <f t="shared" si="61"/>
        <v>0</v>
      </c>
      <c r="AE318">
        <f t="shared" si="62"/>
        <v>0</v>
      </c>
      <c r="AF318">
        <f t="shared" si="63"/>
        <v>0</v>
      </c>
      <c r="AG318">
        <f t="shared" si="64"/>
        <v>0</v>
      </c>
      <c r="AH318">
        <f t="shared" si="65"/>
        <v>0</v>
      </c>
      <c r="AI318">
        <f t="shared" si="66"/>
        <v>0</v>
      </c>
      <c r="AJ318">
        <f t="shared" si="67"/>
        <v>0</v>
      </c>
      <c r="AK318">
        <f t="shared" si="68"/>
        <v>0</v>
      </c>
      <c r="AL318">
        <f t="shared" si="69"/>
        <v>0</v>
      </c>
    </row>
    <row r="319" spans="9:39">
      <c r="I319">
        <v>570</v>
      </c>
      <c r="J319" s="5">
        <v>8.5784845212799998E-2</v>
      </c>
      <c r="K319">
        <v>0.13750056972899999</v>
      </c>
      <c r="L319">
        <v>0.15640752332800001</v>
      </c>
      <c r="M319">
        <v>0.17020191511499999</v>
      </c>
      <c r="N319">
        <v>0.18208633938800001</v>
      </c>
      <c r="O319">
        <v>0.18258756751300001</v>
      </c>
      <c r="P319">
        <v>0.18273832465600001</v>
      </c>
      <c r="Q319">
        <v>0.18268757456900001</v>
      </c>
      <c r="R319">
        <v>0.185606930867</v>
      </c>
      <c r="S319">
        <v>0.18108779977100001</v>
      </c>
      <c r="T319">
        <v>0.18150200804</v>
      </c>
      <c r="U319">
        <v>0.18223351739800001</v>
      </c>
      <c r="V319">
        <v>0.18178149709899999</v>
      </c>
      <c r="W319">
        <v>0.18270047867799999</v>
      </c>
      <c r="X319">
        <v>570</v>
      </c>
      <c r="Y319">
        <f t="shared" si="70"/>
        <v>8.5784845212799998E-2</v>
      </c>
      <c r="Z319">
        <f t="shared" si="57"/>
        <v>0.13750056972899999</v>
      </c>
      <c r="AA319">
        <f t="shared" si="58"/>
        <v>0.15640752332800001</v>
      </c>
      <c r="AB319">
        <f t="shared" si="59"/>
        <v>0.17020191511499999</v>
      </c>
      <c r="AC319">
        <f t="shared" si="60"/>
        <v>0.18208633938800001</v>
      </c>
      <c r="AD319">
        <f t="shared" si="61"/>
        <v>0.18258756751300001</v>
      </c>
      <c r="AE319">
        <f t="shared" si="62"/>
        <v>0.18273832465600001</v>
      </c>
      <c r="AF319">
        <f t="shared" si="63"/>
        <v>0.18268757456900001</v>
      </c>
      <c r="AG319">
        <f t="shared" si="64"/>
        <v>0.185606930867</v>
      </c>
      <c r="AH319">
        <f t="shared" si="65"/>
        <v>0.18108779977100001</v>
      </c>
      <c r="AI319">
        <f t="shared" si="66"/>
        <v>0.18150200804</v>
      </c>
      <c r="AJ319">
        <f t="shared" si="67"/>
        <v>0.18223351739800001</v>
      </c>
      <c r="AK319">
        <f t="shared" si="68"/>
        <v>0.18178149709899999</v>
      </c>
      <c r="AL319">
        <f t="shared" si="69"/>
        <v>0.18270047867799999</v>
      </c>
      <c r="AM319">
        <v>1</v>
      </c>
    </row>
    <row r="320" spans="9:39" hidden="1">
      <c r="I320">
        <v>575</v>
      </c>
      <c r="J320" s="5">
        <v>8.1923244015800006E-2</v>
      </c>
      <c r="K320">
        <v>0.13157886626099999</v>
      </c>
      <c r="L320">
        <v>0.15004200362</v>
      </c>
      <c r="M320">
        <v>0.16357762267000001</v>
      </c>
      <c r="N320">
        <v>0.175255055071</v>
      </c>
      <c r="O320">
        <v>0.17548939340899999</v>
      </c>
      <c r="P320">
        <v>0.175710572131</v>
      </c>
      <c r="Q320">
        <v>0.17564254387700001</v>
      </c>
      <c r="R320">
        <v>0.17870903550200001</v>
      </c>
      <c r="S320">
        <v>0.17467129413099999</v>
      </c>
      <c r="T320">
        <v>0.17538295254399999</v>
      </c>
      <c r="U320">
        <v>0.17539236214500001</v>
      </c>
      <c r="V320">
        <v>0.174534101345</v>
      </c>
      <c r="W320">
        <v>0.175639121989</v>
      </c>
      <c r="X320">
        <v>575</v>
      </c>
      <c r="Y320">
        <f t="shared" si="70"/>
        <v>0</v>
      </c>
      <c r="Z320">
        <f t="shared" si="57"/>
        <v>0</v>
      </c>
      <c r="AA320">
        <f t="shared" si="58"/>
        <v>0</v>
      </c>
      <c r="AB320">
        <f t="shared" si="59"/>
        <v>0</v>
      </c>
      <c r="AC320">
        <f t="shared" si="60"/>
        <v>0</v>
      </c>
      <c r="AD320">
        <f t="shared" si="61"/>
        <v>0</v>
      </c>
      <c r="AE320">
        <f t="shared" si="62"/>
        <v>0</v>
      </c>
      <c r="AF320">
        <f t="shared" si="63"/>
        <v>0</v>
      </c>
      <c r="AG320">
        <f t="shared" si="64"/>
        <v>0</v>
      </c>
      <c r="AH320">
        <f t="shared" si="65"/>
        <v>0</v>
      </c>
      <c r="AI320">
        <f t="shared" si="66"/>
        <v>0</v>
      </c>
      <c r="AJ320">
        <f t="shared" si="67"/>
        <v>0</v>
      </c>
      <c r="AK320">
        <f t="shared" si="68"/>
        <v>0</v>
      </c>
      <c r="AL320">
        <f t="shared" si="69"/>
        <v>0</v>
      </c>
    </row>
    <row r="321" spans="9:39">
      <c r="I321">
        <v>580</v>
      </c>
      <c r="J321" s="5">
        <v>7.8061642819099997E-2</v>
      </c>
      <c r="K321">
        <v>0.12565716279299999</v>
      </c>
      <c r="L321">
        <v>0.143676483912</v>
      </c>
      <c r="M321">
        <v>0.156953330227</v>
      </c>
      <c r="N321">
        <v>0.16842377075600001</v>
      </c>
      <c r="O321">
        <v>0.16851803253100001</v>
      </c>
      <c r="P321">
        <v>0.16865861187100001</v>
      </c>
      <c r="Q321">
        <v>0.168607727569</v>
      </c>
      <c r="R321">
        <v>0.171811140138</v>
      </c>
      <c r="S321">
        <v>0.16825478849299999</v>
      </c>
      <c r="T321">
        <v>0.16902203405899999</v>
      </c>
      <c r="U321">
        <v>0.16855120689600001</v>
      </c>
      <c r="V321">
        <v>0.16760142434700001</v>
      </c>
      <c r="W321">
        <v>0.16886365713500001</v>
      </c>
      <c r="X321">
        <v>580</v>
      </c>
      <c r="Y321">
        <f t="shared" si="70"/>
        <v>7.8061642819099997E-2</v>
      </c>
      <c r="Z321">
        <f t="shared" si="57"/>
        <v>0.12565716279299999</v>
      </c>
      <c r="AA321">
        <f t="shared" si="58"/>
        <v>0.143676483912</v>
      </c>
      <c r="AB321">
        <f t="shared" si="59"/>
        <v>0.156953330227</v>
      </c>
      <c r="AC321">
        <f t="shared" si="60"/>
        <v>0.16842377075600001</v>
      </c>
      <c r="AD321">
        <f t="shared" si="61"/>
        <v>0.16851803253100001</v>
      </c>
      <c r="AE321">
        <f t="shared" si="62"/>
        <v>0.16865861187100001</v>
      </c>
      <c r="AF321">
        <f t="shared" si="63"/>
        <v>0.168607727569</v>
      </c>
      <c r="AG321">
        <f t="shared" si="64"/>
        <v>0.171811140138</v>
      </c>
      <c r="AH321">
        <f t="shared" si="65"/>
        <v>0.16825478849299999</v>
      </c>
      <c r="AI321">
        <f t="shared" si="66"/>
        <v>0.16902203405899999</v>
      </c>
      <c r="AJ321">
        <f t="shared" si="67"/>
        <v>0.16855120689600001</v>
      </c>
      <c r="AK321">
        <f t="shared" si="68"/>
        <v>0.16760142434700001</v>
      </c>
      <c r="AL321">
        <f t="shared" si="69"/>
        <v>0.16886365713500001</v>
      </c>
      <c r="AM321">
        <v>1</v>
      </c>
    </row>
    <row r="322" spans="9:39" hidden="1">
      <c r="I322">
        <v>585</v>
      </c>
      <c r="J322" s="5">
        <v>7.4200041622699997E-2</v>
      </c>
      <c r="K322">
        <v>0.11973545932599999</v>
      </c>
      <c r="L322">
        <v>0.137310964206</v>
      </c>
      <c r="M322">
        <v>0.15032903778500001</v>
      </c>
      <c r="N322">
        <v>0.16159248644400001</v>
      </c>
      <c r="O322">
        <v>0.16109991370099999</v>
      </c>
      <c r="P322">
        <v>0.161299751623</v>
      </c>
      <c r="Q322">
        <v>0.16138279687500001</v>
      </c>
      <c r="R322">
        <v>0.16491324477700001</v>
      </c>
      <c r="S322">
        <v>0.161838282857</v>
      </c>
      <c r="T322">
        <v>0.16248923561</v>
      </c>
      <c r="U322">
        <v>0.16171005164800001</v>
      </c>
      <c r="V322">
        <v>0.16003819331399999</v>
      </c>
      <c r="W322">
        <v>0.162342538446</v>
      </c>
      <c r="X322">
        <v>585</v>
      </c>
      <c r="Y322">
        <f t="shared" si="70"/>
        <v>0</v>
      </c>
      <c r="Z322">
        <f t="shared" si="57"/>
        <v>0</v>
      </c>
      <c r="AA322">
        <f t="shared" si="58"/>
        <v>0</v>
      </c>
      <c r="AB322">
        <f t="shared" si="59"/>
        <v>0</v>
      </c>
      <c r="AC322">
        <f t="shared" si="60"/>
        <v>0</v>
      </c>
      <c r="AD322">
        <f t="shared" si="61"/>
        <v>0</v>
      </c>
      <c r="AE322">
        <f t="shared" si="62"/>
        <v>0</v>
      </c>
      <c r="AF322">
        <f t="shared" si="63"/>
        <v>0</v>
      </c>
      <c r="AG322">
        <f t="shared" si="64"/>
        <v>0</v>
      </c>
      <c r="AH322">
        <f t="shared" si="65"/>
        <v>0</v>
      </c>
      <c r="AI322">
        <f t="shared" si="66"/>
        <v>0</v>
      </c>
      <c r="AJ322">
        <f t="shared" si="67"/>
        <v>0</v>
      </c>
      <c r="AK322">
        <f t="shared" si="68"/>
        <v>0</v>
      </c>
      <c r="AL322">
        <f t="shared" si="69"/>
        <v>0</v>
      </c>
    </row>
    <row r="323" spans="9:39">
      <c r="I323">
        <v>590</v>
      </c>
      <c r="J323" s="5">
        <v>7.03384404268E-2</v>
      </c>
      <c r="K323">
        <v>0.11381375586</v>
      </c>
      <c r="L323">
        <v>0.13094544450199999</v>
      </c>
      <c r="M323">
        <v>0.143704745346</v>
      </c>
      <c r="N323">
        <v>0.154761202135</v>
      </c>
      <c r="O323">
        <v>0.15450993957699999</v>
      </c>
      <c r="P323">
        <v>0.154696204985</v>
      </c>
      <c r="Q323">
        <v>0.15486243707799999</v>
      </c>
      <c r="R323">
        <v>0.158015349418</v>
      </c>
      <c r="S323">
        <v>0.155421777224</v>
      </c>
      <c r="T323">
        <v>0.15595643716300001</v>
      </c>
      <c r="U323">
        <v>0.15486889640400001</v>
      </c>
      <c r="V323">
        <v>0.15277182031200001</v>
      </c>
      <c r="W323">
        <v>0.15608922911100001</v>
      </c>
      <c r="X323">
        <v>590</v>
      </c>
      <c r="Y323">
        <f t="shared" si="70"/>
        <v>7.03384404268E-2</v>
      </c>
      <c r="Z323">
        <f t="shared" si="57"/>
        <v>0.11381375586</v>
      </c>
      <c r="AA323">
        <f t="shared" si="58"/>
        <v>0.13094544450199999</v>
      </c>
      <c r="AB323">
        <f t="shared" si="59"/>
        <v>0.143704745346</v>
      </c>
      <c r="AC323">
        <f t="shared" si="60"/>
        <v>0.154761202135</v>
      </c>
      <c r="AD323">
        <f t="shared" si="61"/>
        <v>0.15450993957699999</v>
      </c>
      <c r="AE323">
        <f t="shared" si="62"/>
        <v>0.154696204985</v>
      </c>
      <c r="AF323">
        <f t="shared" si="63"/>
        <v>0.15486243707799999</v>
      </c>
      <c r="AG323">
        <f t="shared" si="64"/>
        <v>0.158015349418</v>
      </c>
      <c r="AH323">
        <f t="shared" si="65"/>
        <v>0.155421777224</v>
      </c>
      <c r="AI323">
        <f t="shared" si="66"/>
        <v>0.15595643716300001</v>
      </c>
      <c r="AJ323">
        <f t="shared" si="67"/>
        <v>0.15486889640400001</v>
      </c>
      <c r="AK323">
        <f t="shared" si="68"/>
        <v>0.15277182031200001</v>
      </c>
      <c r="AL323">
        <f t="shared" si="69"/>
        <v>0.15608922911100001</v>
      </c>
      <c r="AM323">
        <v>1</v>
      </c>
    </row>
    <row r="324" spans="9:39" hidden="1">
      <c r="I324">
        <v>595</v>
      </c>
      <c r="J324" s="5">
        <v>6.6476839231300003E-2</v>
      </c>
      <c r="K324">
        <v>0.10789205239499999</v>
      </c>
      <c r="L324">
        <v>0.124579924799</v>
      </c>
      <c r="M324">
        <v>0.13708045290900001</v>
      </c>
      <c r="N324">
        <v>0.14792991783000001</v>
      </c>
      <c r="O324">
        <v>0.14861912877</v>
      </c>
      <c r="P324">
        <v>0.14862772442</v>
      </c>
      <c r="Q324">
        <v>0.148747064299</v>
      </c>
      <c r="R324">
        <v>0.15111464090000001</v>
      </c>
      <c r="S324">
        <v>0.14900527159400001</v>
      </c>
      <c r="T324">
        <v>0.15068170106199999</v>
      </c>
      <c r="U324">
        <v>0.14802774116299999</v>
      </c>
      <c r="V324">
        <v>0.146041081125</v>
      </c>
      <c r="W324">
        <v>0.149355976</v>
      </c>
      <c r="X324">
        <v>595</v>
      </c>
      <c r="Y324">
        <f t="shared" si="70"/>
        <v>0</v>
      </c>
      <c r="Z324">
        <f t="shared" si="57"/>
        <v>0</v>
      </c>
      <c r="AA324">
        <f t="shared" si="58"/>
        <v>0</v>
      </c>
      <c r="AB324">
        <f t="shared" si="59"/>
        <v>0</v>
      </c>
      <c r="AC324">
        <f t="shared" si="60"/>
        <v>0</v>
      </c>
      <c r="AD324">
        <f t="shared" si="61"/>
        <v>0</v>
      </c>
      <c r="AE324">
        <f t="shared" si="62"/>
        <v>0</v>
      </c>
      <c r="AF324">
        <f t="shared" si="63"/>
        <v>0</v>
      </c>
      <c r="AG324">
        <f t="shared" si="64"/>
        <v>0</v>
      </c>
      <c r="AH324">
        <f t="shared" si="65"/>
        <v>0</v>
      </c>
      <c r="AI324">
        <f t="shared" si="66"/>
        <v>0</v>
      </c>
      <c r="AJ324">
        <f t="shared" si="67"/>
        <v>0</v>
      </c>
      <c r="AK324">
        <f t="shared" si="68"/>
        <v>0</v>
      </c>
      <c r="AL324">
        <f t="shared" si="69"/>
        <v>0</v>
      </c>
    </row>
    <row r="325" spans="9:39">
      <c r="I325">
        <v>600</v>
      </c>
      <c r="J325" s="5">
        <v>6.2759375410900001E-2</v>
      </c>
      <c r="K325">
        <v>0.10216589474</v>
      </c>
      <c r="L325">
        <v>0.118389679798</v>
      </c>
      <c r="M325">
        <v>0.130606137919</v>
      </c>
      <c r="N325">
        <v>0.14122282308799999</v>
      </c>
      <c r="O325">
        <v>0.14116043212500001</v>
      </c>
      <c r="P325">
        <v>0.14113587379</v>
      </c>
      <c r="Q325">
        <v>0.141624219212</v>
      </c>
      <c r="R325">
        <v>0.14421342170900001</v>
      </c>
      <c r="S325">
        <v>0.14270090970900001</v>
      </c>
      <c r="T325">
        <v>0.14539130120999999</v>
      </c>
      <c r="U325">
        <v>0.141311605565</v>
      </c>
      <c r="V325">
        <v>0.13960530389</v>
      </c>
      <c r="W325">
        <v>0.142307018492</v>
      </c>
      <c r="X325">
        <v>600</v>
      </c>
      <c r="Y325">
        <f t="shared" si="70"/>
        <v>6.2759375410900001E-2</v>
      </c>
      <c r="Z325">
        <f t="shared" si="57"/>
        <v>0.10216589474</v>
      </c>
      <c r="AA325">
        <f t="shared" si="58"/>
        <v>0.118389679798</v>
      </c>
      <c r="AB325">
        <f t="shared" si="59"/>
        <v>0.130606137919</v>
      </c>
      <c r="AC325">
        <f t="shared" si="60"/>
        <v>0.14122282308799999</v>
      </c>
      <c r="AD325">
        <f t="shared" si="61"/>
        <v>0.14116043212500001</v>
      </c>
      <c r="AE325">
        <f t="shared" si="62"/>
        <v>0.14113587379</v>
      </c>
      <c r="AF325">
        <f t="shared" si="63"/>
        <v>0.141624219212</v>
      </c>
      <c r="AG325">
        <f t="shared" si="64"/>
        <v>0.14421342170900001</v>
      </c>
      <c r="AH325">
        <f t="shared" si="65"/>
        <v>0.14270090970900001</v>
      </c>
      <c r="AI325">
        <f t="shared" si="66"/>
        <v>0.14539130120999999</v>
      </c>
      <c r="AJ325">
        <f t="shared" si="67"/>
        <v>0.141311605565</v>
      </c>
      <c r="AK325">
        <f t="shared" si="68"/>
        <v>0.13960530389</v>
      </c>
      <c r="AL325">
        <f t="shared" si="69"/>
        <v>0.142307018492</v>
      </c>
      <c r="AM325">
        <v>1</v>
      </c>
    </row>
    <row r="326" spans="9:39" hidden="1">
      <c r="I326">
        <v>605</v>
      </c>
      <c r="J326" s="5">
        <v>5.9400328097999999E-2</v>
      </c>
      <c r="K326" s="5">
        <v>9.6925987412899997E-2</v>
      </c>
      <c r="L326">
        <v>0.112635278354</v>
      </c>
      <c r="M326">
        <v>0.12450476153999999</v>
      </c>
      <c r="N326">
        <v>0.134824542002</v>
      </c>
      <c r="O326">
        <v>0.137287995247</v>
      </c>
      <c r="P326">
        <v>0.13708313209</v>
      </c>
      <c r="Q326">
        <v>0.13798055887300001</v>
      </c>
      <c r="R326">
        <v>0.14028647841200001</v>
      </c>
      <c r="S326">
        <v>0.13667917478300001</v>
      </c>
      <c r="T326">
        <v>0.13963209941099999</v>
      </c>
      <c r="U326">
        <v>0.13490634771900001</v>
      </c>
      <c r="V326">
        <v>0.13489193100899999</v>
      </c>
      <c r="W326">
        <v>0.13800999675</v>
      </c>
      <c r="X326">
        <v>605</v>
      </c>
      <c r="Y326">
        <f t="shared" si="70"/>
        <v>0</v>
      </c>
      <c r="Z326">
        <f t="shared" ref="Z326:Z389" si="71">IF(MOD($I326,10)=0,K326,0)</f>
        <v>0</v>
      </c>
      <c r="AA326">
        <f t="shared" ref="AA326:AA389" si="72">IF(MOD($I326,10)=0,L326,0)</f>
        <v>0</v>
      </c>
      <c r="AB326">
        <f t="shared" ref="AB326:AB389" si="73">IF(MOD($I326,10)=0,M326,0)</f>
        <v>0</v>
      </c>
      <c r="AC326">
        <f t="shared" ref="AC326:AC389" si="74">IF(MOD($I326,10)=0,N326,0)</f>
        <v>0</v>
      </c>
      <c r="AD326">
        <f t="shared" ref="AD326:AD389" si="75">IF(MOD($I326,10)=0,O326,0)</f>
        <v>0</v>
      </c>
      <c r="AE326">
        <f t="shared" ref="AE326:AE389" si="76">IF(MOD($I326,10)=0,P326,0)</f>
        <v>0</v>
      </c>
      <c r="AF326">
        <f t="shared" ref="AF326:AF389" si="77">IF(MOD($I326,10)=0,Q326,0)</f>
        <v>0</v>
      </c>
      <c r="AG326">
        <f t="shared" ref="AG326:AG389" si="78">IF(MOD($I326,10)=0,R326,0)</f>
        <v>0</v>
      </c>
      <c r="AH326">
        <f t="shared" ref="AH326:AH389" si="79">IF(MOD($I326,10)=0,S326,0)</f>
        <v>0</v>
      </c>
      <c r="AI326">
        <f t="shared" ref="AI326:AI389" si="80">IF(MOD($I326,10)=0,T326,0)</f>
        <v>0</v>
      </c>
      <c r="AJ326">
        <f t="shared" ref="AJ326:AJ389" si="81">IF(MOD($I326,10)=0,U326,0)</f>
        <v>0</v>
      </c>
      <c r="AK326">
        <f t="shared" ref="AK326:AK389" si="82">IF(MOD($I326,10)=0,V326,0)</f>
        <v>0</v>
      </c>
      <c r="AL326">
        <f t="shared" ref="AL326:AL389" si="83">IF(MOD($I326,10)=0,W326,0)</f>
        <v>0</v>
      </c>
    </row>
    <row r="327" spans="9:39">
      <c r="I327">
        <v>610</v>
      </c>
      <c r="J327" s="5">
        <v>5.7001425378499997E-2</v>
      </c>
      <c r="K327" s="5">
        <v>9.31868717933E-2</v>
      </c>
      <c r="L327">
        <v>0.108529834145</v>
      </c>
      <c r="M327">
        <v>0.12014962970699999</v>
      </c>
      <c r="N327">
        <v>0.130253646498</v>
      </c>
      <c r="O327">
        <v>0.13287646307500001</v>
      </c>
      <c r="P327">
        <v>0.13304202382499999</v>
      </c>
      <c r="Q327">
        <v>0.133890191001</v>
      </c>
      <c r="R327">
        <v>0.13670780120199999</v>
      </c>
      <c r="S327">
        <v>0.13196969723800001</v>
      </c>
      <c r="T327">
        <v>0.133872897617</v>
      </c>
      <c r="U327">
        <v>0.130330258507</v>
      </c>
      <c r="V327">
        <v>0.130178558133</v>
      </c>
      <c r="W327">
        <v>0.133628585671</v>
      </c>
      <c r="X327">
        <v>610</v>
      </c>
      <c r="Y327">
        <f t="shared" ref="Y327:Y390" si="84">IF(MOD(I327,10)=0,J327,0)</f>
        <v>5.7001425378499997E-2</v>
      </c>
      <c r="Z327">
        <f t="shared" si="71"/>
        <v>9.31868717933E-2</v>
      </c>
      <c r="AA327">
        <f t="shared" si="72"/>
        <v>0.108529834145</v>
      </c>
      <c r="AB327">
        <f t="shared" si="73"/>
        <v>0.12014962970699999</v>
      </c>
      <c r="AC327">
        <f t="shared" si="74"/>
        <v>0.130253646498</v>
      </c>
      <c r="AD327">
        <f t="shared" si="75"/>
        <v>0.13287646307500001</v>
      </c>
      <c r="AE327">
        <f t="shared" si="76"/>
        <v>0.13304202382499999</v>
      </c>
      <c r="AF327">
        <f t="shared" si="77"/>
        <v>0.133890191001</v>
      </c>
      <c r="AG327">
        <f t="shared" si="78"/>
        <v>0.13670780120199999</v>
      </c>
      <c r="AH327">
        <f t="shared" si="79"/>
        <v>0.13196969723800001</v>
      </c>
      <c r="AI327">
        <f t="shared" si="80"/>
        <v>0.133872897617</v>
      </c>
      <c r="AJ327">
        <f t="shared" si="81"/>
        <v>0.130330258507</v>
      </c>
      <c r="AK327">
        <f t="shared" si="82"/>
        <v>0.130178558133</v>
      </c>
      <c r="AL327">
        <f t="shared" si="83"/>
        <v>0.133628585671</v>
      </c>
      <c r="AM327">
        <v>1</v>
      </c>
    </row>
    <row r="328" spans="9:39" hidden="1">
      <c r="I328">
        <v>615</v>
      </c>
      <c r="J328" s="5">
        <v>5.4960014064499997E-2</v>
      </c>
      <c r="K328" s="5">
        <v>9.0006547152299998E-2</v>
      </c>
      <c r="L328">
        <v>0.105038347504</v>
      </c>
      <c r="M328">
        <v>0.116444678506</v>
      </c>
      <c r="N328">
        <v>0.12636314293000001</v>
      </c>
      <c r="O328">
        <v>0.128252789906</v>
      </c>
      <c r="P328">
        <v>0.12885890170100001</v>
      </c>
      <c r="Q328">
        <v>0.129428634386</v>
      </c>
      <c r="R328">
        <v>0.13312912399499999</v>
      </c>
      <c r="S328">
        <v>0.12778330119100001</v>
      </c>
      <c r="T328">
        <v>0.12842862658199999</v>
      </c>
      <c r="U328">
        <v>0.12643522511700001</v>
      </c>
      <c r="V328">
        <v>0.12546518526299999</v>
      </c>
      <c r="W328">
        <v>0.128794580155</v>
      </c>
      <c r="X328">
        <v>615</v>
      </c>
      <c r="Y328">
        <f t="shared" si="84"/>
        <v>0</v>
      </c>
      <c r="Z328">
        <f t="shared" si="71"/>
        <v>0</v>
      </c>
      <c r="AA328">
        <f t="shared" si="72"/>
        <v>0</v>
      </c>
      <c r="AB328">
        <f t="shared" si="73"/>
        <v>0</v>
      </c>
      <c r="AC328">
        <f t="shared" si="74"/>
        <v>0</v>
      </c>
      <c r="AD328">
        <f t="shared" si="75"/>
        <v>0</v>
      </c>
      <c r="AE328">
        <f t="shared" si="76"/>
        <v>0</v>
      </c>
      <c r="AF328">
        <f t="shared" si="77"/>
        <v>0</v>
      </c>
      <c r="AG328">
        <f t="shared" si="78"/>
        <v>0</v>
      </c>
      <c r="AH328">
        <f t="shared" si="79"/>
        <v>0</v>
      </c>
      <c r="AI328">
        <f t="shared" si="80"/>
        <v>0</v>
      </c>
      <c r="AJ328">
        <f t="shared" si="81"/>
        <v>0</v>
      </c>
      <c r="AK328">
        <f t="shared" si="82"/>
        <v>0</v>
      </c>
      <c r="AL328">
        <f t="shared" si="83"/>
        <v>0</v>
      </c>
    </row>
    <row r="329" spans="9:39">
      <c r="I329">
        <v>620</v>
      </c>
      <c r="J329" s="5">
        <v>5.2918602751E-2</v>
      </c>
      <c r="K329" s="5">
        <v>8.6826222512300003E-2</v>
      </c>
      <c r="L329">
        <v>0.101546860865</v>
      </c>
      <c r="M329">
        <v>0.11273972730700001</v>
      </c>
      <c r="N329">
        <v>0.122472639366</v>
      </c>
      <c r="O329">
        <v>0.12376340625</v>
      </c>
      <c r="P329">
        <v>0.12454415680100001</v>
      </c>
      <c r="Q329">
        <v>0.12498822167400001</v>
      </c>
      <c r="R329">
        <v>0.129550446791</v>
      </c>
      <c r="S329">
        <v>0.123596905147</v>
      </c>
      <c r="T329">
        <v>0.12331009359800001</v>
      </c>
      <c r="U329">
        <v>0.122540191731</v>
      </c>
      <c r="V329">
        <v>0.121655414564</v>
      </c>
      <c r="W329">
        <v>0.123968114511</v>
      </c>
      <c r="X329">
        <v>620</v>
      </c>
      <c r="Y329">
        <f t="shared" si="84"/>
        <v>5.2918602751E-2</v>
      </c>
      <c r="Z329">
        <f t="shared" si="71"/>
        <v>8.6826222512300003E-2</v>
      </c>
      <c r="AA329">
        <f t="shared" si="72"/>
        <v>0.101546860865</v>
      </c>
      <c r="AB329">
        <f t="shared" si="73"/>
        <v>0.11273972730700001</v>
      </c>
      <c r="AC329">
        <f t="shared" si="74"/>
        <v>0.122472639366</v>
      </c>
      <c r="AD329">
        <f t="shared" si="75"/>
        <v>0.12376340625</v>
      </c>
      <c r="AE329">
        <f t="shared" si="76"/>
        <v>0.12454415680100001</v>
      </c>
      <c r="AF329">
        <f t="shared" si="77"/>
        <v>0.12498822167400001</v>
      </c>
      <c r="AG329">
        <f t="shared" si="78"/>
        <v>0.129550446791</v>
      </c>
      <c r="AH329">
        <f t="shared" si="79"/>
        <v>0.123596905147</v>
      </c>
      <c r="AI329">
        <f t="shared" si="80"/>
        <v>0.12331009359800001</v>
      </c>
      <c r="AJ329">
        <f t="shared" si="81"/>
        <v>0.122540191731</v>
      </c>
      <c r="AK329">
        <f t="shared" si="82"/>
        <v>0.121655414564</v>
      </c>
      <c r="AL329">
        <f t="shared" si="83"/>
        <v>0.123968114511</v>
      </c>
      <c r="AM329">
        <v>1</v>
      </c>
    </row>
    <row r="330" spans="9:39" hidden="1">
      <c r="I330">
        <v>625</v>
      </c>
      <c r="J330" s="5">
        <v>5.0877191437900003E-2</v>
      </c>
      <c r="K330" s="5">
        <v>8.3645897873199995E-2</v>
      </c>
      <c r="L330" s="5">
        <v>9.8055374227000003E-2</v>
      </c>
      <c r="M330">
        <v>0.109034776111</v>
      </c>
      <c r="N330">
        <v>0.118582135805</v>
      </c>
      <c r="O330">
        <v>0.119901016533</v>
      </c>
      <c r="P330">
        <v>0.120450909175</v>
      </c>
      <c r="Q330">
        <v>0.12055267637600001</v>
      </c>
      <c r="R330">
        <v>0.125971769589</v>
      </c>
      <c r="S330">
        <v>0.119410509108</v>
      </c>
      <c r="T330">
        <v>0.118366878782</v>
      </c>
      <c r="U330">
        <v>0.118645158348</v>
      </c>
      <c r="V330">
        <v>0.118099534337</v>
      </c>
      <c r="W330">
        <v>0.119553212962</v>
      </c>
      <c r="X330">
        <v>625</v>
      </c>
      <c r="Y330">
        <f t="shared" si="84"/>
        <v>0</v>
      </c>
      <c r="Z330">
        <f t="shared" si="71"/>
        <v>0</v>
      </c>
      <c r="AA330">
        <f t="shared" si="72"/>
        <v>0</v>
      </c>
      <c r="AB330">
        <f t="shared" si="73"/>
        <v>0</v>
      </c>
      <c r="AC330">
        <f t="shared" si="74"/>
        <v>0</v>
      </c>
      <c r="AD330">
        <f t="shared" si="75"/>
        <v>0</v>
      </c>
      <c r="AE330">
        <f t="shared" si="76"/>
        <v>0</v>
      </c>
      <c r="AF330">
        <f t="shared" si="77"/>
        <v>0</v>
      </c>
      <c r="AG330">
        <f t="shared" si="78"/>
        <v>0</v>
      </c>
      <c r="AH330">
        <f t="shared" si="79"/>
        <v>0</v>
      </c>
      <c r="AI330">
        <f t="shared" si="80"/>
        <v>0</v>
      </c>
      <c r="AJ330">
        <f t="shared" si="81"/>
        <v>0</v>
      </c>
      <c r="AK330">
        <f t="shared" si="82"/>
        <v>0</v>
      </c>
      <c r="AL330">
        <f t="shared" si="83"/>
        <v>0</v>
      </c>
    </row>
    <row r="331" spans="9:39">
      <c r="I331">
        <v>630</v>
      </c>
      <c r="J331" s="5">
        <v>4.8835780125300002E-2</v>
      </c>
      <c r="K331" s="5">
        <v>8.04655732353E-2</v>
      </c>
      <c r="L331" s="5">
        <v>9.4563887591299994E-2</v>
      </c>
      <c r="M331">
        <v>0.105329824918</v>
      </c>
      <c r="N331">
        <v>0.114691632248</v>
      </c>
      <c r="O331">
        <v>0.11604222061699999</v>
      </c>
      <c r="P331">
        <v>0.115773015238</v>
      </c>
      <c r="Q331">
        <v>0.116297609489</v>
      </c>
      <c r="R331">
        <v>0.12203442043</v>
      </c>
      <c r="S331">
        <v>0.115224113073</v>
      </c>
      <c r="T331">
        <v>0.11342366397299999</v>
      </c>
      <c r="U331">
        <v>0.114750124969</v>
      </c>
      <c r="V331">
        <v>0.11475017914500001</v>
      </c>
      <c r="W331">
        <v>0.115570837297</v>
      </c>
      <c r="X331">
        <v>630</v>
      </c>
      <c r="Y331">
        <f t="shared" si="84"/>
        <v>4.8835780125300002E-2</v>
      </c>
      <c r="Z331">
        <f t="shared" si="71"/>
        <v>8.04655732353E-2</v>
      </c>
      <c r="AA331">
        <f t="shared" si="72"/>
        <v>9.4563887591299994E-2</v>
      </c>
      <c r="AB331">
        <f t="shared" si="73"/>
        <v>0.105329824918</v>
      </c>
      <c r="AC331">
        <f t="shared" si="74"/>
        <v>0.114691632248</v>
      </c>
      <c r="AD331">
        <f t="shared" si="75"/>
        <v>0.11604222061699999</v>
      </c>
      <c r="AE331">
        <f t="shared" si="76"/>
        <v>0.115773015238</v>
      </c>
      <c r="AF331">
        <f t="shared" si="77"/>
        <v>0.116297609489</v>
      </c>
      <c r="AG331">
        <f t="shared" si="78"/>
        <v>0.12203442043</v>
      </c>
      <c r="AH331">
        <f t="shared" si="79"/>
        <v>0.115224113073</v>
      </c>
      <c r="AI331">
        <f t="shared" si="80"/>
        <v>0.11342366397299999</v>
      </c>
      <c r="AJ331">
        <f t="shared" si="81"/>
        <v>0.114750124969</v>
      </c>
      <c r="AK331">
        <f t="shared" si="82"/>
        <v>0.11475017914500001</v>
      </c>
      <c r="AL331">
        <f t="shared" si="83"/>
        <v>0.115570837297</v>
      </c>
      <c r="AM331">
        <v>1</v>
      </c>
    </row>
    <row r="332" spans="9:39" hidden="1">
      <c r="I332">
        <v>635</v>
      </c>
      <c r="J332" s="5">
        <v>4.6547486946300003E-2</v>
      </c>
      <c r="K332" s="5">
        <v>7.6883321020700002E-2</v>
      </c>
      <c r="L332" s="5">
        <v>9.0613806658099996E-2</v>
      </c>
      <c r="M332">
        <v>0.10112847566700001</v>
      </c>
      <c r="N332">
        <v>0.11027470266599999</v>
      </c>
      <c r="O332">
        <v>0.112186364491</v>
      </c>
      <c r="P332">
        <v>0.111271766514</v>
      </c>
      <c r="Q332">
        <v>0.112016982926</v>
      </c>
      <c r="R332">
        <v>0.11680603681899999</v>
      </c>
      <c r="S332">
        <v>0.11086559166399999</v>
      </c>
      <c r="T332">
        <v>0.109405629179</v>
      </c>
      <c r="U332">
        <v>0.110328519273</v>
      </c>
      <c r="V332">
        <v>0.111408747786</v>
      </c>
      <c r="W332">
        <v>0.111466688796</v>
      </c>
      <c r="X332">
        <v>635</v>
      </c>
      <c r="Y332">
        <f t="shared" si="84"/>
        <v>0</v>
      </c>
      <c r="Z332">
        <f t="shared" si="71"/>
        <v>0</v>
      </c>
      <c r="AA332">
        <f t="shared" si="72"/>
        <v>0</v>
      </c>
      <c r="AB332">
        <f t="shared" si="73"/>
        <v>0</v>
      </c>
      <c r="AC332">
        <f t="shared" si="74"/>
        <v>0</v>
      </c>
      <c r="AD332">
        <f t="shared" si="75"/>
        <v>0</v>
      </c>
      <c r="AE332">
        <f t="shared" si="76"/>
        <v>0</v>
      </c>
      <c r="AF332">
        <f t="shared" si="77"/>
        <v>0</v>
      </c>
      <c r="AG332">
        <f t="shared" si="78"/>
        <v>0</v>
      </c>
      <c r="AH332">
        <f t="shared" si="79"/>
        <v>0</v>
      </c>
      <c r="AI332">
        <f t="shared" si="80"/>
        <v>0</v>
      </c>
      <c r="AJ332">
        <f t="shared" si="81"/>
        <v>0</v>
      </c>
      <c r="AK332">
        <f t="shared" si="82"/>
        <v>0</v>
      </c>
      <c r="AL332">
        <f t="shared" si="83"/>
        <v>0</v>
      </c>
    </row>
    <row r="333" spans="9:39">
      <c r="I333">
        <v>640</v>
      </c>
      <c r="J333" s="5">
        <v>4.3607661760500002E-2</v>
      </c>
      <c r="K333" s="5">
        <v>7.2240364411100003E-2</v>
      </c>
      <c r="L333" s="5">
        <v>8.54534753832E-2</v>
      </c>
      <c r="M333" s="5">
        <v>9.5617110303700001E-2</v>
      </c>
      <c r="N333">
        <v>0.104468511857</v>
      </c>
      <c r="O333">
        <v>0.10791342461599999</v>
      </c>
      <c r="P333">
        <v>0.107334372582</v>
      </c>
      <c r="Q333">
        <v>0.10792653985099999</v>
      </c>
      <c r="R333">
        <v>0.112176965426</v>
      </c>
      <c r="S333">
        <v>0.106034409434</v>
      </c>
      <c r="T333">
        <v>0.106755893171</v>
      </c>
      <c r="U333">
        <v>0.10451726628000001</v>
      </c>
      <c r="V333">
        <v>0.108067316432</v>
      </c>
      <c r="W333">
        <v>0.107362540301</v>
      </c>
      <c r="X333">
        <v>640</v>
      </c>
      <c r="Y333">
        <f t="shared" si="84"/>
        <v>4.3607661760500002E-2</v>
      </c>
      <c r="Z333">
        <f t="shared" si="71"/>
        <v>7.2240364411100003E-2</v>
      </c>
      <c r="AA333">
        <f t="shared" si="72"/>
        <v>8.54534753832E-2</v>
      </c>
      <c r="AB333">
        <f t="shared" si="73"/>
        <v>9.5617110303700001E-2</v>
      </c>
      <c r="AC333">
        <f t="shared" si="74"/>
        <v>0.104468511857</v>
      </c>
      <c r="AD333">
        <f t="shared" si="75"/>
        <v>0.10791342461599999</v>
      </c>
      <c r="AE333">
        <f t="shared" si="76"/>
        <v>0.107334372582</v>
      </c>
      <c r="AF333">
        <f t="shared" si="77"/>
        <v>0.10792653985099999</v>
      </c>
      <c r="AG333">
        <f t="shared" si="78"/>
        <v>0.112176965426</v>
      </c>
      <c r="AH333">
        <f t="shared" si="79"/>
        <v>0.106034409434</v>
      </c>
      <c r="AI333">
        <f t="shared" si="80"/>
        <v>0.106755893171</v>
      </c>
      <c r="AJ333">
        <f t="shared" si="81"/>
        <v>0.10451726628000001</v>
      </c>
      <c r="AK333">
        <f t="shared" si="82"/>
        <v>0.108067316432</v>
      </c>
      <c r="AL333">
        <f t="shared" si="83"/>
        <v>0.107362540301</v>
      </c>
      <c r="AM333">
        <v>1</v>
      </c>
    </row>
    <row r="334" spans="9:39" hidden="1">
      <c r="I334">
        <v>645</v>
      </c>
      <c r="J334" s="5">
        <v>4.1715632790599998E-2</v>
      </c>
      <c r="K334" s="5">
        <v>6.9249392651300007E-2</v>
      </c>
      <c r="L334" s="5">
        <v>8.2123438445100005E-2</v>
      </c>
      <c r="M334" s="5">
        <v>9.2053994300399997E-2</v>
      </c>
      <c r="N334">
        <v>0.10070795435</v>
      </c>
      <c r="O334">
        <v>0.10379368244000001</v>
      </c>
      <c r="P334">
        <v>0.10409522696700001</v>
      </c>
      <c r="Q334">
        <v>0.104704709189</v>
      </c>
      <c r="R334">
        <v>0.10784135453599999</v>
      </c>
      <c r="S334">
        <v>0.102702327281</v>
      </c>
      <c r="T334">
        <v>0.10311286501399999</v>
      </c>
      <c r="U334">
        <v>0.10075333849199999</v>
      </c>
      <c r="V334">
        <v>0.104725885083</v>
      </c>
      <c r="W334">
        <v>0.103258391814</v>
      </c>
      <c r="X334">
        <v>645</v>
      </c>
      <c r="Y334">
        <f t="shared" si="84"/>
        <v>0</v>
      </c>
      <c r="Z334">
        <f t="shared" si="71"/>
        <v>0</v>
      </c>
      <c r="AA334">
        <f t="shared" si="72"/>
        <v>0</v>
      </c>
      <c r="AB334">
        <f t="shared" si="73"/>
        <v>0</v>
      </c>
      <c r="AC334">
        <f t="shared" si="74"/>
        <v>0</v>
      </c>
      <c r="AD334">
        <f t="shared" si="75"/>
        <v>0</v>
      </c>
      <c r="AE334">
        <f t="shared" si="76"/>
        <v>0</v>
      </c>
      <c r="AF334">
        <f t="shared" si="77"/>
        <v>0</v>
      </c>
      <c r="AG334">
        <f t="shared" si="78"/>
        <v>0</v>
      </c>
      <c r="AH334">
        <f t="shared" si="79"/>
        <v>0</v>
      </c>
      <c r="AI334">
        <f t="shared" si="80"/>
        <v>0</v>
      </c>
      <c r="AJ334">
        <f t="shared" si="81"/>
        <v>0</v>
      </c>
      <c r="AK334">
        <f t="shared" si="82"/>
        <v>0</v>
      </c>
      <c r="AL334">
        <f t="shared" si="83"/>
        <v>0</v>
      </c>
    </row>
    <row r="335" spans="9:39">
      <c r="I335">
        <v>650</v>
      </c>
      <c r="J335" s="5">
        <v>3.9877276830499998E-2</v>
      </c>
      <c r="K335" s="5">
        <v>6.6343043262099999E-2</v>
      </c>
      <c r="L335" s="5">
        <v>7.8887157722299997E-2</v>
      </c>
      <c r="M335" s="5">
        <v>8.8590676719999997E-2</v>
      </c>
      <c r="N335" s="5">
        <v>9.7052183725999996E-2</v>
      </c>
      <c r="O335">
        <v>0.100231046941</v>
      </c>
      <c r="P335">
        <v>0.100897213991</v>
      </c>
      <c r="Q335">
        <v>0.10140685457699999</v>
      </c>
      <c r="R335">
        <v>0.103505743654</v>
      </c>
      <c r="S335" s="5">
        <v>9.94629388088E-2</v>
      </c>
      <c r="T335" s="5">
        <v>9.9469836864599995E-2</v>
      </c>
      <c r="U335" s="5">
        <v>9.7094284255600002E-2</v>
      </c>
      <c r="V335">
        <v>0.101384453741</v>
      </c>
      <c r="W335" s="5">
        <v>9.9891020236700004E-2</v>
      </c>
      <c r="X335">
        <v>650</v>
      </c>
      <c r="Y335">
        <f t="shared" si="84"/>
        <v>3.9877276830499998E-2</v>
      </c>
      <c r="Z335">
        <f t="shared" si="71"/>
        <v>6.6343043262099999E-2</v>
      </c>
      <c r="AA335">
        <f t="shared" si="72"/>
        <v>7.8887157722299997E-2</v>
      </c>
      <c r="AB335">
        <f t="shared" si="73"/>
        <v>8.8590676719999997E-2</v>
      </c>
      <c r="AC335">
        <f t="shared" si="74"/>
        <v>9.7052183725999996E-2</v>
      </c>
      <c r="AD335">
        <f t="shared" si="75"/>
        <v>0.100231046941</v>
      </c>
      <c r="AE335">
        <f t="shared" si="76"/>
        <v>0.100897213991</v>
      </c>
      <c r="AF335">
        <f t="shared" si="77"/>
        <v>0.10140685457699999</v>
      </c>
      <c r="AG335">
        <f t="shared" si="78"/>
        <v>0.103505743654</v>
      </c>
      <c r="AH335">
        <f t="shared" si="79"/>
        <v>9.94629388088E-2</v>
      </c>
      <c r="AI335">
        <f t="shared" si="80"/>
        <v>9.9469836864599995E-2</v>
      </c>
      <c r="AJ335">
        <f t="shared" si="81"/>
        <v>9.7094284255600002E-2</v>
      </c>
      <c r="AK335">
        <f t="shared" si="82"/>
        <v>0.101384453741</v>
      </c>
      <c r="AL335">
        <f t="shared" si="83"/>
        <v>9.9891020236700004E-2</v>
      </c>
      <c r="AM335">
        <v>1</v>
      </c>
    </row>
    <row r="336" spans="9:39" hidden="1">
      <c r="I336">
        <v>655</v>
      </c>
      <c r="J336" s="5">
        <v>3.8038920871399998E-2</v>
      </c>
      <c r="K336" s="5">
        <v>6.3436693874900002E-2</v>
      </c>
      <c r="L336" s="5">
        <v>7.5650877002900005E-2</v>
      </c>
      <c r="M336" s="5">
        <v>8.5127359144599998E-2</v>
      </c>
      <c r="N336" s="5">
        <v>9.3396413109199994E-2</v>
      </c>
      <c r="O336" s="5">
        <v>9.6762781733100003E-2</v>
      </c>
      <c r="P336" s="5">
        <v>9.6929289720199999E-2</v>
      </c>
      <c r="Q336" s="5">
        <v>9.7515115810299993E-2</v>
      </c>
      <c r="R336" s="5">
        <v>9.9170132778599998E-2</v>
      </c>
      <c r="S336" s="5">
        <v>9.6223550342199995E-2</v>
      </c>
      <c r="T336" s="5">
        <v>9.6008571821700001E-2</v>
      </c>
      <c r="U336" s="5">
        <v>9.3435230025899998E-2</v>
      </c>
      <c r="V336" s="5">
        <v>9.7401714419900004E-2</v>
      </c>
      <c r="W336" s="5">
        <v>9.7047151982899996E-2</v>
      </c>
      <c r="X336">
        <v>655</v>
      </c>
      <c r="Y336">
        <f t="shared" si="84"/>
        <v>0</v>
      </c>
      <c r="Z336">
        <f t="shared" si="71"/>
        <v>0</v>
      </c>
      <c r="AA336">
        <f t="shared" si="72"/>
        <v>0</v>
      </c>
      <c r="AB336">
        <f t="shared" si="73"/>
        <v>0</v>
      </c>
      <c r="AC336">
        <f t="shared" si="74"/>
        <v>0</v>
      </c>
      <c r="AD336">
        <f t="shared" si="75"/>
        <v>0</v>
      </c>
      <c r="AE336">
        <f t="shared" si="76"/>
        <v>0</v>
      </c>
      <c r="AF336">
        <f t="shared" si="77"/>
        <v>0</v>
      </c>
      <c r="AG336">
        <f t="shared" si="78"/>
        <v>0</v>
      </c>
      <c r="AH336">
        <f t="shared" si="79"/>
        <v>0</v>
      </c>
      <c r="AI336">
        <f t="shared" si="80"/>
        <v>0</v>
      </c>
      <c r="AJ336">
        <f t="shared" si="81"/>
        <v>0</v>
      </c>
      <c r="AK336">
        <f t="shared" si="82"/>
        <v>0</v>
      </c>
      <c r="AL336">
        <f t="shared" si="83"/>
        <v>0</v>
      </c>
    </row>
    <row r="337" spans="9:39">
      <c r="I337">
        <v>660</v>
      </c>
      <c r="J337" s="5">
        <v>3.6200564913300003E-2</v>
      </c>
      <c r="K337" s="5">
        <v>6.0530344490100002E-2</v>
      </c>
      <c r="L337" s="5">
        <v>7.2414596287400004E-2</v>
      </c>
      <c r="M337" s="5">
        <v>8.1664041574899995E-2</v>
      </c>
      <c r="N337" s="5">
        <v>8.9740642499999995E-2</v>
      </c>
      <c r="O337" s="5">
        <v>9.3360528321699998E-2</v>
      </c>
      <c r="P337" s="5">
        <v>9.3326129288000007E-2</v>
      </c>
      <c r="Q337" s="5">
        <v>9.3725215973900003E-2</v>
      </c>
      <c r="R337" s="5">
        <v>9.4834521911999994E-2</v>
      </c>
      <c r="S337" s="5">
        <v>9.2984161881400004E-2</v>
      </c>
      <c r="T337" s="5">
        <v>9.3413665603900006E-2</v>
      </c>
      <c r="U337" s="5">
        <v>8.9776175803699995E-2</v>
      </c>
      <c r="V337" s="5">
        <v>9.3577926199100006E-2</v>
      </c>
      <c r="W337" s="5">
        <v>9.3943480228400003E-2</v>
      </c>
      <c r="X337">
        <v>660</v>
      </c>
      <c r="Y337">
        <f t="shared" si="84"/>
        <v>3.6200564913300003E-2</v>
      </c>
      <c r="Z337">
        <f t="shared" si="71"/>
        <v>6.0530344490100002E-2</v>
      </c>
      <c r="AA337">
        <f t="shared" si="72"/>
        <v>7.2414596287400004E-2</v>
      </c>
      <c r="AB337">
        <f t="shared" si="73"/>
        <v>8.1664041574899995E-2</v>
      </c>
      <c r="AC337">
        <f t="shared" si="74"/>
        <v>8.9740642499999995E-2</v>
      </c>
      <c r="AD337">
        <f t="shared" si="75"/>
        <v>9.3360528321699998E-2</v>
      </c>
      <c r="AE337">
        <f t="shared" si="76"/>
        <v>9.3326129288000007E-2</v>
      </c>
      <c r="AF337">
        <f t="shared" si="77"/>
        <v>9.3725215973900003E-2</v>
      </c>
      <c r="AG337">
        <f t="shared" si="78"/>
        <v>9.4834521911999994E-2</v>
      </c>
      <c r="AH337">
        <f t="shared" si="79"/>
        <v>9.2984161881400004E-2</v>
      </c>
      <c r="AI337">
        <f t="shared" si="80"/>
        <v>9.3413665603900006E-2</v>
      </c>
      <c r="AJ337">
        <f t="shared" si="81"/>
        <v>8.9776175803699995E-2</v>
      </c>
      <c r="AK337">
        <f t="shared" si="82"/>
        <v>9.3577926199100006E-2</v>
      </c>
      <c r="AL337">
        <f t="shared" si="83"/>
        <v>9.3943480228400003E-2</v>
      </c>
      <c r="AM337">
        <v>1</v>
      </c>
    </row>
    <row r="338" spans="9:39" hidden="1">
      <c r="I338">
        <v>665</v>
      </c>
      <c r="J338" s="5">
        <v>3.4362208956399999E-2</v>
      </c>
      <c r="K338" s="5">
        <v>5.7623995107899999E-2</v>
      </c>
      <c r="L338" s="5">
        <v>6.9178315576400001E-2</v>
      </c>
      <c r="M338" s="5">
        <v>7.8200724011700001E-2</v>
      </c>
      <c r="N338" s="5">
        <v>8.6084871899400006E-2</v>
      </c>
      <c r="O338" s="5">
        <v>9.04950079854E-2</v>
      </c>
      <c r="P338" s="5">
        <v>8.9723074318400001E-2</v>
      </c>
      <c r="Q338" s="5">
        <v>9.0457141195700003E-2</v>
      </c>
      <c r="R338" s="5">
        <v>9.0498911055400005E-2</v>
      </c>
      <c r="S338" s="5">
        <v>8.9744773427000005E-2</v>
      </c>
      <c r="T338" s="5">
        <v>9.0349168920500003E-2</v>
      </c>
      <c r="U338" s="5">
        <v>8.6117121590100001E-2</v>
      </c>
      <c r="V338" s="5">
        <v>9.0616958436100001E-2</v>
      </c>
      <c r="W338" s="5">
        <v>9.0803811315799995E-2</v>
      </c>
      <c r="X338">
        <v>665</v>
      </c>
      <c r="Y338">
        <f t="shared" si="84"/>
        <v>0</v>
      </c>
      <c r="Z338">
        <f t="shared" si="71"/>
        <v>0</v>
      </c>
      <c r="AA338">
        <f t="shared" si="72"/>
        <v>0</v>
      </c>
      <c r="AB338">
        <f t="shared" si="73"/>
        <v>0</v>
      </c>
      <c r="AC338">
        <f t="shared" si="74"/>
        <v>0</v>
      </c>
      <c r="AD338">
        <f t="shared" si="75"/>
        <v>0</v>
      </c>
      <c r="AE338">
        <f t="shared" si="76"/>
        <v>0</v>
      </c>
      <c r="AF338">
        <f t="shared" si="77"/>
        <v>0</v>
      </c>
      <c r="AG338">
        <f t="shared" si="78"/>
        <v>0</v>
      </c>
      <c r="AH338">
        <f t="shared" si="79"/>
        <v>0</v>
      </c>
      <c r="AI338">
        <f t="shared" si="80"/>
        <v>0</v>
      </c>
      <c r="AJ338">
        <f t="shared" si="81"/>
        <v>0</v>
      </c>
      <c r="AK338">
        <f t="shared" si="82"/>
        <v>0</v>
      </c>
      <c r="AL338">
        <f t="shared" si="83"/>
        <v>0</v>
      </c>
    </row>
    <row r="339" spans="9:39">
      <c r="I339">
        <v>670</v>
      </c>
      <c r="J339" s="5">
        <v>3.2647464118500003E-2</v>
      </c>
      <c r="K339" s="5">
        <v>5.49004499866E-2</v>
      </c>
      <c r="L339" s="5">
        <v>6.6124437052700005E-2</v>
      </c>
      <c r="M339" s="5">
        <v>7.4910789396800001E-2</v>
      </c>
      <c r="N339" s="5">
        <v>8.2590309756100003E-2</v>
      </c>
      <c r="O339" s="5">
        <v>8.7632090628799994E-2</v>
      </c>
      <c r="P339" s="5">
        <v>8.6476154138500003E-2</v>
      </c>
      <c r="Q339" s="5">
        <v>8.6815839684100005E-2</v>
      </c>
      <c r="R339" s="5">
        <v>8.66938379303E-2</v>
      </c>
      <c r="S339" s="5">
        <v>8.6470410536999998E-2</v>
      </c>
      <c r="T339" s="5">
        <v>8.7193101315999999E-2</v>
      </c>
      <c r="U339" s="5">
        <v>8.26196144449E-2</v>
      </c>
      <c r="V339" s="5">
        <v>8.7655990678700002E-2</v>
      </c>
      <c r="W339" s="5">
        <v>8.7664142410099996E-2</v>
      </c>
      <c r="X339">
        <v>670</v>
      </c>
      <c r="Y339">
        <f t="shared" si="84"/>
        <v>3.2647464118500003E-2</v>
      </c>
      <c r="Z339">
        <f t="shared" si="71"/>
        <v>5.49004499866E-2</v>
      </c>
      <c r="AA339">
        <f t="shared" si="72"/>
        <v>6.6124437052700005E-2</v>
      </c>
      <c r="AB339">
        <f t="shared" si="73"/>
        <v>7.4910789396800001E-2</v>
      </c>
      <c r="AC339">
        <f t="shared" si="74"/>
        <v>8.2590309756100003E-2</v>
      </c>
      <c r="AD339">
        <f t="shared" si="75"/>
        <v>8.7632090628799994E-2</v>
      </c>
      <c r="AE339">
        <f t="shared" si="76"/>
        <v>8.6476154138500003E-2</v>
      </c>
      <c r="AF339">
        <f t="shared" si="77"/>
        <v>8.6815839684100005E-2</v>
      </c>
      <c r="AG339">
        <f t="shared" si="78"/>
        <v>8.66938379303E-2</v>
      </c>
      <c r="AH339">
        <f t="shared" si="79"/>
        <v>8.6470410536999998E-2</v>
      </c>
      <c r="AI339">
        <f t="shared" si="80"/>
        <v>8.7193101315999999E-2</v>
      </c>
      <c r="AJ339">
        <f t="shared" si="81"/>
        <v>8.26196144449E-2</v>
      </c>
      <c r="AK339">
        <f t="shared" si="82"/>
        <v>8.7655990678700002E-2</v>
      </c>
      <c r="AL339">
        <f t="shared" si="83"/>
        <v>8.7664142410099996E-2</v>
      </c>
      <c r="AM339">
        <v>1</v>
      </c>
    </row>
    <row r="340" spans="9:39" hidden="1">
      <c r="I340">
        <v>675</v>
      </c>
      <c r="J340" s="5">
        <v>3.12080395079E-2</v>
      </c>
      <c r="K340" s="5">
        <v>5.2584066542999998E-2</v>
      </c>
      <c r="L340" s="5">
        <v>6.3476824662299994E-2</v>
      </c>
      <c r="M340" s="5">
        <v>7.20070322756E-2</v>
      </c>
      <c r="N340" s="5">
        <v>7.9454808743300007E-2</v>
      </c>
      <c r="O340" s="5">
        <v>8.46840173803E-2</v>
      </c>
      <c r="P340" s="5">
        <v>8.3288156341399994E-2</v>
      </c>
      <c r="Q340" s="5">
        <v>8.31766460875E-2</v>
      </c>
      <c r="R340" s="5">
        <v>8.3367687279699995E-2</v>
      </c>
      <c r="S340" s="5">
        <v>8.3114410843800002E-2</v>
      </c>
      <c r="T340" s="5">
        <v>8.4037033719499998E-2</v>
      </c>
      <c r="U340" s="5">
        <v>7.94819226223E-2</v>
      </c>
      <c r="V340" s="5">
        <v>8.4695022927600006E-2</v>
      </c>
      <c r="W340" s="5">
        <v>8.4524473512000001E-2</v>
      </c>
      <c r="X340">
        <v>675</v>
      </c>
      <c r="Y340">
        <f t="shared" si="84"/>
        <v>0</v>
      </c>
      <c r="Z340">
        <f t="shared" si="71"/>
        <v>0</v>
      </c>
      <c r="AA340">
        <f t="shared" si="72"/>
        <v>0</v>
      </c>
      <c r="AB340">
        <f t="shared" si="73"/>
        <v>0</v>
      </c>
      <c r="AC340">
        <f t="shared" si="74"/>
        <v>0</v>
      </c>
      <c r="AD340">
        <f t="shared" si="75"/>
        <v>0</v>
      </c>
      <c r="AE340">
        <f t="shared" si="76"/>
        <v>0</v>
      </c>
      <c r="AF340">
        <f t="shared" si="77"/>
        <v>0</v>
      </c>
      <c r="AG340">
        <f t="shared" si="78"/>
        <v>0</v>
      </c>
      <c r="AH340">
        <f t="shared" si="79"/>
        <v>0</v>
      </c>
      <c r="AI340">
        <f t="shared" si="80"/>
        <v>0</v>
      </c>
      <c r="AJ340">
        <f t="shared" si="81"/>
        <v>0</v>
      </c>
      <c r="AK340">
        <f t="shared" si="82"/>
        <v>0</v>
      </c>
      <c r="AL340">
        <f t="shared" si="83"/>
        <v>0</v>
      </c>
    </row>
    <row r="341" spans="9:39">
      <c r="I341">
        <v>680</v>
      </c>
      <c r="J341" s="5">
        <v>3.0357100047199999E-2</v>
      </c>
      <c r="K341" s="5">
        <v>5.1214589029400001E-2</v>
      </c>
      <c r="L341" s="5">
        <v>6.1905645046799997E-2</v>
      </c>
      <c r="M341" s="5">
        <v>7.02726041774E-2</v>
      </c>
      <c r="N341" s="5">
        <v>7.7567917239100004E-2</v>
      </c>
      <c r="O341" s="5">
        <v>8.1632767141299994E-2</v>
      </c>
      <c r="P341" s="5">
        <v>8.10719771811E-2</v>
      </c>
      <c r="Q341" s="5">
        <v>8.0346076631400004E-2</v>
      </c>
      <c r="R341" s="5">
        <v>8.0813193674900002E-2</v>
      </c>
      <c r="S341" s="5">
        <v>8.0868529509000003E-2</v>
      </c>
      <c r="T341" s="5">
        <v>8.1730881409300002E-2</v>
      </c>
      <c r="U341" s="5">
        <v>7.7593630105099995E-2</v>
      </c>
      <c r="V341" s="5">
        <v>8.17340551833E-2</v>
      </c>
      <c r="W341" s="5">
        <v>8.1384804622399998E-2</v>
      </c>
      <c r="X341">
        <v>680</v>
      </c>
      <c r="Y341">
        <f t="shared" si="84"/>
        <v>3.0357100047199999E-2</v>
      </c>
      <c r="Z341">
        <f t="shared" si="71"/>
        <v>5.1214589029400001E-2</v>
      </c>
      <c r="AA341">
        <f t="shared" si="72"/>
        <v>6.1905645046799997E-2</v>
      </c>
      <c r="AB341">
        <f t="shared" si="73"/>
        <v>7.02726041774E-2</v>
      </c>
      <c r="AC341">
        <f t="shared" si="74"/>
        <v>7.7567917239100004E-2</v>
      </c>
      <c r="AD341">
        <f t="shared" si="75"/>
        <v>8.1632767141299994E-2</v>
      </c>
      <c r="AE341">
        <f t="shared" si="76"/>
        <v>8.10719771811E-2</v>
      </c>
      <c r="AF341">
        <f t="shared" si="77"/>
        <v>8.0346076631400004E-2</v>
      </c>
      <c r="AG341">
        <f t="shared" si="78"/>
        <v>8.0813193674900002E-2</v>
      </c>
      <c r="AH341">
        <f t="shared" si="79"/>
        <v>8.0868529509000003E-2</v>
      </c>
      <c r="AI341">
        <f t="shared" si="80"/>
        <v>8.1730881409300002E-2</v>
      </c>
      <c r="AJ341">
        <f t="shared" si="81"/>
        <v>7.7593630105099995E-2</v>
      </c>
      <c r="AK341">
        <f t="shared" si="82"/>
        <v>8.17340551833E-2</v>
      </c>
      <c r="AL341">
        <f t="shared" si="83"/>
        <v>8.1384804622399998E-2</v>
      </c>
      <c r="AM341">
        <v>1</v>
      </c>
    </row>
    <row r="342" spans="9:39" hidden="1">
      <c r="I342">
        <v>685</v>
      </c>
      <c r="J342" s="5">
        <v>2.9584919169299999E-2</v>
      </c>
      <c r="K342" s="5">
        <v>4.9971838535500003E-2</v>
      </c>
      <c r="L342" s="5">
        <v>6.0478527384600002E-2</v>
      </c>
      <c r="M342" s="5">
        <v>6.8694670592800003E-2</v>
      </c>
      <c r="N342" s="5">
        <v>7.5848130574E-2</v>
      </c>
      <c r="O342" s="5">
        <v>7.8916049278E-2</v>
      </c>
      <c r="P342" s="5">
        <v>7.8858251095799997E-2</v>
      </c>
      <c r="Q342" s="5">
        <v>7.7607266484900003E-2</v>
      </c>
      <c r="R342" s="5">
        <v>7.8258700075800006E-2</v>
      </c>
      <c r="S342" s="5">
        <v>7.8773392599900002E-2</v>
      </c>
      <c r="T342" s="5">
        <v>7.9138625453199996E-2</v>
      </c>
      <c r="U342" s="5">
        <v>7.5872548127599998E-2</v>
      </c>
      <c r="V342" s="5">
        <v>7.8773087446800005E-2</v>
      </c>
      <c r="W342" s="5">
        <v>7.8245135742399996E-2</v>
      </c>
      <c r="X342">
        <v>685</v>
      </c>
      <c r="Y342">
        <f t="shared" si="84"/>
        <v>0</v>
      </c>
      <c r="Z342">
        <f t="shared" si="71"/>
        <v>0</v>
      </c>
      <c r="AA342">
        <f t="shared" si="72"/>
        <v>0</v>
      </c>
      <c r="AB342">
        <f t="shared" si="73"/>
        <v>0</v>
      </c>
      <c r="AC342">
        <f t="shared" si="74"/>
        <v>0</v>
      </c>
      <c r="AD342">
        <f t="shared" si="75"/>
        <v>0</v>
      </c>
      <c r="AE342">
        <f t="shared" si="76"/>
        <v>0</v>
      </c>
      <c r="AF342">
        <f t="shared" si="77"/>
        <v>0</v>
      </c>
      <c r="AG342">
        <f t="shared" si="78"/>
        <v>0</v>
      </c>
      <c r="AH342">
        <f t="shared" si="79"/>
        <v>0</v>
      </c>
      <c r="AI342">
        <f t="shared" si="80"/>
        <v>0</v>
      </c>
      <c r="AJ342">
        <f t="shared" si="81"/>
        <v>0</v>
      </c>
      <c r="AK342">
        <f t="shared" si="82"/>
        <v>0</v>
      </c>
      <c r="AL342">
        <f t="shared" si="83"/>
        <v>0</v>
      </c>
    </row>
    <row r="343" spans="9:39">
      <c r="I343">
        <v>690</v>
      </c>
      <c r="J343" s="5">
        <v>2.8812738291900002E-2</v>
      </c>
      <c r="K343" s="5">
        <v>4.87290880425E-2</v>
      </c>
      <c r="L343" s="5">
        <v>5.9051409723999998E-2</v>
      </c>
      <c r="M343" s="5">
        <v>6.7116737010600003E-2</v>
      </c>
      <c r="N343" s="5">
        <v>7.4128343912400002E-2</v>
      </c>
      <c r="O343" s="5">
        <v>7.6306177030300001E-2</v>
      </c>
      <c r="P343" s="5">
        <v>7.5875125090300005E-2</v>
      </c>
      <c r="Q343" s="5">
        <v>7.5192351419899994E-2</v>
      </c>
      <c r="R343" s="5">
        <v>7.5704206482899994E-2</v>
      </c>
      <c r="S343" s="5">
        <v>7.6678255695100006E-2</v>
      </c>
      <c r="T343" s="5">
        <v>7.6339384923499995E-2</v>
      </c>
      <c r="U343" s="5">
        <v>7.4151466153600007E-2</v>
      </c>
      <c r="V343" s="5">
        <v>7.5812119718800003E-2</v>
      </c>
      <c r="W343" s="5">
        <v>7.5517046613299998E-2</v>
      </c>
      <c r="X343">
        <v>690</v>
      </c>
      <c r="Y343">
        <f t="shared" si="84"/>
        <v>2.8812738291900002E-2</v>
      </c>
      <c r="Z343">
        <f t="shared" si="71"/>
        <v>4.87290880425E-2</v>
      </c>
      <c r="AA343">
        <f t="shared" si="72"/>
        <v>5.9051409723999998E-2</v>
      </c>
      <c r="AB343">
        <f t="shared" si="73"/>
        <v>6.7116737010600003E-2</v>
      </c>
      <c r="AC343">
        <f t="shared" si="74"/>
        <v>7.4128343912400002E-2</v>
      </c>
      <c r="AD343">
        <f t="shared" si="75"/>
        <v>7.6306177030300001E-2</v>
      </c>
      <c r="AE343">
        <f t="shared" si="76"/>
        <v>7.5875125090300005E-2</v>
      </c>
      <c r="AF343">
        <f t="shared" si="77"/>
        <v>7.5192351419899994E-2</v>
      </c>
      <c r="AG343">
        <f t="shared" si="78"/>
        <v>7.5704206482899994E-2</v>
      </c>
      <c r="AH343">
        <f t="shared" si="79"/>
        <v>7.6678255695100006E-2</v>
      </c>
      <c r="AI343">
        <f t="shared" si="80"/>
        <v>7.6339384923499995E-2</v>
      </c>
      <c r="AJ343">
        <f t="shared" si="81"/>
        <v>7.4151466153600007E-2</v>
      </c>
      <c r="AK343">
        <f t="shared" si="82"/>
        <v>7.5812119718800003E-2</v>
      </c>
      <c r="AL343">
        <f t="shared" si="83"/>
        <v>7.5517046613299998E-2</v>
      </c>
      <c r="AM343">
        <v>1</v>
      </c>
    </row>
    <row r="344" spans="9:39" hidden="1">
      <c r="I344">
        <v>695</v>
      </c>
      <c r="J344" s="5">
        <v>2.80405574149E-2</v>
      </c>
      <c r="K344" s="5">
        <v>4.74863375506E-2</v>
      </c>
      <c r="L344" s="5">
        <v>5.7624292065300002E-2</v>
      </c>
      <c r="M344" s="5">
        <v>6.5538803431199999E-2</v>
      </c>
      <c r="N344" s="5">
        <v>7.2408557254399999E-2</v>
      </c>
      <c r="O344" s="5">
        <v>7.3578096050900002E-2</v>
      </c>
      <c r="P344" s="5">
        <v>7.2836555692399996E-2</v>
      </c>
      <c r="Q344" s="5">
        <v>7.2778847292299997E-2</v>
      </c>
      <c r="R344" s="5">
        <v>7.3149712896900004E-2</v>
      </c>
      <c r="S344" s="5">
        <v>7.4583118794899997E-2</v>
      </c>
      <c r="T344" s="5">
        <v>7.3540144402300001E-2</v>
      </c>
      <c r="U344" s="5">
        <v>7.2430384183400004E-2</v>
      </c>
      <c r="V344" s="5">
        <v>7.2841532754500005E-2</v>
      </c>
      <c r="W344" s="5">
        <v>7.3218387837999999E-2</v>
      </c>
      <c r="X344">
        <v>695</v>
      </c>
      <c r="Y344">
        <f t="shared" si="84"/>
        <v>0</v>
      </c>
      <c r="Z344">
        <f t="shared" si="71"/>
        <v>0</v>
      </c>
      <c r="AA344">
        <f t="shared" si="72"/>
        <v>0</v>
      </c>
      <c r="AB344">
        <f t="shared" si="73"/>
        <v>0</v>
      </c>
      <c r="AC344">
        <f t="shared" si="74"/>
        <v>0</v>
      </c>
      <c r="AD344">
        <f t="shared" si="75"/>
        <v>0</v>
      </c>
      <c r="AE344">
        <f t="shared" si="76"/>
        <v>0</v>
      </c>
      <c r="AF344">
        <f t="shared" si="77"/>
        <v>0</v>
      </c>
      <c r="AG344">
        <f t="shared" si="78"/>
        <v>0</v>
      </c>
      <c r="AH344">
        <f t="shared" si="79"/>
        <v>0</v>
      </c>
      <c r="AI344">
        <f t="shared" si="80"/>
        <v>0</v>
      </c>
      <c r="AJ344">
        <f t="shared" si="81"/>
        <v>0</v>
      </c>
      <c r="AK344">
        <f t="shared" si="82"/>
        <v>0</v>
      </c>
      <c r="AL344">
        <f t="shared" si="83"/>
        <v>0</v>
      </c>
    </row>
    <row r="345" spans="9:39">
      <c r="I345">
        <v>700</v>
      </c>
      <c r="J345" s="5">
        <v>2.7268376538499998E-2</v>
      </c>
      <c r="K345" s="5">
        <v>4.6243587059899997E-2</v>
      </c>
      <c r="L345" s="5">
        <v>5.6197174408399997E-2</v>
      </c>
      <c r="M345" s="5">
        <v>6.3960869854600005E-2</v>
      </c>
      <c r="N345" s="5">
        <v>7.0688770600499995E-2</v>
      </c>
      <c r="O345" s="5">
        <v>7.0996996699199996E-2</v>
      </c>
      <c r="P345" s="5">
        <v>6.9877516978699997E-2</v>
      </c>
      <c r="Q345" s="5">
        <v>7.0878545424900005E-2</v>
      </c>
      <c r="R345" s="5">
        <v>7.0595219318699998E-2</v>
      </c>
      <c r="S345" s="5">
        <v>7.2487981899899995E-2</v>
      </c>
      <c r="T345" s="5">
        <v>7.0986891186599996E-2</v>
      </c>
      <c r="U345" s="5">
        <v>7.0709302217000003E-2</v>
      </c>
      <c r="V345" s="5">
        <v>6.9753130606899999E-2</v>
      </c>
      <c r="W345" s="5">
        <v>7.0885559705100007E-2</v>
      </c>
      <c r="X345">
        <v>700</v>
      </c>
      <c r="Y345">
        <f t="shared" si="84"/>
        <v>2.7268376538499998E-2</v>
      </c>
      <c r="Z345">
        <f t="shared" si="71"/>
        <v>4.6243587059899997E-2</v>
      </c>
      <c r="AA345">
        <f t="shared" si="72"/>
        <v>5.6197174408399997E-2</v>
      </c>
      <c r="AB345">
        <f t="shared" si="73"/>
        <v>6.3960869854600005E-2</v>
      </c>
      <c r="AC345">
        <f t="shared" si="74"/>
        <v>7.0688770600499995E-2</v>
      </c>
      <c r="AD345">
        <f t="shared" si="75"/>
        <v>7.0996996699199996E-2</v>
      </c>
      <c r="AE345">
        <f t="shared" si="76"/>
        <v>6.9877516978699997E-2</v>
      </c>
      <c r="AF345">
        <f t="shared" si="77"/>
        <v>7.0878545424900005E-2</v>
      </c>
      <c r="AG345">
        <f t="shared" si="78"/>
        <v>7.0595219318699998E-2</v>
      </c>
      <c r="AH345">
        <f t="shared" si="79"/>
        <v>7.2487981899899995E-2</v>
      </c>
      <c r="AI345">
        <f t="shared" si="80"/>
        <v>7.0986891186599996E-2</v>
      </c>
      <c r="AJ345">
        <f t="shared" si="81"/>
        <v>7.0709302217000003E-2</v>
      </c>
      <c r="AK345">
        <f t="shared" si="82"/>
        <v>6.9753130606899999E-2</v>
      </c>
      <c r="AL345">
        <f t="shared" si="83"/>
        <v>7.0885559705100007E-2</v>
      </c>
      <c r="AM345">
        <v>1</v>
      </c>
    </row>
    <row r="346" spans="9:39" hidden="1">
      <c r="I346">
        <v>705</v>
      </c>
      <c r="J346" s="5">
        <v>2.6230464225399999E-2</v>
      </c>
      <c r="K346" s="5">
        <v>4.4555676200199998E-2</v>
      </c>
      <c r="L346" s="5">
        <v>5.4244233730999999E-2</v>
      </c>
      <c r="M346" s="5">
        <v>6.1801247737300002E-2</v>
      </c>
      <c r="N346" s="5">
        <v>6.8343037256600001E-2</v>
      </c>
      <c r="O346" s="5">
        <v>6.8824068712999995E-2</v>
      </c>
      <c r="P346" s="5">
        <v>6.7862516948300006E-2</v>
      </c>
      <c r="Q346" s="5">
        <v>6.8750847438299997E-2</v>
      </c>
      <c r="R346" s="5">
        <v>6.7674320938599999E-2</v>
      </c>
      <c r="S346" s="5">
        <v>6.9700191383699997E-2</v>
      </c>
      <c r="T346" s="5">
        <v>6.86075715098E-2</v>
      </c>
      <c r="U346" s="5">
        <v>6.8362171630300006E-2</v>
      </c>
      <c r="V346" s="5">
        <v>6.7614587034000001E-2</v>
      </c>
      <c r="W346" s="5">
        <v>6.8525646181299998E-2</v>
      </c>
      <c r="X346">
        <v>705</v>
      </c>
      <c r="Y346">
        <f t="shared" si="84"/>
        <v>0</v>
      </c>
      <c r="Z346">
        <f t="shared" si="71"/>
        <v>0</v>
      </c>
      <c r="AA346">
        <f t="shared" si="72"/>
        <v>0</v>
      </c>
      <c r="AB346">
        <f t="shared" si="73"/>
        <v>0</v>
      </c>
      <c r="AC346">
        <f t="shared" si="74"/>
        <v>0</v>
      </c>
      <c r="AD346">
        <f t="shared" si="75"/>
        <v>0</v>
      </c>
      <c r="AE346">
        <f t="shared" si="76"/>
        <v>0</v>
      </c>
      <c r="AF346">
        <f t="shared" si="77"/>
        <v>0</v>
      </c>
      <c r="AG346">
        <f t="shared" si="78"/>
        <v>0</v>
      </c>
      <c r="AH346">
        <f t="shared" si="79"/>
        <v>0</v>
      </c>
      <c r="AI346">
        <f t="shared" si="80"/>
        <v>0</v>
      </c>
      <c r="AJ346">
        <f t="shared" si="81"/>
        <v>0</v>
      </c>
      <c r="AK346">
        <f t="shared" si="82"/>
        <v>0</v>
      </c>
      <c r="AL346">
        <f t="shared" si="83"/>
        <v>0</v>
      </c>
    </row>
    <row r="347" spans="9:39">
      <c r="I347">
        <v>710</v>
      </c>
      <c r="J347" s="5">
        <v>2.5031061392700001E-2</v>
      </c>
      <c r="K347" s="5">
        <v>4.2597232128199998E-2</v>
      </c>
      <c r="L347" s="5">
        <v>5.1971739471500002E-2</v>
      </c>
      <c r="M347" s="5">
        <v>5.9288121401299999E-2</v>
      </c>
      <c r="N347" s="5">
        <v>6.5616903097899998E-2</v>
      </c>
      <c r="O347" s="5">
        <v>6.6654742342600007E-2</v>
      </c>
      <c r="P347" s="5">
        <v>6.6058229609500002E-2</v>
      </c>
      <c r="Q347" s="5">
        <v>6.6623321586200004E-2</v>
      </c>
      <c r="R347" s="5">
        <v>6.4790184156400005E-2</v>
      </c>
      <c r="S347" s="5">
        <v>6.6488615771900003E-2</v>
      </c>
      <c r="T347" s="5">
        <v>6.6312353401900004E-2</v>
      </c>
      <c r="U347" s="5">
        <v>6.5634578283299994E-2</v>
      </c>
      <c r="V347" s="5">
        <v>6.5476043466900002E-2</v>
      </c>
      <c r="W347" s="5">
        <v>6.6165732664699994E-2</v>
      </c>
      <c r="X347">
        <v>710</v>
      </c>
      <c r="Y347">
        <f t="shared" si="84"/>
        <v>2.5031061392700001E-2</v>
      </c>
      <c r="Z347">
        <f t="shared" si="71"/>
        <v>4.2597232128199998E-2</v>
      </c>
      <c r="AA347">
        <f t="shared" si="72"/>
        <v>5.1971739471500002E-2</v>
      </c>
      <c r="AB347">
        <f t="shared" si="73"/>
        <v>5.9288121401299999E-2</v>
      </c>
      <c r="AC347">
        <f t="shared" si="74"/>
        <v>6.5616903097899998E-2</v>
      </c>
      <c r="AD347">
        <f t="shared" si="75"/>
        <v>6.6654742342600007E-2</v>
      </c>
      <c r="AE347">
        <f t="shared" si="76"/>
        <v>6.6058229609500002E-2</v>
      </c>
      <c r="AF347">
        <f t="shared" si="77"/>
        <v>6.6623321586200004E-2</v>
      </c>
      <c r="AG347">
        <f t="shared" si="78"/>
        <v>6.4790184156400005E-2</v>
      </c>
      <c r="AH347">
        <f t="shared" si="79"/>
        <v>6.6488615771900003E-2</v>
      </c>
      <c r="AI347">
        <f t="shared" si="80"/>
        <v>6.6312353401900004E-2</v>
      </c>
      <c r="AJ347">
        <f t="shared" si="81"/>
        <v>6.5634578283299994E-2</v>
      </c>
      <c r="AK347">
        <f t="shared" si="82"/>
        <v>6.5476043466900002E-2</v>
      </c>
      <c r="AL347">
        <f t="shared" si="83"/>
        <v>6.6165732664699994E-2</v>
      </c>
      <c r="AM347">
        <v>1</v>
      </c>
    </row>
    <row r="348" spans="9:39" hidden="1">
      <c r="I348">
        <v>715</v>
      </c>
      <c r="J348" s="5">
        <v>2.41042529913E-2</v>
      </c>
      <c r="K348" s="5">
        <v>4.1082491189099998E-2</v>
      </c>
      <c r="L348" s="5">
        <v>5.0212858243499997E-2</v>
      </c>
      <c r="M348" s="5">
        <v>5.7343672664700002E-2</v>
      </c>
      <c r="N348" s="5">
        <v>6.3509508753400001E-2</v>
      </c>
      <c r="O348" s="5">
        <v>6.4474460815399995E-2</v>
      </c>
      <c r="P348" s="5">
        <v>6.41424125762E-2</v>
      </c>
      <c r="Q348" s="5">
        <v>6.4495984903199993E-2</v>
      </c>
      <c r="R348" s="5">
        <v>6.2904785135500005E-2</v>
      </c>
      <c r="S348" s="5">
        <v>6.3955009116600001E-2</v>
      </c>
      <c r="T348" s="5">
        <v>6.4017135301499994E-2</v>
      </c>
      <c r="U348" s="5">
        <v>6.35260638589E-2</v>
      </c>
      <c r="V348" s="5">
        <v>6.3337499906000003E-2</v>
      </c>
      <c r="W348" s="5">
        <v>6.3805819156000004E-2</v>
      </c>
      <c r="X348">
        <v>715</v>
      </c>
      <c r="Y348">
        <f t="shared" si="84"/>
        <v>0</v>
      </c>
      <c r="Z348">
        <f t="shared" si="71"/>
        <v>0</v>
      </c>
      <c r="AA348">
        <f t="shared" si="72"/>
        <v>0</v>
      </c>
      <c r="AB348">
        <f t="shared" si="73"/>
        <v>0</v>
      </c>
      <c r="AC348">
        <f t="shared" si="74"/>
        <v>0</v>
      </c>
      <c r="AD348">
        <f t="shared" si="75"/>
        <v>0</v>
      </c>
      <c r="AE348">
        <f t="shared" si="76"/>
        <v>0</v>
      </c>
      <c r="AF348">
        <f t="shared" si="77"/>
        <v>0</v>
      </c>
      <c r="AG348">
        <f t="shared" si="78"/>
        <v>0</v>
      </c>
      <c r="AH348">
        <f t="shared" si="79"/>
        <v>0</v>
      </c>
      <c r="AI348">
        <f t="shared" si="80"/>
        <v>0</v>
      </c>
      <c r="AJ348">
        <f t="shared" si="81"/>
        <v>0</v>
      </c>
      <c r="AK348">
        <f t="shared" si="82"/>
        <v>0</v>
      </c>
      <c r="AL348">
        <f t="shared" si="83"/>
        <v>0</v>
      </c>
    </row>
    <row r="349" spans="9:39">
      <c r="I349">
        <v>720</v>
      </c>
      <c r="J349" s="5">
        <v>2.3278122819500001E-2</v>
      </c>
      <c r="K349" s="5">
        <v>3.9731624639500002E-2</v>
      </c>
      <c r="L349" s="5">
        <v>4.8643671466200002E-2</v>
      </c>
      <c r="M349" s="5">
        <v>5.5609255563800003E-2</v>
      </c>
      <c r="N349" s="5">
        <v>6.1630635693099997E-2</v>
      </c>
      <c r="O349" s="5">
        <v>6.2257702082600001E-2</v>
      </c>
      <c r="P349" s="5">
        <v>6.21091979554E-2</v>
      </c>
      <c r="Q349" s="5">
        <v>6.2368856746500001E-2</v>
      </c>
      <c r="R349" s="5">
        <v>6.1019386119799998E-2</v>
      </c>
      <c r="S349" s="5">
        <v>6.1672982799100003E-2</v>
      </c>
      <c r="T349" s="5">
        <v>6.1806119308799999E-2</v>
      </c>
      <c r="U349" s="5">
        <v>6.1646195962699997E-2</v>
      </c>
      <c r="V349" s="5">
        <v>6.1198956352100001E-2</v>
      </c>
      <c r="W349" s="5">
        <v>6.1445905656199999E-2</v>
      </c>
      <c r="X349">
        <v>720</v>
      </c>
      <c r="Y349">
        <f t="shared" si="84"/>
        <v>2.3278122819500001E-2</v>
      </c>
      <c r="Z349">
        <f t="shared" si="71"/>
        <v>3.9731624639500002E-2</v>
      </c>
      <c r="AA349">
        <f t="shared" si="72"/>
        <v>4.8643671466200002E-2</v>
      </c>
      <c r="AB349">
        <f t="shared" si="73"/>
        <v>5.5609255563800003E-2</v>
      </c>
      <c r="AC349">
        <f t="shared" si="74"/>
        <v>6.1630635693099997E-2</v>
      </c>
      <c r="AD349">
        <f t="shared" si="75"/>
        <v>6.2257702082600001E-2</v>
      </c>
      <c r="AE349">
        <f t="shared" si="76"/>
        <v>6.21091979554E-2</v>
      </c>
      <c r="AF349">
        <f t="shared" si="77"/>
        <v>6.2368856746500001E-2</v>
      </c>
      <c r="AG349">
        <f t="shared" si="78"/>
        <v>6.1019386119799998E-2</v>
      </c>
      <c r="AH349">
        <f t="shared" si="79"/>
        <v>6.1672982799100003E-2</v>
      </c>
      <c r="AI349">
        <f t="shared" si="80"/>
        <v>6.1806119308799999E-2</v>
      </c>
      <c r="AJ349">
        <f t="shared" si="81"/>
        <v>6.1646195962699997E-2</v>
      </c>
      <c r="AK349">
        <f t="shared" si="82"/>
        <v>6.1198956352100001E-2</v>
      </c>
      <c r="AL349">
        <f t="shared" si="83"/>
        <v>6.1445905656199999E-2</v>
      </c>
      <c r="AM349">
        <v>1</v>
      </c>
    </row>
    <row r="350" spans="9:39" hidden="1">
      <c r="I350">
        <v>725</v>
      </c>
      <c r="J350" s="5">
        <v>2.2451992648500001E-2</v>
      </c>
      <c r="K350" s="5">
        <v>3.8380758091700003E-2</v>
      </c>
      <c r="L350" s="5">
        <v>4.7074484691599999E-2</v>
      </c>
      <c r="M350" s="5">
        <v>5.3874838466899999E-2</v>
      </c>
      <c r="N350" s="5">
        <v>5.9751762638300003E-2</v>
      </c>
      <c r="O350" s="5">
        <v>6.0040960034499997E-2</v>
      </c>
      <c r="P350" s="5">
        <v>6.0076482329499997E-2</v>
      </c>
      <c r="Q350" s="5">
        <v>6.0241959205000001E-2</v>
      </c>
      <c r="R350" s="5">
        <v>5.9133987109699998E-2</v>
      </c>
      <c r="S350" s="5">
        <v>5.9390956489800001E-2</v>
      </c>
      <c r="T350" s="5">
        <v>5.97066260019E-2</v>
      </c>
      <c r="U350" s="5">
        <v>5.9766328071999997E-2</v>
      </c>
      <c r="V350" s="5">
        <v>5.9060412805899999E-2</v>
      </c>
      <c r="W350" s="5">
        <v>5.9085992166400002E-2</v>
      </c>
      <c r="X350">
        <v>725</v>
      </c>
      <c r="Y350">
        <f t="shared" si="84"/>
        <v>0</v>
      </c>
      <c r="Z350">
        <f t="shared" si="71"/>
        <v>0</v>
      </c>
      <c r="AA350">
        <f t="shared" si="72"/>
        <v>0</v>
      </c>
      <c r="AB350">
        <f t="shared" si="73"/>
        <v>0</v>
      </c>
      <c r="AC350">
        <f t="shared" si="74"/>
        <v>0</v>
      </c>
      <c r="AD350">
        <f t="shared" si="75"/>
        <v>0</v>
      </c>
      <c r="AE350">
        <f t="shared" si="76"/>
        <v>0</v>
      </c>
      <c r="AF350">
        <f t="shared" si="77"/>
        <v>0</v>
      </c>
      <c r="AG350">
        <f t="shared" si="78"/>
        <v>0</v>
      </c>
      <c r="AH350">
        <f t="shared" si="79"/>
        <v>0</v>
      </c>
      <c r="AI350">
        <f t="shared" si="80"/>
        <v>0</v>
      </c>
      <c r="AJ350">
        <f t="shared" si="81"/>
        <v>0</v>
      </c>
      <c r="AK350">
        <f t="shared" si="82"/>
        <v>0</v>
      </c>
      <c r="AL350">
        <f t="shared" si="83"/>
        <v>0</v>
      </c>
    </row>
    <row r="351" spans="9:39">
      <c r="I351">
        <v>730</v>
      </c>
      <c r="J351" s="5">
        <v>2.1625862478399999E-2</v>
      </c>
      <c r="K351" s="5">
        <v>3.7029891545700001E-2</v>
      </c>
      <c r="L351" s="5">
        <v>4.5505297920100003E-2</v>
      </c>
      <c r="M351" s="5">
        <v>5.21404213745E-2</v>
      </c>
      <c r="N351" s="5">
        <v>5.7872889589399998E-2</v>
      </c>
      <c r="O351" s="5">
        <v>5.8334412725999998E-2</v>
      </c>
      <c r="P351" s="5">
        <v>5.8044318123200003E-2</v>
      </c>
      <c r="Q351" s="5">
        <v>5.8136875956100002E-2</v>
      </c>
      <c r="R351" s="5">
        <v>5.7248588105999997E-2</v>
      </c>
      <c r="S351" s="5">
        <v>5.7108930189500001E-2</v>
      </c>
      <c r="T351" s="5">
        <v>5.7671287344800003E-2</v>
      </c>
      <c r="U351" s="5">
        <v>5.7886460187199999E-2</v>
      </c>
      <c r="V351" s="5">
        <v>5.69218692683E-2</v>
      </c>
      <c r="W351" s="5">
        <v>5.6744788742799999E-2</v>
      </c>
      <c r="X351">
        <v>730</v>
      </c>
      <c r="Y351">
        <f t="shared" si="84"/>
        <v>2.1625862478399999E-2</v>
      </c>
      <c r="Z351">
        <f t="shared" si="71"/>
        <v>3.7029891545700001E-2</v>
      </c>
      <c r="AA351">
        <f t="shared" si="72"/>
        <v>4.5505297920100003E-2</v>
      </c>
      <c r="AB351">
        <f t="shared" si="73"/>
        <v>5.21404213745E-2</v>
      </c>
      <c r="AC351">
        <f t="shared" si="74"/>
        <v>5.7872889589399998E-2</v>
      </c>
      <c r="AD351">
        <f t="shared" si="75"/>
        <v>5.8334412725999998E-2</v>
      </c>
      <c r="AE351">
        <f t="shared" si="76"/>
        <v>5.8044318123200003E-2</v>
      </c>
      <c r="AF351">
        <f t="shared" si="77"/>
        <v>5.8136875956100002E-2</v>
      </c>
      <c r="AG351">
        <f t="shared" si="78"/>
        <v>5.7248588105999997E-2</v>
      </c>
      <c r="AH351">
        <f t="shared" si="79"/>
        <v>5.7108930189500001E-2</v>
      </c>
      <c r="AI351">
        <f t="shared" si="80"/>
        <v>5.7671287344800003E-2</v>
      </c>
      <c r="AJ351">
        <f t="shared" si="81"/>
        <v>5.7886460187199999E-2</v>
      </c>
      <c r="AK351">
        <f t="shared" si="82"/>
        <v>5.69218692683E-2</v>
      </c>
      <c r="AL351">
        <f t="shared" si="83"/>
        <v>5.6744788742799999E-2</v>
      </c>
      <c r="AM351">
        <v>1</v>
      </c>
    </row>
    <row r="352" spans="9:39" hidden="1">
      <c r="I352">
        <v>735</v>
      </c>
      <c r="J352" s="5">
        <v>2.07997323093E-2</v>
      </c>
      <c r="K352" s="5">
        <v>3.5679025001800001E-2</v>
      </c>
      <c r="L352" s="5">
        <v>4.3936111152000003E-2</v>
      </c>
      <c r="M352" s="5">
        <v>5.0406004286900001E-2</v>
      </c>
      <c r="N352" s="5">
        <v>5.5994016547099998E-2</v>
      </c>
      <c r="O352" s="5">
        <v>5.68305086897E-2</v>
      </c>
      <c r="P352" s="5">
        <v>5.6012765353499999E-2</v>
      </c>
      <c r="Q352" s="5">
        <v>5.6417150673000002E-2</v>
      </c>
      <c r="R352" s="5">
        <v>5.5363189109200003E-2</v>
      </c>
      <c r="S352" s="5">
        <v>5.4826903899400002E-2</v>
      </c>
      <c r="T352" s="5">
        <v>5.5635948694900003E-2</v>
      </c>
      <c r="U352" s="5">
        <v>5.6006592309E-2</v>
      </c>
      <c r="V352" s="5">
        <v>5.4742711636000002E-2</v>
      </c>
      <c r="W352" s="5">
        <v>5.4847322728100001E-2</v>
      </c>
      <c r="X352">
        <v>735</v>
      </c>
      <c r="Y352">
        <f t="shared" si="84"/>
        <v>0</v>
      </c>
      <c r="Z352">
        <f t="shared" si="71"/>
        <v>0</v>
      </c>
      <c r="AA352">
        <f t="shared" si="72"/>
        <v>0</v>
      </c>
      <c r="AB352">
        <f t="shared" si="73"/>
        <v>0</v>
      </c>
      <c r="AC352">
        <f t="shared" si="74"/>
        <v>0</v>
      </c>
      <c r="AD352">
        <f t="shared" si="75"/>
        <v>0</v>
      </c>
      <c r="AE352">
        <f t="shared" si="76"/>
        <v>0</v>
      </c>
      <c r="AF352">
        <f t="shared" si="77"/>
        <v>0</v>
      </c>
      <c r="AG352">
        <f t="shared" si="78"/>
        <v>0</v>
      </c>
      <c r="AH352">
        <f t="shared" si="79"/>
        <v>0</v>
      </c>
      <c r="AI352">
        <f t="shared" si="80"/>
        <v>0</v>
      </c>
      <c r="AJ352">
        <f t="shared" si="81"/>
        <v>0</v>
      </c>
      <c r="AK352">
        <f t="shared" si="82"/>
        <v>0</v>
      </c>
      <c r="AL352">
        <f t="shared" si="83"/>
        <v>0</v>
      </c>
    </row>
    <row r="353" spans="9:39">
      <c r="I353">
        <v>740</v>
      </c>
      <c r="J353" s="5">
        <v>1.99006927243E-2</v>
      </c>
      <c r="K353" s="5">
        <v>3.4199667181499999E-2</v>
      </c>
      <c r="L353" s="5">
        <v>4.2205339683399998E-2</v>
      </c>
      <c r="M353" s="5">
        <v>4.8483153063899997E-2</v>
      </c>
      <c r="N353" s="5">
        <v>5.3902729696199997E-2</v>
      </c>
      <c r="O353" s="5">
        <v>5.5009618344799997E-2</v>
      </c>
      <c r="P353" s="5">
        <v>5.4145085570099998E-2</v>
      </c>
      <c r="Q353" s="5">
        <v>5.4619941991099999E-2</v>
      </c>
      <c r="R353" s="5">
        <v>5.3353053229199997E-2</v>
      </c>
      <c r="S353" s="5">
        <v>5.2718778105699998E-2</v>
      </c>
      <c r="T353" s="5">
        <v>5.3708158586599997E-2</v>
      </c>
      <c r="U353" s="5">
        <v>5.3914337652099999E-2</v>
      </c>
      <c r="V353" s="5">
        <v>5.2812850768500001E-2</v>
      </c>
      <c r="W353" s="5">
        <v>5.3244179161299997E-2</v>
      </c>
      <c r="X353">
        <v>740</v>
      </c>
      <c r="Y353">
        <f t="shared" si="84"/>
        <v>1.99006927243E-2</v>
      </c>
      <c r="Z353">
        <f t="shared" si="71"/>
        <v>3.4199667181499999E-2</v>
      </c>
      <c r="AA353">
        <f t="shared" si="72"/>
        <v>4.2205339683399998E-2</v>
      </c>
      <c r="AB353">
        <f t="shared" si="73"/>
        <v>4.8483153063899997E-2</v>
      </c>
      <c r="AC353">
        <f t="shared" si="74"/>
        <v>5.3902729696199997E-2</v>
      </c>
      <c r="AD353">
        <f t="shared" si="75"/>
        <v>5.5009618344799997E-2</v>
      </c>
      <c r="AE353">
        <f t="shared" si="76"/>
        <v>5.4145085570099998E-2</v>
      </c>
      <c r="AF353">
        <f t="shared" si="77"/>
        <v>5.4619941991099999E-2</v>
      </c>
      <c r="AG353">
        <f t="shared" si="78"/>
        <v>5.3353053229199997E-2</v>
      </c>
      <c r="AH353">
        <f t="shared" si="79"/>
        <v>5.2718778105699998E-2</v>
      </c>
      <c r="AI353">
        <f t="shared" si="80"/>
        <v>5.3708158586599997E-2</v>
      </c>
      <c r="AJ353">
        <f t="shared" si="81"/>
        <v>5.3914337652099999E-2</v>
      </c>
      <c r="AK353">
        <f t="shared" si="82"/>
        <v>5.2812850768500001E-2</v>
      </c>
      <c r="AL353">
        <f t="shared" si="83"/>
        <v>5.3244179161299997E-2</v>
      </c>
      <c r="AM353">
        <v>1</v>
      </c>
    </row>
    <row r="354" spans="9:39" hidden="1">
      <c r="I354">
        <v>745</v>
      </c>
      <c r="J354" s="5">
        <v>1.8954333514700002E-2</v>
      </c>
      <c r="K354" s="5">
        <v>3.2636916031699999E-2</v>
      </c>
      <c r="L354" s="5">
        <v>4.0369696611899999E-2</v>
      </c>
      <c r="M354" s="5">
        <v>4.6438004434700003E-2</v>
      </c>
      <c r="N354" s="5">
        <v>5.1673582167300003E-2</v>
      </c>
      <c r="O354" s="5">
        <v>5.3188943877699998E-2</v>
      </c>
      <c r="P354" s="5">
        <v>5.2775460584399997E-2</v>
      </c>
      <c r="Q354" s="5">
        <v>5.2822867156999999E-2</v>
      </c>
      <c r="R354" s="5">
        <v>5.1324664003000002E-2</v>
      </c>
      <c r="S354" s="5">
        <v>5.0721681447600003E-2</v>
      </c>
      <c r="T354" s="5">
        <v>5.2217590249899998E-2</v>
      </c>
      <c r="U354" s="5">
        <v>5.1684239859899998E-2</v>
      </c>
      <c r="V354" s="5">
        <v>5.1537046185800003E-2</v>
      </c>
      <c r="W354" s="5">
        <v>5.16410355993E-2</v>
      </c>
      <c r="X354">
        <v>745</v>
      </c>
      <c r="Y354">
        <f t="shared" si="84"/>
        <v>0</v>
      </c>
      <c r="Z354">
        <f t="shared" si="71"/>
        <v>0</v>
      </c>
      <c r="AA354">
        <f t="shared" si="72"/>
        <v>0</v>
      </c>
      <c r="AB354">
        <f t="shared" si="73"/>
        <v>0</v>
      </c>
      <c r="AC354">
        <f t="shared" si="74"/>
        <v>0</v>
      </c>
      <c r="AD354">
        <f t="shared" si="75"/>
        <v>0</v>
      </c>
      <c r="AE354">
        <f t="shared" si="76"/>
        <v>0</v>
      </c>
      <c r="AF354">
        <f t="shared" si="77"/>
        <v>0</v>
      </c>
      <c r="AG354">
        <f t="shared" si="78"/>
        <v>0</v>
      </c>
      <c r="AH354">
        <f t="shared" si="79"/>
        <v>0</v>
      </c>
      <c r="AI354">
        <f t="shared" si="80"/>
        <v>0</v>
      </c>
      <c r="AJ354">
        <f t="shared" si="81"/>
        <v>0</v>
      </c>
      <c r="AK354">
        <f t="shared" si="82"/>
        <v>0</v>
      </c>
      <c r="AL354">
        <f t="shared" si="83"/>
        <v>0</v>
      </c>
    </row>
    <row r="355" spans="9:39">
      <c r="I355">
        <v>750</v>
      </c>
      <c r="J355" s="5">
        <v>1.8254806712099999E-2</v>
      </c>
      <c r="K355" s="5">
        <v>3.1482566555000001E-2</v>
      </c>
      <c r="L355" s="5">
        <v>3.9014253363600003E-2</v>
      </c>
      <c r="M355" s="5">
        <v>4.4927591145900003E-2</v>
      </c>
      <c r="N355" s="5">
        <v>5.0026598673699997E-2</v>
      </c>
      <c r="O355" s="5">
        <v>5.1368508242899999E-2</v>
      </c>
      <c r="P355" s="5">
        <v>5.1612370127999997E-2</v>
      </c>
      <c r="Q355" s="5">
        <v>5.1025940312499997E-2</v>
      </c>
      <c r="R355" s="5">
        <v>5.0097686188900002E-2</v>
      </c>
      <c r="S355" s="5">
        <v>4.9424499738100001E-2</v>
      </c>
      <c r="T355" s="5">
        <v>5.0553490112599998E-2</v>
      </c>
      <c r="U355" s="5">
        <v>5.00365324665E-2</v>
      </c>
      <c r="V355" s="5">
        <v>5.0261241606100002E-2</v>
      </c>
      <c r="W355" s="5">
        <v>5.0037892042699997E-2</v>
      </c>
      <c r="X355">
        <v>750</v>
      </c>
      <c r="Y355">
        <f t="shared" si="84"/>
        <v>1.8254806712099999E-2</v>
      </c>
      <c r="Z355">
        <f t="shared" si="71"/>
        <v>3.1482566555000001E-2</v>
      </c>
      <c r="AA355">
        <f t="shared" si="72"/>
        <v>3.9014253363600003E-2</v>
      </c>
      <c r="AB355">
        <f t="shared" si="73"/>
        <v>4.4927591145900003E-2</v>
      </c>
      <c r="AC355">
        <f t="shared" si="74"/>
        <v>5.0026598673699997E-2</v>
      </c>
      <c r="AD355">
        <f t="shared" si="75"/>
        <v>5.1368508242899999E-2</v>
      </c>
      <c r="AE355">
        <f t="shared" si="76"/>
        <v>5.1612370127999997E-2</v>
      </c>
      <c r="AF355">
        <f t="shared" si="77"/>
        <v>5.1025940312499997E-2</v>
      </c>
      <c r="AG355">
        <f t="shared" si="78"/>
        <v>5.0097686188900002E-2</v>
      </c>
      <c r="AH355">
        <f t="shared" si="79"/>
        <v>4.9424499738100001E-2</v>
      </c>
      <c r="AI355">
        <f t="shared" si="80"/>
        <v>5.0553490112599998E-2</v>
      </c>
      <c r="AJ355">
        <f t="shared" si="81"/>
        <v>5.00365324665E-2</v>
      </c>
      <c r="AK355">
        <f t="shared" si="82"/>
        <v>5.0261241606100002E-2</v>
      </c>
      <c r="AL355">
        <f t="shared" si="83"/>
        <v>5.0037892042699997E-2</v>
      </c>
      <c r="AM355">
        <v>1</v>
      </c>
    </row>
    <row r="356" spans="9:39" hidden="1">
      <c r="I356">
        <v>755</v>
      </c>
      <c r="J356" s="5">
        <v>1.7665485103199999E-2</v>
      </c>
      <c r="K356" s="5">
        <v>3.0510559364799999E-2</v>
      </c>
      <c r="L356" s="5">
        <v>3.7873208683099999E-2</v>
      </c>
      <c r="M356" s="5">
        <v>4.3655925323500003E-2</v>
      </c>
      <c r="N356" s="5">
        <v>4.8639538506499998E-2</v>
      </c>
      <c r="O356" s="5">
        <v>4.9544044896199999E-2</v>
      </c>
      <c r="P356" s="5">
        <v>5.0470692703099999E-2</v>
      </c>
      <c r="Q356" s="5">
        <v>4.9229177663200001E-2</v>
      </c>
      <c r="R356" s="5">
        <v>4.89454797872E-2</v>
      </c>
      <c r="S356" s="5">
        <v>4.8436167991199999E-2</v>
      </c>
      <c r="T356" s="5">
        <v>4.8864631940500003E-2</v>
      </c>
      <c r="U356" s="5">
        <v>4.8648849465799997E-2</v>
      </c>
      <c r="V356" s="5">
        <v>4.8985437029699999E-2</v>
      </c>
      <c r="W356" s="5">
        <v>4.8434748492000003E-2</v>
      </c>
      <c r="X356">
        <v>755</v>
      </c>
      <c r="Y356">
        <f t="shared" si="84"/>
        <v>0</v>
      </c>
      <c r="Z356">
        <f t="shared" si="71"/>
        <v>0</v>
      </c>
      <c r="AA356">
        <f t="shared" si="72"/>
        <v>0</v>
      </c>
      <c r="AB356">
        <f t="shared" si="73"/>
        <v>0</v>
      </c>
      <c r="AC356">
        <f t="shared" si="74"/>
        <v>0</v>
      </c>
      <c r="AD356">
        <f t="shared" si="75"/>
        <v>0</v>
      </c>
      <c r="AE356">
        <f t="shared" si="76"/>
        <v>0</v>
      </c>
      <c r="AF356">
        <f t="shared" si="77"/>
        <v>0</v>
      </c>
      <c r="AG356">
        <f t="shared" si="78"/>
        <v>0</v>
      </c>
      <c r="AH356">
        <f t="shared" si="79"/>
        <v>0</v>
      </c>
      <c r="AI356">
        <f t="shared" si="80"/>
        <v>0</v>
      </c>
      <c r="AJ356">
        <f t="shared" si="81"/>
        <v>0</v>
      </c>
      <c r="AK356">
        <f t="shared" si="82"/>
        <v>0</v>
      </c>
      <c r="AL356">
        <f t="shared" si="83"/>
        <v>0</v>
      </c>
    </row>
    <row r="357" spans="9:39">
      <c r="I357">
        <v>760</v>
      </c>
      <c r="J357" s="5">
        <v>1.7076163494900001E-2</v>
      </c>
      <c r="K357" s="5">
        <v>2.9538552175899999E-2</v>
      </c>
      <c r="L357" s="5">
        <v>3.6732164004799998E-2</v>
      </c>
      <c r="M357" s="5">
        <v>4.2384259504200002E-2</v>
      </c>
      <c r="N357" s="5">
        <v>4.72524783435E-2</v>
      </c>
      <c r="O357" s="5">
        <v>4.77712438968E-2</v>
      </c>
      <c r="P357" s="5">
        <v>4.8906679038500003E-2</v>
      </c>
      <c r="Q357" s="5">
        <v>4.7432597868399998E-2</v>
      </c>
      <c r="R357" s="5">
        <v>4.7793273387999997E-2</v>
      </c>
      <c r="S357" s="5">
        <v>4.7447836246199998E-2</v>
      </c>
      <c r="T357" s="5">
        <v>4.7175773774700003E-2</v>
      </c>
      <c r="U357" s="5">
        <v>4.7261166469199999E-2</v>
      </c>
      <c r="V357" s="5">
        <v>4.7709632456800002E-2</v>
      </c>
      <c r="W357" s="5">
        <v>4.6831604947700001E-2</v>
      </c>
      <c r="X357">
        <v>760</v>
      </c>
      <c r="Y357">
        <f t="shared" si="84"/>
        <v>1.7076163494900001E-2</v>
      </c>
      <c r="Z357">
        <f t="shared" si="71"/>
        <v>2.9538552175899999E-2</v>
      </c>
      <c r="AA357">
        <f t="shared" si="72"/>
        <v>3.6732164004799998E-2</v>
      </c>
      <c r="AB357">
        <f t="shared" si="73"/>
        <v>4.2384259504200002E-2</v>
      </c>
      <c r="AC357">
        <f t="shared" si="74"/>
        <v>4.72524783435E-2</v>
      </c>
      <c r="AD357">
        <f t="shared" si="75"/>
        <v>4.77712438968E-2</v>
      </c>
      <c r="AE357">
        <f t="shared" si="76"/>
        <v>4.8906679038500003E-2</v>
      </c>
      <c r="AF357">
        <f t="shared" si="77"/>
        <v>4.7432597868399998E-2</v>
      </c>
      <c r="AG357">
        <f t="shared" si="78"/>
        <v>4.7793273387999997E-2</v>
      </c>
      <c r="AH357">
        <f t="shared" si="79"/>
        <v>4.7447836246199998E-2</v>
      </c>
      <c r="AI357">
        <f t="shared" si="80"/>
        <v>4.7175773774700003E-2</v>
      </c>
      <c r="AJ357">
        <f t="shared" si="81"/>
        <v>4.7261166469199999E-2</v>
      </c>
      <c r="AK357">
        <f t="shared" si="82"/>
        <v>4.7709632456800002E-2</v>
      </c>
      <c r="AL357">
        <f t="shared" si="83"/>
        <v>4.6831604947700001E-2</v>
      </c>
      <c r="AM357">
        <v>1</v>
      </c>
    </row>
    <row r="358" spans="9:39" hidden="1">
      <c r="I358">
        <v>765</v>
      </c>
      <c r="J358" s="5">
        <v>1.6486841887399999E-2</v>
      </c>
      <c r="K358" s="5">
        <v>2.85665449886E-2</v>
      </c>
      <c r="L358" s="5">
        <v>3.5591119328799999E-2</v>
      </c>
      <c r="M358" s="5">
        <v>4.11125936882E-2</v>
      </c>
      <c r="N358" s="5">
        <v>4.5865418185E-2</v>
      </c>
      <c r="O358" s="5">
        <v>4.6655806176300003E-2</v>
      </c>
      <c r="P358" s="5">
        <v>4.7306140951599997E-2</v>
      </c>
      <c r="Q358" s="5">
        <v>4.6302480115000003E-2</v>
      </c>
      <c r="R358" s="5">
        <v>4.6641066991599998E-2</v>
      </c>
      <c r="S358" s="5">
        <v>4.6459504503099998E-2</v>
      </c>
      <c r="T358" s="5">
        <v>4.6024723428900002E-2</v>
      </c>
      <c r="U358" s="5">
        <v>4.5873483477200001E-2</v>
      </c>
      <c r="V358" s="5">
        <v>4.6433827887799997E-2</v>
      </c>
      <c r="W358" s="5">
        <v>4.51717163963E-2</v>
      </c>
      <c r="X358">
        <v>765</v>
      </c>
      <c r="Y358">
        <f t="shared" si="84"/>
        <v>0</v>
      </c>
      <c r="Z358">
        <f t="shared" si="71"/>
        <v>0</v>
      </c>
      <c r="AA358">
        <f t="shared" si="72"/>
        <v>0</v>
      </c>
      <c r="AB358">
        <f t="shared" si="73"/>
        <v>0</v>
      </c>
      <c r="AC358">
        <f t="shared" si="74"/>
        <v>0</v>
      </c>
      <c r="AD358">
        <f t="shared" si="75"/>
        <v>0</v>
      </c>
      <c r="AE358">
        <f t="shared" si="76"/>
        <v>0</v>
      </c>
      <c r="AF358">
        <f t="shared" si="77"/>
        <v>0</v>
      </c>
      <c r="AG358">
        <f t="shared" si="78"/>
        <v>0</v>
      </c>
      <c r="AH358">
        <f t="shared" si="79"/>
        <v>0</v>
      </c>
      <c r="AI358">
        <f t="shared" si="80"/>
        <v>0</v>
      </c>
      <c r="AJ358">
        <f t="shared" si="81"/>
        <v>0</v>
      </c>
      <c r="AK358">
        <f t="shared" si="82"/>
        <v>0</v>
      </c>
      <c r="AL358">
        <f t="shared" si="83"/>
        <v>0</v>
      </c>
    </row>
    <row r="359" spans="9:39">
      <c r="I359">
        <v>770</v>
      </c>
      <c r="J359" s="5">
        <v>1.58975202807E-2</v>
      </c>
      <c r="K359" s="5">
        <v>2.7594537802899999E-2</v>
      </c>
      <c r="L359" s="5">
        <v>3.4450074655499999E-2</v>
      </c>
      <c r="M359" s="5">
        <v>3.9840927876E-2</v>
      </c>
      <c r="N359" s="5">
        <v>4.4478358031400003E-2</v>
      </c>
      <c r="O359" s="5">
        <v>4.5522294361599998E-2</v>
      </c>
      <c r="P359" s="5">
        <v>4.5705873028300002E-2</v>
      </c>
      <c r="Q359" s="5">
        <v>4.52941131761E-2</v>
      </c>
      <c r="R359" s="5">
        <v>4.5488860598299999E-2</v>
      </c>
      <c r="S359" s="5">
        <v>4.5471172762000002E-2</v>
      </c>
      <c r="T359" s="5">
        <v>4.4684822593099999E-2</v>
      </c>
      <c r="U359" s="5">
        <v>4.4485800490199998E-2</v>
      </c>
      <c r="V359" s="5">
        <v>4.4908292845499999E-2</v>
      </c>
      <c r="W359" s="5">
        <v>4.3296016033100002E-2</v>
      </c>
      <c r="X359">
        <v>770</v>
      </c>
      <c r="Y359">
        <f t="shared" si="84"/>
        <v>1.58975202807E-2</v>
      </c>
      <c r="Z359">
        <f t="shared" si="71"/>
        <v>2.7594537802899999E-2</v>
      </c>
      <c r="AA359">
        <f t="shared" si="72"/>
        <v>3.4450074655499999E-2</v>
      </c>
      <c r="AB359">
        <f t="shared" si="73"/>
        <v>3.9840927876E-2</v>
      </c>
      <c r="AC359">
        <f t="shared" si="74"/>
        <v>4.4478358031400003E-2</v>
      </c>
      <c r="AD359">
        <f t="shared" si="75"/>
        <v>4.5522294361599998E-2</v>
      </c>
      <c r="AE359">
        <f t="shared" si="76"/>
        <v>4.5705873028300002E-2</v>
      </c>
      <c r="AF359">
        <f t="shared" si="77"/>
        <v>4.52941131761E-2</v>
      </c>
      <c r="AG359">
        <f t="shared" si="78"/>
        <v>4.5488860598299999E-2</v>
      </c>
      <c r="AH359">
        <f t="shared" si="79"/>
        <v>4.5471172762000002E-2</v>
      </c>
      <c r="AI359">
        <f t="shared" si="80"/>
        <v>4.4684822593099999E-2</v>
      </c>
      <c r="AJ359">
        <f t="shared" si="81"/>
        <v>4.4485800490199998E-2</v>
      </c>
      <c r="AK359">
        <f t="shared" si="82"/>
        <v>4.4908292845499999E-2</v>
      </c>
      <c r="AL359">
        <f t="shared" si="83"/>
        <v>4.3296016033100002E-2</v>
      </c>
      <c r="AM359">
        <v>1</v>
      </c>
    </row>
    <row r="360" spans="9:39" hidden="1">
      <c r="I360">
        <v>775</v>
      </c>
      <c r="J360" s="5">
        <v>1.5283657395899999E-2</v>
      </c>
      <c r="K360" s="5">
        <v>2.6572579143E-2</v>
      </c>
      <c r="L360" s="5">
        <v>3.3236414619699998E-2</v>
      </c>
      <c r="M360" s="5">
        <v>3.84771435254E-2</v>
      </c>
      <c r="N360" s="5">
        <v>4.2981565059900001E-2</v>
      </c>
      <c r="O360" s="5">
        <v>4.4048797041800002E-2</v>
      </c>
      <c r="P360" s="5">
        <v>4.4062294724000001E-2</v>
      </c>
      <c r="Q360" s="5">
        <v>4.4286455097999999E-2</v>
      </c>
      <c r="R360" s="5">
        <v>4.38924467215E-2</v>
      </c>
      <c r="S360" s="5">
        <v>4.4066238144E-2</v>
      </c>
      <c r="T360" s="5">
        <v>4.3233096983799998E-2</v>
      </c>
      <c r="U360" s="5">
        <v>4.2988437801300003E-2</v>
      </c>
      <c r="V360" s="5">
        <v>4.3245223918400001E-2</v>
      </c>
      <c r="W360" s="5">
        <v>4.2097937256200001E-2</v>
      </c>
      <c r="X360">
        <v>775</v>
      </c>
      <c r="Y360">
        <f t="shared" si="84"/>
        <v>0</v>
      </c>
      <c r="Z360">
        <f t="shared" si="71"/>
        <v>0</v>
      </c>
      <c r="AA360">
        <f t="shared" si="72"/>
        <v>0</v>
      </c>
      <c r="AB360">
        <f t="shared" si="73"/>
        <v>0</v>
      </c>
      <c r="AC360">
        <f t="shared" si="74"/>
        <v>0</v>
      </c>
      <c r="AD360">
        <f t="shared" si="75"/>
        <v>0</v>
      </c>
      <c r="AE360">
        <f t="shared" si="76"/>
        <v>0</v>
      </c>
      <c r="AF360">
        <f t="shared" si="77"/>
        <v>0</v>
      </c>
      <c r="AG360">
        <f t="shared" si="78"/>
        <v>0</v>
      </c>
      <c r="AH360">
        <f t="shared" si="79"/>
        <v>0</v>
      </c>
      <c r="AI360">
        <f t="shared" si="80"/>
        <v>0</v>
      </c>
      <c r="AJ360">
        <f t="shared" si="81"/>
        <v>0</v>
      </c>
      <c r="AK360">
        <f t="shared" si="82"/>
        <v>0</v>
      </c>
      <c r="AL360">
        <f t="shared" si="83"/>
        <v>0</v>
      </c>
    </row>
    <row r="361" spans="9:39">
      <c r="I361">
        <v>780</v>
      </c>
      <c r="J361" s="5">
        <v>1.46464477365E-2</v>
      </c>
      <c r="K361" s="5">
        <v>2.55031003091E-2</v>
      </c>
      <c r="L361" s="5">
        <v>3.1953673646599998E-2</v>
      </c>
      <c r="M361" s="5">
        <v>3.7025724344500001E-2</v>
      </c>
      <c r="N361" s="5">
        <v>4.13803803227E-2</v>
      </c>
      <c r="O361" s="5">
        <v>4.2572274920900002E-2</v>
      </c>
      <c r="P361" s="5">
        <v>4.2436022723899999E-2</v>
      </c>
      <c r="Q361" s="5">
        <v>4.3100188634899998E-2</v>
      </c>
      <c r="R361" s="5">
        <v>4.2169042377399997E-2</v>
      </c>
      <c r="S361" s="5">
        <v>4.2276614335600003E-2</v>
      </c>
      <c r="T361" s="5">
        <v>4.1781371379499999E-2</v>
      </c>
      <c r="U361" s="5">
        <v>4.1386733877699998E-2</v>
      </c>
      <c r="V361" s="5">
        <v>4.22046202326E-2</v>
      </c>
      <c r="W361" s="5">
        <v>4.1445945331000003E-2</v>
      </c>
      <c r="X361">
        <v>780</v>
      </c>
      <c r="Y361">
        <f t="shared" si="84"/>
        <v>1.46464477365E-2</v>
      </c>
      <c r="Z361">
        <f t="shared" si="71"/>
        <v>2.55031003091E-2</v>
      </c>
      <c r="AA361">
        <f t="shared" si="72"/>
        <v>3.1953673646599998E-2</v>
      </c>
      <c r="AB361">
        <f t="shared" si="73"/>
        <v>3.7025724344500001E-2</v>
      </c>
      <c r="AC361">
        <f t="shared" si="74"/>
        <v>4.13803803227E-2</v>
      </c>
      <c r="AD361">
        <f t="shared" si="75"/>
        <v>4.2572274920900002E-2</v>
      </c>
      <c r="AE361">
        <f t="shared" si="76"/>
        <v>4.2436022723899999E-2</v>
      </c>
      <c r="AF361">
        <f t="shared" si="77"/>
        <v>4.3100188634899998E-2</v>
      </c>
      <c r="AG361">
        <f t="shared" si="78"/>
        <v>4.2169042377399997E-2</v>
      </c>
      <c r="AH361">
        <f t="shared" si="79"/>
        <v>4.2276614335600003E-2</v>
      </c>
      <c r="AI361">
        <f t="shared" si="80"/>
        <v>4.1781371379499999E-2</v>
      </c>
      <c r="AJ361">
        <f t="shared" si="81"/>
        <v>4.1386733877699998E-2</v>
      </c>
      <c r="AK361">
        <f t="shared" si="82"/>
        <v>4.22046202326E-2</v>
      </c>
      <c r="AL361">
        <f t="shared" si="83"/>
        <v>4.1445945331000003E-2</v>
      </c>
      <c r="AM361">
        <v>1</v>
      </c>
    </row>
    <row r="362" spans="9:39" hidden="1">
      <c r="I362">
        <v>785</v>
      </c>
      <c r="J362" s="5">
        <v>1.4260233328400001E-2</v>
      </c>
      <c r="K362" s="5">
        <v>2.4857172899999998E-2</v>
      </c>
      <c r="L362" s="5">
        <v>3.1181073423E-2</v>
      </c>
      <c r="M362" s="5">
        <v>3.6151127315600003E-2</v>
      </c>
      <c r="N362" s="5">
        <v>4.0413633445500002E-2</v>
      </c>
      <c r="O362" s="5">
        <v>4.1097010367800002E-2</v>
      </c>
      <c r="P362" s="5">
        <v>4.09231606407E-2</v>
      </c>
      <c r="Q362" s="5">
        <v>4.1629293513299997E-2</v>
      </c>
      <c r="R362" s="5">
        <v>4.0890078358000001E-2</v>
      </c>
      <c r="S362" s="5">
        <v>4.1001849032399999E-2</v>
      </c>
      <c r="T362" s="5">
        <v>4.0666484537499999E-2</v>
      </c>
      <c r="U362" s="5">
        <v>4.0419639880800003E-2</v>
      </c>
      <c r="V362" s="5">
        <v>4.1180108298999998E-2</v>
      </c>
      <c r="W362" s="5">
        <v>4.0793953406399998E-2</v>
      </c>
      <c r="X362">
        <v>785</v>
      </c>
      <c r="Y362">
        <f t="shared" si="84"/>
        <v>0</v>
      </c>
      <c r="Z362">
        <f t="shared" si="71"/>
        <v>0</v>
      </c>
      <c r="AA362">
        <f t="shared" si="72"/>
        <v>0</v>
      </c>
      <c r="AB362">
        <f t="shared" si="73"/>
        <v>0</v>
      </c>
      <c r="AC362">
        <f t="shared" si="74"/>
        <v>0</v>
      </c>
      <c r="AD362">
        <f t="shared" si="75"/>
        <v>0</v>
      </c>
      <c r="AE362">
        <f t="shared" si="76"/>
        <v>0</v>
      </c>
      <c r="AF362">
        <f t="shared" si="77"/>
        <v>0</v>
      </c>
      <c r="AG362">
        <f t="shared" si="78"/>
        <v>0</v>
      </c>
      <c r="AH362">
        <f t="shared" si="79"/>
        <v>0</v>
      </c>
      <c r="AI362">
        <f t="shared" si="80"/>
        <v>0</v>
      </c>
      <c r="AJ362">
        <f t="shared" si="81"/>
        <v>0</v>
      </c>
      <c r="AK362">
        <f t="shared" si="82"/>
        <v>0</v>
      </c>
      <c r="AL362">
        <f t="shared" si="83"/>
        <v>0</v>
      </c>
    </row>
    <row r="363" spans="9:39">
      <c r="I363">
        <v>790</v>
      </c>
      <c r="J363" s="5">
        <v>1.38757908695E-2</v>
      </c>
      <c r="K363" s="5">
        <v>2.4214235633599999E-2</v>
      </c>
      <c r="L363" s="5">
        <v>3.04120746363E-2</v>
      </c>
      <c r="M363" s="5">
        <v>3.52806024742E-2</v>
      </c>
      <c r="N363" s="5">
        <v>3.9451365505299998E-2</v>
      </c>
      <c r="O363" s="5">
        <v>3.9785119664000002E-2</v>
      </c>
      <c r="P363" s="5">
        <v>3.9539415886899999E-2</v>
      </c>
      <c r="Q363" s="5">
        <v>4.0116006854599998E-2</v>
      </c>
      <c r="R363" s="5">
        <v>3.9611114342900003E-2</v>
      </c>
      <c r="S363" s="5">
        <v>3.97275382841E-2</v>
      </c>
      <c r="T363" s="5">
        <v>3.9563674134799998E-2</v>
      </c>
      <c r="U363" s="5">
        <v>3.9457026035600001E-2</v>
      </c>
      <c r="V363" s="5">
        <v>4.0155596367600001E-2</v>
      </c>
      <c r="W363" s="5">
        <v>4.0141961482300002E-2</v>
      </c>
      <c r="X363">
        <v>790</v>
      </c>
      <c r="Y363">
        <f t="shared" si="84"/>
        <v>1.38757908695E-2</v>
      </c>
      <c r="Z363">
        <f t="shared" si="71"/>
        <v>2.4214235633599999E-2</v>
      </c>
      <c r="AA363">
        <f t="shared" si="72"/>
        <v>3.04120746363E-2</v>
      </c>
      <c r="AB363">
        <f t="shared" si="73"/>
        <v>3.52806024742E-2</v>
      </c>
      <c r="AC363">
        <f t="shared" si="74"/>
        <v>3.9451365505299998E-2</v>
      </c>
      <c r="AD363">
        <f t="shared" si="75"/>
        <v>3.9785119664000002E-2</v>
      </c>
      <c r="AE363">
        <f t="shared" si="76"/>
        <v>3.9539415886899999E-2</v>
      </c>
      <c r="AF363">
        <f t="shared" si="77"/>
        <v>4.0116006854599998E-2</v>
      </c>
      <c r="AG363">
        <f t="shared" si="78"/>
        <v>3.9611114342900003E-2</v>
      </c>
      <c r="AH363">
        <f t="shared" si="79"/>
        <v>3.97275382841E-2</v>
      </c>
      <c r="AI363">
        <f t="shared" si="80"/>
        <v>3.9563674134799998E-2</v>
      </c>
      <c r="AJ363">
        <f t="shared" si="81"/>
        <v>3.9457026035600001E-2</v>
      </c>
      <c r="AK363">
        <f t="shared" si="82"/>
        <v>4.0155596367600001E-2</v>
      </c>
      <c r="AL363">
        <f t="shared" si="83"/>
        <v>4.0141961482300002E-2</v>
      </c>
      <c r="AM363">
        <v>1</v>
      </c>
    </row>
    <row r="364" spans="9:39" hidden="1">
      <c r="I364">
        <v>795</v>
      </c>
      <c r="J364" s="5">
        <v>1.3491348411E-2</v>
      </c>
      <c r="K364" s="5">
        <v>2.35712983679E-2</v>
      </c>
      <c r="L364" s="5">
        <v>2.9643075850600002E-2</v>
      </c>
      <c r="M364" s="5">
        <v>3.4410077634200002E-2</v>
      </c>
      <c r="N364" s="5">
        <v>3.8489097567099999E-2</v>
      </c>
      <c r="O364" s="5">
        <v>3.8763627822399997E-2</v>
      </c>
      <c r="P364" s="5">
        <v>3.8435947452300001E-2</v>
      </c>
      <c r="Q364" s="5">
        <v>3.8603050517199998E-2</v>
      </c>
      <c r="R364" s="5">
        <v>3.8332150332500002E-2</v>
      </c>
      <c r="S364" s="5">
        <v>3.8453227540299999E-2</v>
      </c>
      <c r="T364" s="5">
        <v>3.8310688622800002E-2</v>
      </c>
      <c r="U364" s="5">
        <v>3.8494412192500001E-2</v>
      </c>
      <c r="V364" s="5">
        <v>3.9131084438700003E-2</v>
      </c>
      <c r="W364" s="5">
        <v>3.9489969558700003E-2</v>
      </c>
      <c r="X364">
        <v>795</v>
      </c>
      <c r="Y364">
        <f t="shared" si="84"/>
        <v>0</v>
      </c>
      <c r="Z364">
        <f t="shared" si="71"/>
        <v>0</v>
      </c>
      <c r="AA364">
        <f t="shared" si="72"/>
        <v>0</v>
      </c>
      <c r="AB364">
        <f t="shared" si="73"/>
        <v>0</v>
      </c>
      <c r="AC364">
        <f t="shared" si="74"/>
        <v>0</v>
      </c>
      <c r="AD364">
        <f t="shared" si="75"/>
        <v>0</v>
      </c>
      <c r="AE364">
        <f t="shared" si="76"/>
        <v>0</v>
      </c>
      <c r="AF364">
        <f t="shared" si="77"/>
        <v>0</v>
      </c>
      <c r="AG364">
        <f t="shared" si="78"/>
        <v>0</v>
      </c>
      <c r="AH364">
        <f t="shared" si="79"/>
        <v>0</v>
      </c>
      <c r="AI364">
        <f t="shared" si="80"/>
        <v>0</v>
      </c>
      <c r="AJ364">
        <f t="shared" si="81"/>
        <v>0</v>
      </c>
      <c r="AK364">
        <f t="shared" si="82"/>
        <v>0</v>
      </c>
      <c r="AL364">
        <f t="shared" si="83"/>
        <v>0</v>
      </c>
    </row>
    <row r="365" spans="9:39">
      <c r="I365">
        <v>800</v>
      </c>
      <c r="J365" s="5">
        <v>1.3106905952800001E-2</v>
      </c>
      <c r="K365" s="5">
        <v>2.2928361102999999E-2</v>
      </c>
      <c r="L365" s="5">
        <v>2.8874077066199998E-2</v>
      </c>
      <c r="M365" s="5">
        <v>3.3539552796000002E-2</v>
      </c>
      <c r="N365" s="5">
        <v>3.75268296312E-2</v>
      </c>
      <c r="O365" s="5">
        <v>3.7779289392899998E-2</v>
      </c>
      <c r="P365" s="5">
        <v>3.73336444356E-2</v>
      </c>
      <c r="Q365" s="5">
        <v>3.7217253909500002E-2</v>
      </c>
      <c r="R365" s="5">
        <v>3.7053186327300001E-2</v>
      </c>
      <c r="S365" s="5">
        <v>3.7178916801600001E-2</v>
      </c>
      <c r="T365" s="5">
        <v>3.70577031146E-2</v>
      </c>
      <c r="U365" s="5">
        <v>3.7531798351599997E-2</v>
      </c>
      <c r="V365" s="5">
        <v>3.8106572512600002E-2</v>
      </c>
      <c r="W365" s="5">
        <v>3.8837977635700002E-2</v>
      </c>
      <c r="X365">
        <v>800</v>
      </c>
      <c r="Y365">
        <f t="shared" si="84"/>
        <v>1.3106905952800001E-2</v>
      </c>
      <c r="Z365">
        <f t="shared" si="71"/>
        <v>2.2928361102999999E-2</v>
      </c>
      <c r="AA365">
        <f t="shared" si="72"/>
        <v>2.8874077066199998E-2</v>
      </c>
      <c r="AB365">
        <f t="shared" si="73"/>
        <v>3.3539552796000002E-2</v>
      </c>
      <c r="AC365">
        <f t="shared" si="74"/>
        <v>3.75268296312E-2</v>
      </c>
      <c r="AD365">
        <f t="shared" si="75"/>
        <v>3.7779289392899998E-2</v>
      </c>
      <c r="AE365">
        <f t="shared" si="76"/>
        <v>3.73336444356E-2</v>
      </c>
      <c r="AF365">
        <f t="shared" si="77"/>
        <v>3.7217253909500002E-2</v>
      </c>
      <c r="AG365">
        <f t="shared" si="78"/>
        <v>3.7053186327300001E-2</v>
      </c>
      <c r="AH365">
        <f t="shared" si="79"/>
        <v>3.7178916801600001E-2</v>
      </c>
      <c r="AI365">
        <f t="shared" si="80"/>
        <v>3.70577031146E-2</v>
      </c>
      <c r="AJ365">
        <f t="shared" si="81"/>
        <v>3.7531798351599997E-2</v>
      </c>
      <c r="AK365">
        <f t="shared" si="82"/>
        <v>3.8106572512600002E-2</v>
      </c>
      <c r="AL365">
        <f t="shared" si="83"/>
        <v>3.8837977635700002E-2</v>
      </c>
      <c r="AM365">
        <v>1</v>
      </c>
    </row>
    <row r="366" spans="9:39" hidden="1">
      <c r="I366">
        <v>805</v>
      </c>
      <c r="J366" s="5">
        <v>1.2722463494999999E-2</v>
      </c>
      <c r="K366" s="5">
        <v>2.22854238389E-2</v>
      </c>
      <c r="L366" s="5">
        <v>2.8105078283000001E-2</v>
      </c>
      <c r="M366" s="5">
        <v>3.2669027959499997E-2</v>
      </c>
      <c r="N366" s="5">
        <v>3.6564561697699997E-2</v>
      </c>
      <c r="O366" s="5">
        <v>3.6724705788299998E-2</v>
      </c>
      <c r="P366" s="5">
        <v>3.6232613203299999E-2</v>
      </c>
      <c r="Q366" s="5">
        <v>3.5842356777500001E-2</v>
      </c>
      <c r="R366" s="5">
        <v>3.5774222327799997E-2</v>
      </c>
      <c r="S366" s="5">
        <v>3.5904606068500003E-2</v>
      </c>
      <c r="T366" s="5">
        <v>3.5927341098399998E-2</v>
      </c>
      <c r="U366" s="5">
        <v>3.6569184513200001E-2</v>
      </c>
      <c r="V366" s="5">
        <v>3.6939176433499997E-2</v>
      </c>
      <c r="W366" s="5">
        <v>3.7666287396000003E-2</v>
      </c>
      <c r="X366">
        <v>805</v>
      </c>
      <c r="Y366">
        <f t="shared" si="84"/>
        <v>0</v>
      </c>
      <c r="Z366">
        <f t="shared" si="71"/>
        <v>0</v>
      </c>
      <c r="AA366">
        <f t="shared" si="72"/>
        <v>0</v>
      </c>
      <c r="AB366">
        <f t="shared" si="73"/>
        <v>0</v>
      </c>
      <c r="AC366">
        <f t="shared" si="74"/>
        <v>0</v>
      </c>
      <c r="AD366">
        <f t="shared" si="75"/>
        <v>0</v>
      </c>
      <c r="AE366">
        <f t="shared" si="76"/>
        <v>0</v>
      </c>
      <c r="AF366">
        <f t="shared" si="77"/>
        <v>0</v>
      </c>
      <c r="AG366">
        <f t="shared" si="78"/>
        <v>0</v>
      </c>
      <c r="AH366">
        <f t="shared" si="79"/>
        <v>0</v>
      </c>
      <c r="AI366">
        <f t="shared" si="80"/>
        <v>0</v>
      </c>
      <c r="AJ366">
        <f t="shared" si="81"/>
        <v>0</v>
      </c>
      <c r="AK366">
        <f t="shared" si="82"/>
        <v>0</v>
      </c>
      <c r="AL366">
        <f t="shared" si="83"/>
        <v>0</v>
      </c>
    </row>
    <row r="367" spans="9:39">
      <c r="I367">
        <v>810</v>
      </c>
      <c r="J367" s="5">
        <v>1.2293707604599999E-2</v>
      </c>
      <c r="K367" s="5">
        <v>2.1562069937500001E-2</v>
      </c>
      <c r="L367" s="5">
        <v>2.7231564128599998E-2</v>
      </c>
      <c r="M367" s="5">
        <v>3.1675320830799998E-2</v>
      </c>
      <c r="N367" s="5">
        <v>3.5463475111200002E-2</v>
      </c>
      <c r="O367" s="5">
        <v>3.5670132417199997E-2</v>
      </c>
      <c r="P367" s="5">
        <v>3.5208718211099999E-2</v>
      </c>
      <c r="Q367" s="5">
        <v>3.4743105260800003E-2</v>
      </c>
      <c r="R367" s="5">
        <v>3.4578584626599997E-2</v>
      </c>
      <c r="S367" s="5">
        <v>3.4646525067599999E-2</v>
      </c>
      <c r="T367" s="5">
        <v>3.4908705406699998E-2</v>
      </c>
      <c r="U367" s="5">
        <v>3.5467767501899998E-2</v>
      </c>
      <c r="V367" s="5">
        <v>3.5712096157899997E-2</v>
      </c>
      <c r="W367" s="5">
        <v>3.64289976468E-2</v>
      </c>
      <c r="X367">
        <v>810</v>
      </c>
      <c r="Y367">
        <f t="shared" si="84"/>
        <v>1.2293707604599999E-2</v>
      </c>
      <c r="Z367">
        <f t="shared" si="71"/>
        <v>2.1562069937500001E-2</v>
      </c>
      <c r="AA367">
        <f t="shared" si="72"/>
        <v>2.7231564128599998E-2</v>
      </c>
      <c r="AB367">
        <f t="shared" si="73"/>
        <v>3.1675320830799998E-2</v>
      </c>
      <c r="AC367">
        <f t="shared" si="74"/>
        <v>3.5463475111200002E-2</v>
      </c>
      <c r="AD367">
        <f t="shared" si="75"/>
        <v>3.5670132417199997E-2</v>
      </c>
      <c r="AE367">
        <f t="shared" si="76"/>
        <v>3.5208718211099999E-2</v>
      </c>
      <c r="AF367">
        <f t="shared" si="77"/>
        <v>3.4743105260800003E-2</v>
      </c>
      <c r="AG367">
        <f t="shared" si="78"/>
        <v>3.4578584626599997E-2</v>
      </c>
      <c r="AH367">
        <f t="shared" si="79"/>
        <v>3.4646525067599999E-2</v>
      </c>
      <c r="AI367">
        <f t="shared" si="80"/>
        <v>3.4908705406699998E-2</v>
      </c>
      <c r="AJ367">
        <f t="shared" si="81"/>
        <v>3.5467767501899998E-2</v>
      </c>
      <c r="AK367">
        <f t="shared" si="82"/>
        <v>3.5712096157899997E-2</v>
      </c>
      <c r="AL367">
        <f t="shared" si="83"/>
        <v>3.64289976468E-2</v>
      </c>
      <c r="AM367">
        <v>1</v>
      </c>
    </row>
    <row r="368" spans="9:39" hidden="1">
      <c r="I368">
        <v>815</v>
      </c>
      <c r="J368" s="5">
        <v>1.18279709504E-2</v>
      </c>
      <c r="K368" s="5">
        <v>2.0771606166899999E-2</v>
      </c>
      <c r="L368" s="5">
        <v>2.6270829056600001E-2</v>
      </c>
      <c r="M368" s="5">
        <v>3.0578814731499999E-2</v>
      </c>
      <c r="N368" s="5">
        <v>3.4246540586599997E-2</v>
      </c>
      <c r="O368" s="5">
        <v>3.4502976010700001E-2</v>
      </c>
      <c r="P368" s="5">
        <v>3.4246553259299997E-2</v>
      </c>
      <c r="Q368" s="5">
        <v>3.3808315174999999E-2</v>
      </c>
      <c r="R368" s="5">
        <v>3.3456258586099998E-2</v>
      </c>
      <c r="S368" s="5">
        <v>3.3401907962800001E-2</v>
      </c>
      <c r="T368" s="5">
        <v>3.3873190140800001E-2</v>
      </c>
      <c r="U368" s="5">
        <v>3.4250515471199998E-2</v>
      </c>
      <c r="V368" s="5">
        <v>3.4629016924999999E-2</v>
      </c>
      <c r="W368" s="5">
        <v>3.5199889812E-2</v>
      </c>
      <c r="X368">
        <v>815</v>
      </c>
      <c r="Y368">
        <f t="shared" si="84"/>
        <v>0</v>
      </c>
      <c r="Z368">
        <f t="shared" si="71"/>
        <v>0</v>
      </c>
      <c r="AA368">
        <f t="shared" si="72"/>
        <v>0</v>
      </c>
      <c r="AB368">
        <f t="shared" si="73"/>
        <v>0</v>
      </c>
      <c r="AC368">
        <f t="shared" si="74"/>
        <v>0</v>
      </c>
      <c r="AD368">
        <f t="shared" si="75"/>
        <v>0</v>
      </c>
      <c r="AE368">
        <f t="shared" si="76"/>
        <v>0</v>
      </c>
      <c r="AF368">
        <f t="shared" si="77"/>
        <v>0</v>
      </c>
      <c r="AG368">
        <f t="shared" si="78"/>
        <v>0</v>
      </c>
      <c r="AH368">
        <f t="shared" si="79"/>
        <v>0</v>
      </c>
      <c r="AI368">
        <f t="shared" si="80"/>
        <v>0</v>
      </c>
      <c r="AJ368">
        <f t="shared" si="81"/>
        <v>0</v>
      </c>
      <c r="AK368">
        <f t="shared" si="82"/>
        <v>0</v>
      </c>
      <c r="AL368">
        <f t="shared" si="83"/>
        <v>0</v>
      </c>
    </row>
    <row r="369" spans="9:39">
      <c r="I369">
        <v>820</v>
      </c>
      <c r="J369" s="5">
        <v>1.1440392215400001E-2</v>
      </c>
      <c r="K369" s="5">
        <v>2.0115785719199999E-2</v>
      </c>
      <c r="L369" s="5">
        <v>2.54784233059E-2</v>
      </c>
      <c r="M369" s="5">
        <v>2.96811169417E-2</v>
      </c>
      <c r="N369" s="5">
        <v>3.3257998322100003E-2</v>
      </c>
      <c r="O369" s="5">
        <v>3.3333198206000003E-2</v>
      </c>
      <c r="P369" s="5">
        <v>3.3285696864300003E-2</v>
      </c>
      <c r="Q369" s="5">
        <v>3.25803011823E-2</v>
      </c>
      <c r="R369" s="5">
        <v>3.2607673435599997E-2</v>
      </c>
      <c r="S369" s="5">
        <v>3.2512255969400002E-2</v>
      </c>
      <c r="T369" s="5">
        <v>3.28376748777E-2</v>
      </c>
      <c r="U369" s="5">
        <v>3.3261708998899998E-2</v>
      </c>
      <c r="V369" s="5">
        <v>3.3545937695700002E-2</v>
      </c>
      <c r="W369" s="5">
        <v>3.3970781982000001E-2</v>
      </c>
      <c r="X369">
        <v>820</v>
      </c>
      <c r="Y369">
        <f t="shared" si="84"/>
        <v>1.1440392215400001E-2</v>
      </c>
      <c r="Z369">
        <f t="shared" si="71"/>
        <v>2.0115785719199999E-2</v>
      </c>
      <c r="AA369">
        <f t="shared" si="72"/>
        <v>2.54784233059E-2</v>
      </c>
      <c r="AB369">
        <f t="shared" si="73"/>
        <v>2.96811169417E-2</v>
      </c>
      <c r="AC369">
        <f t="shared" si="74"/>
        <v>3.3257998322100003E-2</v>
      </c>
      <c r="AD369">
        <f t="shared" si="75"/>
        <v>3.3333198206000003E-2</v>
      </c>
      <c r="AE369">
        <f t="shared" si="76"/>
        <v>3.3285696864300003E-2</v>
      </c>
      <c r="AF369">
        <f t="shared" si="77"/>
        <v>3.25803011823E-2</v>
      </c>
      <c r="AG369">
        <f t="shared" si="78"/>
        <v>3.2607673435599997E-2</v>
      </c>
      <c r="AH369">
        <f t="shared" si="79"/>
        <v>3.2512255969400002E-2</v>
      </c>
      <c r="AI369">
        <f t="shared" si="80"/>
        <v>3.28376748777E-2</v>
      </c>
      <c r="AJ369">
        <f t="shared" si="81"/>
        <v>3.3261708998899998E-2</v>
      </c>
      <c r="AK369">
        <f t="shared" si="82"/>
        <v>3.3545937695700002E-2</v>
      </c>
      <c r="AL369">
        <f t="shared" si="83"/>
        <v>3.3970781982000001E-2</v>
      </c>
      <c r="AM369">
        <v>1</v>
      </c>
    </row>
    <row r="370" spans="9:39" hidden="1">
      <c r="I370">
        <v>825</v>
      </c>
      <c r="J370" s="5">
        <v>1.1053905809599999E-2</v>
      </c>
      <c r="K370" s="5">
        <v>1.9461847036700002E-2</v>
      </c>
      <c r="L370" s="5">
        <v>2.4688370113699998E-2</v>
      </c>
      <c r="M370" s="5">
        <v>2.8786197683E-2</v>
      </c>
      <c r="N370" s="5">
        <v>3.2272648052299999E-2</v>
      </c>
      <c r="O370" s="5">
        <v>3.2352390478099999E-2</v>
      </c>
      <c r="P370" s="5">
        <v>3.2307863357300001E-2</v>
      </c>
      <c r="Q370" s="5">
        <v>3.1416135594799999E-2</v>
      </c>
      <c r="R370" s="5">
        <v>3.1759088287199998E-2</v>
      </c>
      <c r="S370" s="5">
        <v>3.1625123902000001E-2</v>
      </c>
      <c r="T370" s="5">
        <v>3.1882091651999997E-2</v>
      </c>
      <c r="U370" s="5">
        <v>3.2276095266100001E-2</v>
      </c>
      <c r="V370" s="5">
        <v>3.2462858470200001E-2</v>
      </c>
      <c r="W370" s="5">
        <v>3.2741674157400001E-2</v>
      </c>
      <c r="X370">
        <v>825</v>
      </c>
      <c r="Y370">
        <f t="shared" si="84"/>
        <v>0</v>
      </c>
      <c r="Z370">
        <f t="shared" si="71"/>
        <v>0</v>
      </c>
      <c r="AA370">
        <f t="shared" si="72"/>
        <v>0</v>
      </c>
      <c r="AB370">
        <f t="shared" si="73"/>
        <v>0</v>
      </c>
      <c r="AC370">
        <f t="shared" si="74"/>
        <v>0</v>
      </c>
      <c r="AD370">
        <f t="shared" si="75"/>
        <v>0</v>
      </c>
      <c r="AE370">
        <f t="shared" si="76"/>
        <v>0</v>
      </c>
      <c r="AF370">
        <f t="shared" si="77"/>
        <v>0</v>
      </c>
      <c r="AG370">
        <f t="shared" si="78"/>
        <v>0</v>
      </c>
      <c r="AH370">
        <f t="shared" si="79"/>
        <v>0</v>
      </c>
      <c r="AI370">
        <f t="shared" si="80"/>
        <v>0</v>
      </c>
      <c r="AJ370">
        <f t="shared" si="81"/>
        <v>0</v>
      </c>
      <c r="AK370">
        <f t="shared" si="82"/>
        <v>0</v>
      </c>
      <c r="AL370">
        <f t="shared" si="83"/>
        <v>0</v>
      </c>
    </row>
    <row r="371" spans="9:39">
      <c r="I371">
        <v>830</v>
      </c>
      <c r="J371" s="5">
        <v>1.06674194044E-2</v>
      </c>
      <c r="K371" s="5">
        <v>1.8807908355399999E-2</v>
      </c>
      <c r="L371" s="5">
        <v>2.3898316923300002E-2</v>
      </c>
      <c r="M371" s="5">
        <v>2.78912784267E-2</v>
      </c>
      <c r="N371" s="5">
        <v>3.12872977858E-2</v>
      </c>
      <c r="O371" s="5">
        <v>3.1541718086499998E-2</v>
      </c>
      <c r="P371" s="5">
        <v>3.1285543989300002E-2</v>
      </c>
      <c r="Q371" s="5">
        <v>3.0570468989499999E-2</v>
      </c>
      <c r="R371" s="5">
        <v>3.0910503140899999E-2</v>
      </c>
      <c r="S371" s="5">
        <v>3.07379918371E-2</v>
      </c>
      <c r="T371" s="5">
        <v>3.11402240568E-2</v>
      </c>
      <c r="U371" s="5">
        <v>3.1290481536699999E-2</v>
      </c>
      <c r="V371" s="5">
        <v>3.1379779248999998E-2</v>
      </c>
      <c r="W371" s="5">
        <v>3.1512566338800001E-2</v>
      </c>
      <c r="X371">
        <v>830</v>
      </c>
      <c r="Y371">
        <f t="shared" si="84"/>
        <v>1.06674194044E-2</v>
      </c>
      <c r="Z371">
        <f t="shared" si="71"/>
        <v>1.8807908355399999E-2</v>
      </c>
      <c r="AA371">
        <f t="shared" si="72"/>
        <v>2.3898316923300002E-2</v>
      </c>
      <c r="AB371">
        <f t="shared" si="73"/>
        <v>2.78912784267E-2</v>
      </c>
      <c r="AC371">
        <f t="shared" si="74"/>
        <v>3.12872977858E-2</v>
      </c>
      <c r="AD371">
        <f t="shared" si="75"/>
        <v>3.1541718086499998E-2</v>
      </c>
      <c r="AE371">
        <f t="shared" si="76"/>
        <v>3.1285543989300002E-2</v>
      </c>
      <c r="AF371">
        <f t="shared" si="77"/>
        <v>3.0570468989499999E-2</v>
      </c>
      <c r="AG371">
        <f t="shared" si="78"/>
        <v>3.0910503140899999E-2</v>
      </c>
      <c r="AH371">
        <f t="shared" si="79"/>
        <v>3.07379918371E-2</v>
      </c>
      <c r="AI371">
        <f t="shared" si="80"/>
        <v>3.11402240568E-2</v>
      </c>
      <c r="AJ371">
        <f t="shared" si="81"/>
        <v>3.1290481536699999E-2</v>
      </c>
      <c r="AK371">
        <f t="shared" si="82"/>
        <v>3.1379779248999998E-2</v>
      </c>
      <c r="AL371">
        <f t="shared" si="83"/>
        <v>3.1512566338800001E-2</v>
      </c>
      <c r="AM371">
        <v>1</v>
      </c>
    </row>
    <row r="372" spans="9:39" hidden="1">
      <c r="I372">
        <v>835</v>
      </c>
      <c r="J372" s="5">
        <v>1.0280932999899999E-2</v>
      </c>
      <c r="K372" s="5">
        <v>1.8153969675399999E-2</v>
      </c>
      <c r="L372" s="5">
        <v>2.3108263734799999E-2</v>
      </c>
      <c r="M372" s="5">
        <v>2.6996359173200001E-2</v>
      </c>
      <c r="N372" s="5">
        <v>3.03019475228E-2</v>
      </c>
      <c r="O372" s="5">
        <v>3.0731272496900001E-2</v>
      </c>
      <c r="P372" s="5">
        <v>3.03460426411E-2</v>
      </c>
      <c r="Q372" s="5">
        <v>2.9761074786699999E-2</v>
      </c>
      <c r="R372" s="5">
        <v>3.0061917996800001E-2</v>
      </c>
      <c r="S372" s="5">
        <v>2.9850859774899999E-2</v>
      </c>
      <c r="T372" s="5">
        <v>3.0227902158499999E-2</v>
      </c>
      <c r="U372" s="5">
        <v>3.0304867810799999E-2</v>
      </c>
      <c r="V372" s="5">
        <v>3.0296700032499999E-2</v>
      </c>
      <c r="W372" s="5">
        <v>3.0283458526899999E-2</v>
      </c>
      <c r="X372">
        <v>835</v>
      </c>
      <c r="Y372">
        <f t="shared" si="84"/>
        <v>0</v>
      </c>
      <c r="Z372">
        <f t="shared" si="71"/>
        <v>0</v>
      </c>
      <c r="AA372">
        <f t="shared" si="72"/>
        <v>0</v>
      </c>
      <c r="AB372">
        <f t="shared" si="73"/>
        <v>0</v>
      </c>
      <c r="AC372">
        <f t="shared" si="74"/>
        <v>0</v>
      </c>
      <c r="AD372">
        <f t="shared" si="75"/>
        <v>0</v>
      </c>
      <c r="AE372">
        <f t="shared" si="76"/>
        <v>0</v>
      </c>
      <c r="AF372">
        <f t="shared" si="77"/>
        <v>0</v>
      </c>
      <c r="AG372">
        <f t="shared" si="78"/>
        <v>0</v>
      </c>
      <c r="AH372">
        <f t="shared" si="79"/>
        <v>0</v>
      </c>
      <c r="AI372">
        <f t="shared" si="80"/>
        <v>0</v>
      </c>
      <c r="AJ372">
        <f t="shared" si="81"/>
        <v>0</v>
      </c>
      <c r="AK372">
        <f t="shared" si="82"/>
        <v>0</v>
      </c>
      <c r="AL372">
        <f t="shared" si="83"/>
        <v>0</v>
      </c>
    </row>
    <row r="373" spans="9:39">
      <c r="I373">
        <v>840</v>
      </c>
      <c r="J373" s="5">
        <v>9.8944465960599994E-3</v>
      </c>
      <c r="K373" s="5">
        <v>1.75000309968E-2</v>
      </c>
      <c r="L373" s="5">
        <v>2.23182105485E-2</v>
      </c>
      <c r="M373" s="5">
        <v>2.61014399226E-2</v>
      </c>
      <c r="N373" s="5">
        <v>2.9316597263799999E-2</v>
      </c>
      <c r="O373" s="5">
        <v>2.9921072138899999E-2</v>
      </c>
      <c r="P373" s="5">
        <v>2.9353560140400001E-2</v>
      </c>
      <c r="Q373" s="5">
        <v>2.89997476399E-2</v>
      </c>
      <c r="R373" s="5">
        <v>2.9213332855399999E-2</v>
      </c>
      <c r="S373" s="5">
        <v>2.8963727715800001E-2</v>
      </c>
      <c r="T373" s="5">
        <v>2.9307236980600001E-2</v>
      </c>
      <c r="U373" s="5">
        <v>2.9319254088800002E-2</v>
      </c>
      <c r="V373" s="5">
        <v>2.9219268091700001E-2</v>
      </c>
      <c r="W373" s="5">
        <v>2.91972141136E-2</v>
      </c>
      <c r="X373">
        <v>840</v>
      </c>
      <c r="Y373">
        <f t="shared" si="84"/>
        <v>9.8944465960599994E-3</v>
      </c>
      <c r="Z373">
        <f t="shared" si="71"/>
        <v>1.75000309968E-2</v>
      </c>
      <c r="AA373">
        <f t="shared" si="72"/>
        <v>2.23182105485E-2</v>
      </c>
      <c r="AB373">
        <f t="shared" si="73"/>
        <v>2.61014399226E-2</v>
      </c>
      <c r="AC373">
        <f t="shared" si="74"/>
        <v>2.9316597263799999E-2</v>
      </c>
      <c r="AD373">
        <f t="shared" si="75"/>
        <v>2.9921072138899999E-2</v>
      </c>
      <c r="AE373">
        <f t="shared" si="76"/>
        <v>2.9353560140400001E-2</v>
      </c>
      <c r="AF373">
        <f t="shared" si="77"/>
        <v>2.89997476399E-2</v>
      </c>
      <c r="AG373">
        <f t="shared" si="78"/>
        <v>2.9213332855399999E-2</v>
      </c>
      <c r="AH373">
        <f t="shared" si="79"/>
        <v>2.8963727715800001E-2</v>
      </c>
      <c r="AI373">
        <f t="shared" si="80"/>
        <v>2.9307236980600001E-2</v>
      </c>
      <c r="AJ373">
        <f t="shared" si="81"/>
        <v>2.9319254088800002E-2</v>
      </c>
      <c r="AK373">
        <f t="shared" si="82"/>
        <v>2.9219268091700001E-2</v>
      </c>
      <c r="AL373">
        <f t="shared" si="83"/>
        <v>2.91972141136E-2</v>
      </c>
      <c r="AM373">
        <v>1</v>
      </c>
    </row>
    <row r="374" spans="9:39" hidden="1">
      <c r="I374">
        <v>845</v>
      </c>
      <c r="J374" s="5">
        <v>9.4941232926199996E-3</v>
      </c>
      <c r="K374" s="5">
        <v>1.6816381295099998E-2</v>
      </c>
      <c r="L374" s="5">
        <v>2.1482872435600001E-2</v>
      </c>
      <c r="M374" s="5">
        <v>2.5147695972900001E-2</v>
      </c>
      <c r="N374" s="5">
        <v>2.8260203300600001E-2</v>
      </c>
      <c r="O374" s="5">
        <v>2.87819139854E-2</v>
      </c>
      <c r="P374" s="5">
        <v>2.8353553418800002E-2</v>
      </c>
      <c r="Q374" s="5">
        <v>2.8279535759799999E-2</v>
      </c>
      <c r="R374" s="5">
        <v>2.8070372490400002E-2</v>
      </c>
      <c r="S374" s="5">
        <v>2.7967236481999998E-2</v>
      </c>
      <c r="T374" s="5">
        <v>2.8391859063399999E-2</v>
      </c>
      <c r="U374" s="5">
        <v>2.8262628228800001E-2</v>
      </c>
      <c r="V374" s="5">
        <v>2.82119801336E-2</v>
      </c>
      <c r="W374" s="5">
        <v>2.8268662695099998E-2</v>
      </c>
      <c r="X374">
        <v>845</v>
      </c>
      <c r="Y374">
        <f t="shared" si="84"/>
        <v>0</v>
      </c>
      <c r="Z374">
        <f t="shared" si="71"/>
        <v>0</v>
      </c>
      <c r="AA374">
        <f t="shared" si="72"/>
        <v>0</v>
      </c>
      <c r="AB374">
        <f t="shared" si="73"/>
        <v>0</v>
      </c>
      <c r="AC374">
        <f t="shared" si="74"/>
        <v>0</v>
      </c>
      <c r="AD374">
        <f t="shared" si="75"/>
        <v>0</v>
      </c>
      <c r="AE374">
        <f t="shared" si="76"/>
        <v>0</v>
      </c>
      <c r="AF374">
        <f t="shared" si="77"/>
        <v>0</v>
      </c>
      <c r="AG374">
        <f t="shared" si="78"/>
        <v>0</v>
      </c>
      <c r="AH374">
        <f t="shared" si="79"/>
        <v>0</v>
      </c>
      <c r="AI374">
        <f t="shared" si="80"/>
        <v>0</v>
      </c>
      <c r="AJ374">
        <f t="shared" si="81"/>
        <v>0</v>
      </c>
      <c r="AK374">
        <f t="shared" si="82"/>
        <v>0</v>
      </c>
      <c r="AL374">
        <f t="shared" si="83"/>
        <v>0</v>
      </c>
    </row>
    <row r="375" spans="9:39">
      <c r="I375">
        <v>850</v>
      </c>
      <c r="J375" s="5">
        <v>9.0919562739900008E-3</v>
      </c>
      <c r="K375" s="5">
        <v>1.6128772710499999E-2</v>
      </c>
      <c r="L375" s="5">
        <v>2.0641500275099998E-2</v>
      </c>
      <c r="M375" s="5">
        <v>2.4186113851700001E-2</v>
      </c>
      <c r="N375" s="5">
        <v>2.7194343029199999E-2</v>
      </c>
      <c r="O375" s="5">
        <v>2.7866988116E-2</v>
      </c>
      <c r="P375" s="5">
        <v>2.7352393573100001E-2</v>
      </c>
      <c r="Q375" s="5">
        <v>2.75665204016E-2</v>
      </c>
      <c r="R375" s="5">
        <v>2.69101428545E-2</v>
      </c>
      <c r="S375" s="5">
        <v>2.6955564922600001E-2</v>
      </c>
      <c r="T375" s="5">
        <v>2.7709542190300002E-2</v>
      </c>
      <c r="U375" s="5">
        <v>2.71965402668E-2</v>
      </c>
      <c r="V375" s="5">
        <v>2.75381637984E-2</v>
      </c>
      <c r="W375" s="5">
        <v>2.75958522294E-2</v>
      </c>
      <c r="X375">
        <v>850</v>
      </c>
      <c r="Y375">
        <f t="shared" si="84"/>
        <v>9.0919562739900008E-3</v>
      </c>
      <c r="Z375">
        <f t="shared" si="71"/>
        <v>1.6128772710499999E-2</v>
      </c>
      <c r="AA375">
        <f t="shared" si="72"/>
        <v>2.0641500275099998E-2</v>
      </c>
      <c r="AB375">
        <f t="shared" si="73"/>
        <v>2.4186113851700001E-2</v>
      </c>
      <c r="AC375">
        <f t="shared" si="74"/>
        <v>2.7194343029199999E-2</v>
      </c>
      <c r="AD375">
        <f t="shared" si="75"/>
        <v>2.7866988116E-2</v>
      </c>
      <c r="AE375">
        <f t="shared" si="76"/>
        <v>2.7352393573100001E-2</v>
      </c>
      <c r="AF375">
        <f t="shared" si="77"/>
        <v>2.75665204016E-2</v>
      </c>
      <c r="AG375">
        <f t="shared" si="78"/>
        <v>2.69101428545E-2</v>
      </c>
      <c r="AH375">
        <f t="shared" si="79"/>
        <v>2.6955564922600001E-2</v>
      </c>
      <c r="AI375">
        <f t="shared" si="80"/>
        <v>2.7709542190300002E-2</v>
      </c>
      <c r="AJ375">
        <f t="shared" si="81"/>
        <v>2.71965402668E-2</v>
      </c>
      <c r="AK375">
        <f t="shared" si="82"/>
        <v>2.75381637984E-2</v>
      </c>
      <c r="AL375">
        <f t="shared" si="83"/>
        <v>2.75958522294E-2</v>
      </c>
      <c r="AM375">
        <v>1</v>
      </c>
    </row>
    <row r="376" spans="9:39" hidden="1">
      <c r="I376">
        <v>855</v>
      </c>
      <c r="J376" s="5">
        <v>8.8318391867800005E-3</v>
      </c>
      <c r="K376" s="5">
        <v>1.56842528079E-2</v>
      </c>
      <c r="L376" s="5">
        <v>2.0097300970199999E-2</v>
      </c>
      <c r="M376" s="5">
        <v>2.35630008674E-2</v>
      </c>
      <c r="N376" s="5">
        <v>2.65019998386E-2</v>
      </c>
      <c r="O376" s="5">
        <v>2.7071276466100001E-2</v>
      </c>
      <c r="P376" s="5">
        <v>2.6351713254899999E-2</v>
      </c>
      <c r="Q376" s="5">
        <v>2.6837377219000001E-2</v>
      </c>
      <c r="R376" s="5">
        <v>2.61159411783E-2</v>
      </c>
      <c r="S376" s="5">
        <v>2.62380272209E-2</v>
      </c>
      <c r="T376" s="5">
        <v>2.69204105517E-2</v>
      </c>
      <c r="U376" s="5">
        <v>2.6504041954299999E-2</v>
      </c>
      <c r="V376" s="5">
        <v>2.6864347464400001E-2</v>
      </c>
      <c r="W376" s="5">
        <v>2.6923041764899999E-2</v>
      </c>
      <c r="X376">
        <v>855</v>
      </c>
      <c r="Y376">
        <f t="shared" si="84"/>
        <v>0</v>
      </c>
      <c r="Z376">
        <f t="shared" si="71"/>
        <v>0</v>
      </c>
      <c r="AA376">
        <f t="shared" si="72"/>
        <v>0</v>
      </c>
      <c r="AB376">
        <f t="shared" si="73"/>
        <v>0</v>
      </c>
      <c r="AC376">
        <f t="shared" si="74"/>
        <v>0</v>
      </c>
      <c r="AD376">
        <f t="shared" si="75"/>
        <v>0</v>
      </c>
      <c r="AE376">
        <f t="shared" si="76"/>
        <v>0</v>
      </c>
      <c r="AF376">
        <f t="shared" si="77"/>
        <v>0</v>
      </c>
      <c r="AG376">
        <f t="shared" si="78"/>
        <v>0</v>
      </c>
      <c r="AH376">
        <f t="shared" si="79"/>
        <v>0</v>
      </c>
      <c r="AI376">
        <f t="shared" si="80"/>
        <v>0</v>
      </c>
      <c r="AJ376">
        <f t="shared" si="81"/>
        <v>0</v>
      </c>
      <c r="AK376">
        <f t="shared" si="82"/>
        <v>0</v>
      </c>
      <c r="AL376">
        <f t="shared" si="83"/>
        <v>0</v>
      </c>
    </row>
    <row r="377" spans="9:39">
      <c r="I377">
        <v>860</v>
      </c>
      <c r="J377" s="5">
        <v>8.5939665359799997E-3</v>
      </c>
      <c r="K377" s="5">
        <v>1.52777995955E-2</v>
      </c>
      <c r="L377" s="5">
        <v>1.95996377152E-2</v>
      </c>
      <c r="M377" s="5">
        <v>2.2992890761400001E-2</v>
      </c>
      <c r="N377" s="5">
        <v>2.5868147890600001E-2</v>
      </c>
      <c r="O377" s="5">
        <v>2.61680361985E-2</v>
      </c>
      <c r="P377" s="5">
        <v>2.5499640088999999E-2</v>
      </c>
      <c r="Q377" s="5">
        <v>2.61084522694E-2</v>
      </c>
      <c r="R377" s="5">
        <v>2.5349987365299999E-2</v>
      </c>
      <c r="S377" s="5">
        <v>2.55687243041E-2</v>
      </c>
      <c r="T377" s="5">
        <v>2.6085845019599999E-2</v>
      </c>
      <c r="U377" s="5">
        <v>2.5870046248399999E-2</v>
      </c>
      <c r="V377" s="5">
        <v>2.6190531131700001E-2</v>
      </c>
      <c r="W377" s="5">
        <v>2.6250231301500001E-2</v>
      </c>
      <c r="X377">
        <v>860</v>
      </c>
      <c r="Y377">
        <f t="shared" si="84"/>
        <v>8.5939665359799997E-3</v>
      </c>
      <c r="Z377">
        <f t="shared" si="71"/>
        <v>1.52777995955E-2</v>
      </c>
      <c r="AA377">
        <f t="shared" si="72"/>
        <v>1.95996377152E-2</v>
      </c>
      <c r="AB377">
        <f t="shared" si="73"/>
        <v>2.2992890761400001E-2</v>
      </c>
      <c r="AC377">
        <f t="shared" si="74"/>
        <v>2.5868147890600001E-2</v>
      </c>
      <c r="AD377">
        <f t="shared" si="75"/>
        <v>2.61680361985E-2</v>
      </c>
      <c r="AE377">
        <f t="shared" si="76"/>
        <v>2.5499640088999999E-2</v>
      </c>
      <c r="AF377">
        <f t="shared" si="77"/>
        <v>2.61084522694E-2</v>
      </c>
      <c r="AG377">
        <f t="shared" si="78"/>
        <v>2.5349987365299999E-2</v>
      </c>
      <c r="AH377">
        <f t="shared" si="79"/>
        <v>2.55687243041E-2</v>
      </c>
      <c r="AI377">
        <f t="shared" si="80"/>
        <v>2.6085845019599999E-2</v>
      </c>
      <c r="AJ377">
        <f t="shared" si="81"/>
        <v>2.5870046248399999E-2</v>
      </c>
      <c r="AK377">
        <f t="shared" si="82"/>
        <v>2.6190531131700001E-2</v>
      </c>
      <c r="AL377">
        <f t="shared" si="83"/>
        <v>2.6250231301500001E-2</v>
      </c>
      <c r="AM377">
        <v>1</v>
      </c>
    </row>
    <row r="378" spans="9:39" hidden="1">
      <c r="I378">
        <v>865</v>
      </c>
      <c r="J378" s="5">
        <v>8.3560938854100007E-3</v>
      </c>
      <c r="K378" s="5">
        <v>1.48713463835E-2</v>
      </c>
      <c r="L378" s="5">
        <v>1.9101974460899999E-2</v>
      </c>
      <c r="M378" s="5">
        <v>2.24227806563E-2</v>
      </c>
      <c r="N378" s="5">
        <v>2.52342959438E-2</v>
      </c>
      <c r="O378" s="5">
        <v>2.53066604983E-2</v>
      </c>
      <c r="P378" s="5">
        <v>2.4931553128200001E-2</v>
      </c>
      <c r="Q378" s="5">
        <v>2.5356452954500001E-2</v>
      </c>
      <c r="R378" s="5">
        <v>2.4584033555099999E-2</v>
      </c>
      <c r="S378" s="5">
        <v>2.4899421388800001E-2</v>
      </c>
      <c r="T378" s="5">
        <v>2.5251279489800001E-2</v>
      </c>
      <c r="U378" s="5">
        <v>2.5236050543700001E-2</v>
      </c>
      <c r="V378" s="5">
        <v>2.5516714800299999E-2</v>
      </c>
      <c r="W378" s="5">
        <v>2.5577420839500001E-2</v>
      </c>
      <c r="X378">
        <v>865</v>
      </c>
      <c r="Y378">
        <f t="shared" si="84"/>
        <v>0</v>
      </c>
      <c r="Z378">
        <f t="shared" si="71"/>
        <v>0</v>
      </c>
      <c r="AA378">
        <f t="shared" si="72"/>
        <v>0</v>
      </c>
      <c r="AB378">
        <f t="shared" si="73"/>
        <v>0</v>
      </c>
      <c r="AC378">
        <f t="shared" si="74"/>
        <v>0</v>
      </c>
      <c r="AD378">
        <f t="shared" si="75"/>
        <v>0</v>
      </c>
      <c r="AE378">
        <f t="shared" si="76"/>
        <v>0</v>
      </c>
      <c r="AF378">
        <f t="shared" si="77"/>
        <v>0</v>
      </c>
      <c r="AG378">
        <f t="shared" si="78"/>
        <v>0</v>
      </c>
      <c r="AH378">
        <f t="shared" si="79"/>
        <v>0</v>
      </c>
      <c r="AI378">
        <f t="shared" si="80"/>
        <v>0</v>
      </c>
      <c r="AJ378">
        <f t="shared" si="81"/>
        <v>0</v>
      </c>
      <c r="AK378">
        <f t="shared" si="82"/>
        <v>0</v>
      </c>
      <c r="AL378">
        <f t="shared" si="83"/>
        <v>0</v>
      </c>
    </row>
    <row r="379" spans="9:39">
      <c r="I379">
        <v>870</v>
      </c>
      <c r="J379" s="5">
        <v>8.1182212350899997E-3</v>
      </c>
      <c r="K379" s="5">
        <v>1.4464893172000001E-2</v>
      </c>
      <c r="L379" s="5">
        <v>1.8604311207199999E-2</v>
      </c>
      <c r="M379" s="5">
        <v>2.1852670552099999E-2</v>
      </c>
      <c r="N379" s="5">
        <v>2.4600443998200001E-2</v>
      </c>
      <c r="O379" s="5">
        <v>2.4536484844099999E-2</v>
      </c>
      <c r="P379" s="5">
        <v>2.4371508878099999E-2</v>
      </c>
      <c r="Q379" s="5">
        <v>2.4545727972000001E-2</v>
      </c>
      <c r="R379" s="5">
        <v>2.3818079747800001E-2</v>
      </c>
      <c r="S379" s="5">
        <v>2.4230118475299999E-2</v>
      </c>
      <c r="T379" s="5">
        <v>2.4580947399900001E-2</v>
      </c>
      <c r="U379" s="5">
        <v>2.4602054840200002E-2</v>
      </c>
      <c r="V379" s="5">
        <v>2.48308115032E-2</v>
      </c>
      <c r="W379" s="5">
        <v>2.4879687781700001E-2</v>
      </c>
      <c r="X379">
        <v>870</v>
      </c>
      <c r="Y379">
        <f t="shared" si="84"/>
        <v>8.1182212350899997E-3</v>
      </c>
      <c r="Z379">
        <f t="shared" si="71"/>
        <v>1.4464893172000001E-2</v>
      </c>
      <c r="AA379">
        <f t="shared" si="72"/>
        <v>1.8604311207199999E-2</v>
      </c>
      <c r="AB379">
        <f t="shared" si="73"/>
        <v>2.1852670552099999E-2</v>
      </c>
      <c r="AC379">
        <f t="shared" si="74"/>
        <v>2.4600443998200001E-2</v>
      </c>
      <c r="AD379">
        <f t="shared" si="75"/>
        <v>2.4536484844099999E-2</v>
      </c>
      <c r="AE379">
        <f t="shared" si="76"/>
        <v>2.4371508878099999E-2</v>
      </c>
      <c r="AF379">
        <f t="shared" si="77"/>
        <v>2.4545727972000001E-2</v>
      </c>
      <c r="AG379">
        <f t="shared" si="78"/>
        <v>2.3818079747800001E-2</v>
      </c>
      <c r="AH379">
        <f t="shared" si="79"/>
        <v>2.4230118475299999E-2</v>
      </c>
      <c r="AI379">
        <f t="shared" si="80"/>
        <v>2.4580947399900001E-2</v>
      </c>
      <c r="AJ379">
        <f t="shared" si="81"/>
        <v>2.4602054840200002E-2</v>
      </c>
      <c r="AK379">
        <f t="shared" si="82"/>
        <v>2.48308115032E-2</v>
      </c>
      <c r="AL379">
        <f t="shared" si="83"/>
        <v>2.4879687781700001E-2</v>
      </c>
      <c r="AM379">
        <v>1</v>
      </c>
    </row>
    <row r="380" spans="9:39" hidden="1">
      <c r="I380">
        <v>875</v>
      </c>
      <c r="J380" s="5">
        <v>7.8803485850500003E-3</v>
      </c>
      <c r="K380" s="5">
        <v>1.4058439961100001E-2</v>
      </c>
      <c r="L380" s="5">
        <v>1.81066479544E-2</v>
      </c>
      <c r="M380" s="5">
        <v>2.1282560448999999E-2</v>
      </c>
      <c r="N380" s="5">
        <v>2.3966592054000001E-2</v>
      </c>
      <c r="O380" s="5">
        <v>2.3772695612499999E-2</v>
      </c>
      <c r="P380" s="5">
        <v>2.38727428656E-2</v>
      </c>
      <c r="Q380" s="5">
        <v>2.3839472126700002E-2</v>
      </c>
      <c r="R380" s="5">
        <v>2.3053149083200001E-2</v>
      </c>
      <c r="S380" s="5">
        <v>2.3560815563599999E-2</v>
      </c>
      <c r="T380" s="5">
        <v>2.3935851725300002E-2</v>
      </c>
      <c r="U380" s="5">
        <v>2.39680591382E-2</v>
      </c>
      <c r="V380" s="5">
        <v>2.3978270920900002E-2</v>
      </c>
      <c r="W380" s="5">
        <v>2.4038317742599999E-2</v>
      </c>
      <c r="X380">
        <v>875</v>
      </c>
      <c r="Y380">
        <f t="shared" si="84"/>
        <v>0</v>
      </c>
      <c r="Z380">
        <f t="shared" si="71"/>
        <v>0</v>
      </c>
      <c r="AA380">
        <f t="shared" si="72"/>
        <v>0</v>
      </c>
      <c r="AB380">
        <f t="shared" si="73"/>
        <v>0</v>
      </c>
      <c r="AC380">
        <f t="shared" si="74"/>
        <v>0</v>
      </c>
      <c r="AD380">
        <f t="shared" si="75"/>
        <v>0</v>
      </c>
      <c r="AE380">
        <f t="shared" si="76"/>
        <v>0</v>
      </c>
      <c r="AF380">
        <f t="shared" si="77"/>
        <v>0</v>
      </c>
      <c r="AG380">
        <f t="shared" si="78"/>
        <v>0</v>
      </c>
      <c r="AH380">
        <f t="shared" si="79"/>
        <v>0</v>
      </c>
      <c r="AI380">
        <f t="shared" si="80"/>
        <v>0</v>
      </c>
      <c r="AJ380">
        <f t="shared" si="81"/>
        <v>0</v>
      </c>
      <c r="AK380">
        <f t="shared" si="82"/>
        <v>0</v>
      </c>
      <c r="AL380">
        <f t="shared" si="83"/>
        <v>0</v>
      </c>
    </row>
    <row r="381" spans="9:39">
      <c r="I381">
        <v>880</v>
      </c>
      <c r="J381" s="5">
        <v>7.60598368647E-3</v>
      </c>
      <c r="K381" s="5">
        <v>1.3584492852699999E-2</v>
      </c>
      <c r="L381" s="5">
        <v>1.75189055165E-2</v>
      </c>
      <c r="M381" s="5">
        <v>2.0604087040899999E-2</v>
      </c>
      <c r="N381" s="5">
        <v>2.3208593970499999E-2</v>
      </c>
      <c r="O381" s="5">
        <v>2.3334615600899999E-2</v>
      </c>
      <c r="P381" s="5">
        <v>2.3448877088599999E-2</v>
      </c>
      <c r="Q381" s="5">
        <v>2.33096460742E-2</v>
      </c>
      <c r="R381" s="5">
        <v>2.2360800653000001E-2</v>
      </c>
      <c r="S381" s="5">
        <v>2.2837073266699998E-2</v>
      </c>
      <c r="T381" s="5">
        <v>2.3253458842400002E-2</v>
      </c>
      <c r="U381" s="5">
        <v>2.3209926179300001E-2</v>
      </c>
      <c r="V381" s="5">
        <v>2.3187828980700001E-2</v>
      </c>
      <c r="W381" s="5">
        <v>2.3304404234999999E-2</v>
      </c>
      <c r="X381">
        <v>880</v>
      </c>
      <c r="Y381">
        <f t="shared" si="84"/>
        <v>7.60598368647E-3</v>
      </c>
      <c r="Z381">
        <f t="shared" si="71"/>
        <v>1.3584492852699999E-2</v>
      </c>
      <c r="AA381">
        <f t="shared" si="72"/>
        <v>1.75189055165E-2</v>
      </c>
      <c r="AB381">
        <f t="shared" si="73"/>
        <v>2.0604087040899999E-2</v>
      </c>
      <c r="AC381">
        <f t="shared" si="74"/>
        <v>2.3208593970499999E-2</v>
      </c>
      <c r="AD381">
        <f t="shared" si="75"/>
        <v>2.3334615600899999E-2</v>
      </c>
      <c r="AE381">
        <f t="shared" si="76"/>
        <v>2.3448877088599999E-2</v>
      </c>
      <c r="AF381">
        <f t="shared" si="77"/>
        <v>2.33096460742E-2</v>
      </c>
      <c r="AG381">
        <f t="shared" si="78"/>
        <v>2.2360800653000001E-2</v>
      </c>
      <c r="AH381">
        <f t="shared" si="79"/>
        <v>2.2837073266699998E-2</v>
      </c>
      <c r="AI381">
        <f t="shared" si="80"/>
        <v>2.3253458842400002E-2</v>
      </c>
      <c r="AJ381">
        <f t="shared" si="81"/>
        <v>2.3209926179300001E-2</v>
      </c>
      <c r="AK381">
        <f t="shared" si="82"/>
        <v>2.3187828980700001E-2</v>
      </c>
      <c r="AL381">
        <f t="shared" si="83"/>
        <v>2.3304404234999999E-2</v>
      </c>
      <c r="AM381">
        <v>1</v>
      </c>
    </row>
    <row r="382" spans="9:39" hidden="1">
      <c r="I382">
        <v>885</v>
      </c>
      <c r="J382" s="5">
        <v>7.33018885482E-3</v>
      </c>
      <c r="K382" s="5">
        <v>1.31079010251E-2</v>
      </c>
      <c r="L382" s="5">
        <v>1.6927633364500001E-2</v>
      </c>
      <c r="M382" s="5">
        <v>1.9921367463300001E-2</v>
      </c>
      <c r="N382" s="5">
        <v>2.2445731274299999E-2</v>
      </c>
      <c r="O382" s="5">
        <v>2.2789003778599999E-2</v>
      </c>
      <c r="P382" s="5">
        <v>2.2981243085800001E-2</v>
      </c>
      <c r="Q382" s="5">
        <v>2.2767419971599999E-2</v>
      </c>
      <c r="R382" s="5">
        <v>2.1668452223500001E-2</v>
      </c>
      <c r="S382" s="5">
        <v>2.2111155233600001E-2</v>
      </c>
      <c r="T382" s="5">
        <v>2.25710659608E-2</v>
      </c>
      <c r="U382" s="5">
        <v>2.24469289557E-2</v>
      </c>
      <c r="V382" s="5">
        <v>2.2674538358299998E-2</v>
      </c>
      <c r="W382" s="5">
        <v>2.28782456186E-2</v>
      </c>
      <c r="X382">
        <v>885</v>
      </c>
      <c r="Y382">
        <f t="shared" si="84"/>
        <v>0</v>
      </c>
      <c r="Z382">
        <f t="shared" si="71"/>
        <v>0</v>
      </c>
      <c r="AA382">
        <f t="shared" si="72"/>
        <v>0</v>
      </c>
      <c r="AB382">
        <f t="shared" si="73"/>
        <v>0</v>
      </c>
      <c r="AC382">
        <f t="shared" si="74"/>
        <v>0</v>
      </c>
      <c r="AD382">
        <f t="shared" si="75"/>
        <v>0</v>
      </c>
      <c r="AE382">
        <f t="shared" si="76"/>
        <v>0</v>
      </c>
      <c r="AF382">
        <f t="shared" si="77"/>
        <v>0</v>
      </c>
      <c r="AG382">
        <f t="shared" si="78"/>
        <v>0</v>
      </c>
      <c r="AH382">
        <f t="shared" si="79"/>
        <v>0</v>
      </c>
      <c r="AI382">
        <f t="shared" si="80"/>
        <v>0</v>
      </c>
      <c r="AJ382">
        <f t="shared" si="81"/>
        <v>0</v>
      </c>
      <c r="AK382">
        <f t="shared" si="82"/>
        <v>0</v>
      </c>
      <c r="AL382">
        <f t="shared" si="83"/>
        <v>0</v>
      </c>
    </row>
    <row r="383" spans="9:39">
      <c r="I383">
        <v>890</v>
      </c>
      <c r="J383" s="5">
        <v>7.1639041758099998E-3</v>
      </c>
      <c r="K383" s="5">
        <v>1.2820985467300001E-2</v>
      </c>
      <c r="L383" s="5">
        <v>1.6571742584400001E-2</v>
      </c>
      <c r="M383" s="5">
        <v>1.9509285184E-2</v>
      </c>
      <c r="N383" s="5">
        <v>2.1983424249299999E-2</v>
      </c>
      <c r="O383" s="5">
        <v>2.2243609265300002E-2</v>
      </c>
      <c r="P383" s="5">
        <v>2.2443531101499999E-2</v>
      </c>
      <c r="Q383" s="5">
        <v>2.2237937594100001E-2</v>
      </c>
      <c r="R383" s="5">
        <v>2.1263824082100001E-2</v>
      </c>
      <c r="S383" s="5">
        <v>2.1568395293599999E-2</v>
      </c>
      <c r="T383" s="5">
        <v>2.19729625603E-2</v>
      </c>
      <c r="U383" s="5">
        <v>2.19845327695E-2</v>
      </c>
      <c r="V383" s="5">
        <v>2.2161247736499998E-2</v>
      </c>
      <c r="W383" s="5">
        <v>2.2452087002399999E-2</v>
      </c>
      <c r="X383">
        <v>890</v>
      </c>
      <c r="Y383">
        <f t="shared" si="84"/>
        <v>7.1639041758099998E-3</v>
      </c>
      <c r="Z383">
        <f t="shared" si="71"/>
        <v>1.2820985467300001E-2</v>
      </c>
      <c r="AA383">
        <f t="shared" si="72"/>
        <v>1.6571742584400001E-2</v>
      </c>
      <c r="AB383">
        <f t="shared" si="73"/>
        <v>1.9509285184E-2</v>
      </c>
      <c r="AC383">
        <f t="shared" si="74"/>
        <v>2.1983424249299999E-2</v>
      </c>
      <c r="AD383">
        <f t="shared" si="75"/>
        <v>2.2243609265300002E-2</v>
      </c>
      <c r="AE383">
        <f t="shared" si="76"/>
        <v>2.2443531101499999E-2</v>
      </c>
      <c r="AF383">
        <f t="shared" si="77"/>
        <v>2.2237937594100001E-2</v>
      </c>
      <c r="AG383">
        <f t="shared" si="78"/>
        <v>2.1263824082100001E-2</v>
      </c>
      <c r="AH383">
        <f t="shared" si="79"/>
        <v>2.1568395293599999E-2</v>
      </c>
      <c r="AI383">
        <f t="shared" si="80"/>
        <v>2.19729625603E-2</v>
      </c>
      <c r="AJ383">
        <f t="shared" si="81"/>
        <v>2.19845327695E-2</v>
      </c>
      <c r="AK383">
        <f t="shared" si="82"/>
        <v>2.2161247736499998E-2</v>
      </c>
      <c r="AL383">
        <f t="shared" si="83"/>
        <v>2.2452087002399999E-2</v>
      </c>
      <c r="AM383">
        <v>1</v>
      </c>
    </row>
    <row r="384" spans="9:39" hidden="1">
      <c r="I384">
        <v>895</v>
      </c>
      <c r="J384" s="5">
        <v>7.0148880475700004E-3</v>
      </c>
      <c r="K384" s="5">
        <v>1.25639797783E-2</v>
      </c>
      <c r="L384" s="5">
        <v>1.6252968866799999E-2</v>
      </c>
      <c r="M384" s="5">
        <v>1.91398794403E-2</v>
      </c>
      <c r="N384" s="5">
        <v>2.15685115595E-2</v>
      </c>
      <c r="O384" s="5">
        <v>2.1698448447500001E-2</v>
      </c>
      <c r="P384" s="5">
        <v>2.1906908667999998E-2</v>
      </c>
      <c r="Q384" s="5">
        <v>2.1721769037500002E-2</v>
      </c>
      <c r="R384" s="5">
        <v>2.0885690822300001E-2</v>
      </c>
      <c r="S384" s="5">
        <v>2.1055761175599999E-2</v>
      </c>
      <c r="T384" s="5">
        <v>2.14546445915E-2</v>
      </c>
      <c r="U384" s="5">
        <v>2.1569538072199999E-2</v>
      </c>
      <c r="V384" s="5">
        <v>2.1647957115400001E-2</v>
      </c>
      <c r="W384" s="5">
        <v>2.2025928386299999E-2</v>
      </c>
      <c r="X384">
        <v>895</v>
      </c>
      <c r="Y384">
        <f t="shared" si="84"/>
        <v>0</v>
      </c>
      <c r="Z384">
        <f t="shared" si="71"/>
        <v>0</v>
      </c>
      <c r="AA384">
        <f t="shared" si="72"/>
        <v>0</v>
      </c>
      <c r="AB384">
        <f t="shared" si="73"/>
        <v>0</v>
      </c>
      <c r="AC384">
        <f t="shared" si="74"/>
        <v>0</v>
      </c>
      <c r="AD384">
        <f t="shared" si="75"/>
        <v>0</v>
      </c>
      <c r="AE384">
        <f t="shared" si="76"/>
        <v>0</v>
      </c>
      <c r="AF384">
        <f t="shared" si="77"/>
        <v>0</v>
      </c>
      <c r="AG384">
        <f t="shared" si="78"/>
        <v>0</v>
      </c>
      <c r="AH384">
        <f t="shared" si="79"/>
        <v>0</v>
      </c>
      <c r="AI384">
        <f t="shared" si="80"/>
        <v>0</v>
      </c>
      <c r="AJ384">
        <f t="shared" si="81"/>
        <v>0</v>
      </c>
      <c r="AK384">
        <f t="shared" si="82"/>
        <v>0</v>
      </c>
      <c r="AL384">
        <f t="shared" si="83"/>
        <v>0</v>
      </c>
    </row>
    <row r="385" spans="9:39">
      <c r="I385">
        <v>900</v>
      </c>
      <c r="J385" s="5">
        <v>6.86587191938E-3</v>
      </c>
      <c r="K385" s="5">
        <v>1.23069740894E-2</v>
      </c>
      <c r="L385" s="5">
        <v>1.5934195149200001E-2</v>
      </c>
      <c r="M385" s="5">
        <v>1.8770473696699999E-2</v>
      </c>
      <c r="N385" s="5">
        <v>2.1153598869899998E-2</v>
      </c>
      <c r="O385" s="5">
        <v>2.1153539393299999E-2</v>
      </c>
      <c r="P385" s="5">
        <v>2.1324342829699999E-2</v>
      </c>
      <c r="Q385" s="5">
        <v>2.1232699766699999E-2</v>
      </c>
      <c r="R385" s="5">
        <v>2.05075575627E-2</v>
      </c>
      <c r="S385" s="5">
        <v>2.0543127058600001E-2</v>
      </c>
      <c r="T385" s="5">
        <v>2.08726584296E-2</v>
      </c>
      <c r="U385" s="5">
        <v>2.1154543375000001E-2</v>
      </c>
      <c r="V385" s="5">
        <v>2.1134666494899999E-2</v>
      </c>
      <c r="W385" s="5">
        <v>2.1599769770399999E-2</v>
      </c>
      <c r="X385">
        <v>900</v>
      </c>
      <c r="Y385">
        <f t="shared" si="84"/>
        <v>6.86587191938E-3</v>
      </c>
      <c r="Z385">
        <f t="shared" si="71"/>
        <v>1.23069740894E-2</v>
      </c>
      <c r="AA385">
        <f t="shared" si="72"/>
        <v>1.5934195149200001E-2</v>
      </c>
      <c r="AB385">
        <f t="shared" si="73"/>
        <v>1.8770473696699999E-2</v>
      </c>
      <c r="AC385">
        <f t="shared" si="74"/>
        <v>2.1153598869899998E-2</v>
      </c>
      <c r="AD385">
        <f t="shared" si="75"/>
        <v>2.1153539393299999E-2</v>
      </c>
      <c r="AE385">
        <f t="shared" si="76"/>
        <v>2.1324342829699999E-2</v>
      </c>
      <c r="AF385">
        <f t="shared" si="77"/>
        <v>2.1232699766699999E-2</v>
      </c>
      <c r="AG385">
        <f t="shared" si="78"/>
        <v>2.05075575627E-2</v>
      </c>
      <c r="AH385">
        <f t="shared" si="79"/>
        <v>2.0543127058600001E-2</v>
      </c>
      <c r="AI385">
        <f t="shared" si="80"/>
        <v>2.08726584296E-2</v>
      </c>
      <c r="AJ385">
        <f t="shared" si="81"/>
        <v>2.1154543375000001E-2</v>
      </c>
      <c r="AK385">
        <f t="shared" si="82"/>
        <v>2.1134666494899999E-2</v>
      </c>
      <c r="AL385">
        <f t="shared" si="83"/>
        <v>2.1599769770399999E-2</v>
      </c>
      <c r="AM385">
        <v>1</v>
      </c>
    </row>
    <row r="386" spans="9:39" hidden="1">
      <c r="I386">
        <v>905</v>
      </c>
      <c r="J386" s="5">
        <v>6.7168557912399996E-3</v>
      </c>
      <c r="K386" s="5">
        <v>1.2049968400600001E-2</v>
      </c>
      <c r="L386" s="5">
        <v>1.5615421431799999E-2</v>
      </c>
      <c r="M386" s="5">
        <v>1.8401067953300002E-2</v>
      </c>
      <c r="N386" s="5">
        <v>2.07386861805E-2</v>
      </c>
      <c r="O386" s="5">
        <v>2.0572224343999999E-2</v>
      </c>
      <c r="P386" s="5">
        <v>2.0697021417799999E-2</v>
      </c>
      <c r="Q386" s="5">
        <v>2.0743649141399999E-2</v>
      </c>
      <c r="R386" s="5">
        <v>2.01294243032E-2</v>
      </c>
      <c r="S386" s="5">
        <v>2.0030492942399999E-2</v>
      </c>
      <c r="T386" s="5">
        <v>2.0290672268499999E-2</v>
      </c>
      <c r="U386" s="5">
        <v>2.0739548678E-2</v>
      </c>
      <c r="V386" s="5">
        <v>2.0592960575099999E-2</v>
      </c>
      <c r="W386" s="5">
        <v>2.1095131805699999E-2</v>
      </c>
      <c r="X386">
        <v>905</v>
      </c>
      <c r="Y386">
        <f t="shared" si="84"/>
        <v>0</v>
      </c>
      <c r="Z386">
        <f t="shared" si="71"/>
        <v>0</v>
      </c>
      <c r="AA386">
        <f t="shared" si="72"/>
        <v>0</v>
      </c>
      <c r="AB386">
        <f t="shared" si="73"/>
        <v>0</v>
      </c>
      <c r="AC386">
        <f t="shared" si="74"/>
        <v>0</v>
      </c>
      <c r="AD386">
        <f t="shared" si="75"/>
        <v>0</v>
      </c>
      <c r="AE386">
        <f t="shared" si="76"/>
        <v>0</v>
      </c>
      <c r="AF386">
        <f t="shared" si="77"/>
        <v>0</v>
      </c>
      <c r="AG386">
        <f t="shared" si="78"/>
        <v>0</v>
      </c>
      <c r="AH386">
        <f t="shared" si="79"/>
        <v>0</v>
      </c>
      <c r="AI386">
        <f t="shared" si="80"/>
        <v>0</v>
      </c>
      <c r="AJ386">
        <f t="shared" si="81"/>
        <v>0</v>
      </c>
      <c r="AK386">
        <f t="shared" si="82"/>
        <v>0</v>
      </c>
      <c r="AL386">
        <f t="shared" si="83"/>
        <v>0</v>
      </c>
    </row>
    <row r="387" spans="9:39">
      <c r="I387">
        <v>910</v>
      </c>
      <c r="J387" s="5">
        <v>6.5648726944000004E-3</v>
      </c>
      <c r="K387" s="5">
        <v>1.1787581973699999E-2</v>
      </c>
      <c r="L387" s="5">
        <v>1.5289617561499999E-2</v>
      </c>
      <c r="M387" s="5">
        <v>1.8023354951799998E-2</v>
      </c>
      <c r="N387" s="5">
        <v>2.0314407012200001E-2</v>
      </c>
      <c r="O387" s="5">
        <v>1.9988607018499999E-2</v>
      </c>
      <c r="P387" s="5">
        <v>2.0094768745200001E-2</v>
      </c>
      <c r="Q387" s="5">
        <v>2.02546185122E-2</v>
      </c>
      <c r="R387" s="5">
        <v>1.9731751503400001E-2</v>
      </c>
      <c r="S387" s="5">
        <v>1.9512356933500001E-2</v>
      </c>
      <c r="T387" s="5">
        <v>1.9743841519100001E-2</v>
      </c>
      <c r="U387" s="5">
        <v>2.0315187569500001E-2</v>
      </c>
      <c r="V387" s="5">
        <v>1.99655062344E-2</v>
      </c>
      <c r="W387" s="5">
        <v>2.0388366186400001E-2</v>
      </c>
      <c r="X387">
        <v>910</v>
      </c>
      <c r="Y387">
        <f t="shared" si="84"/>
        <v>6.5648726944000004E-3</v>
      </c>
      <c r="Z387">
        <f t="shared" si="71"/>
        <v>1.1787581973699999E-2</v>
      </c>
      <c r="AA387">
        <f t="shared" si="72"/>
        <v>1.5289617561499999E-2</v>
      </c>
      <c r="AB387">
        <f t="shared" si="73"/>
        <v>1.8023354951799998E-2</v>
      </c>
      <c r="AC387">
        <f t="shared" si="74"/>
        <v>2.0314407012200001E-2</v>
      </c>
      <c r="AD387">
        <f t="shared" si="75"/>
        <v>1.9988607018499999E-2</v>
      </c>
      <c r="AE387">
        <f t="shared" si="76"/>
        <v>2.0094768745200001E-2</v>
      </c>
      <c r="AF387">
        <f t="shared" si="77"/>
        <v>2.02546185122E-2</v>
      </c>
      <c r="AG387">
        <f t="shared" si="78"/>
        <v>1.9731751503400001E-2</v>
      </c>
      <c r="AH387">
        <f t="shared" si="79"/>
        <v>1.9512356933500001E-2</v>
      </c>
      <c r="AI387">
        <f t="shared" si="80"/>
        <v>1.9743841519100001E-2</v>
      </c>
      <c r="AJ387">
        <f t="shared" si="81"/>
        <v>2.0315187569500001E-2</v>
      </c>
      <c r="AK387">
        <f t="shared" si="82"/>
        <v>1.99655062344E-2</v>
      </c>
      <c r="AL387">
        <f t="shared" si="83"/>
        <v>2.0388366186400001E-2</v>
      </c>
      <c r="AM387">
        <v>1</v>
      </c>
    </row>
    <row r="388" spans="9:39" hidden="1">
      <c r="I388">
        <v>915</v>
      </c>
      <c r="J388" s="5">
        <v>6.36384180082E-3</v>
      </c>
      <c r="K388" s="5">
        <v>1.14362450461E-2</v>
      </c>
      <c r="L388" s="5">
        <v>1.4847596250200001E-2</v>
      </c>
      <c r="M388" s="5">
        <v>1.7508312323299999E-2</v>
      </c>
      <c r="N388" s="5">
        <v>1.9735287937399999E-2</v>
      </c>
      <c r="O388" s="5">
        <v>1.9415391926699999E-2</v>
      </c>
      <c r="P388" s="5">
        <v>1.9547374145200001E-2</v>
      </c>
      <c r="Q388" s="5">
        <v>1.9791828480800001E-2</v>
      </c>
      <c r="R388" s="5">
        <v>1.9088630681000002E-2</v>
      </c>
      <c r="S388" s="5">
        <v>1.8902611460999998E-2</v>
      </c>
      <c r="T388" s="5">
        <v>1.93255495375E-2</v>
      </c>
      <c r="U388" s="5">
        <v>1.9735987667999999E-2</v>
      </c>
      <c r="V388" s="5">
        <v>1.9421957992999998E-2</v>
      </c>
      <c r="W388" s="5">
        <v>1.9808022536199999E-2</v>
      </c>
      <c r="X388">
        <v>915</v>
      </c>
      <c r="Y388">
        <f t="shared" si="84"/>
        <v>0</v>
      </c>
      <c r="Z388">
        <f t="shared" si="71"/>
        <v>0</v>
      </c>
      <c r="AA388">
        <f t="shared" si="72"/>
        <v>0</v>
      </c>
      <c r="AB388">
        <f t="shared" si="73"/>
        <v>0</v>
      </c>
      <c r="AC388">
        <f t="shared" si="74"/>
        <v>0</v>
      </c>
      <c r="AD388">
        <f t="shared" si="75"/>
        <v>0</v>
      </c>
      <c r="AE388">
        <f t="shared" si="76"/>
        <v>0</v>
      </c>
      <c r="AF388">
        <f t="shared" si="77"/>
        <v>0</v>
      </c>
      <c r="AG388">
        <f t="shared" si="78"/>
        <v>0</v>
      </c>
      <c r="AH388">
        <f t="shared" si="79"/>
        <v>0</v>
      </c>
      <c r="AI388">
        <f t="shared" si="80"/>
        <v>0</v>
      </c>
      <c r="AJ388">
        <f t="shared" si="81"/>
        <v>0</v>
      </c>
      <c r="AK388">
        <f t="shared" si="82"/>
        <v>0</v>
      </c>
      <c r="AL388">
        <f t="shared" si="83"/>
        <v>0</v>
      </c>
    </row>
    <row r="389" spans="9:39">
      <c r="I389">
        <v>920</v>
      </c>
      <c r="J389" s="5">
        <v>6.1721796940499996E-3</v>
      </c>
      <c r="K389" s="5">
        <v>1.1101298987399999E-2</v>
      </c>
      <c r="L389" s="5">
        <v>1.4426366087899999E-2</v>
      </c>
      <c r="M389" s="5">
        <v>1.70179665977E-2</v>
      </c>
      <c r="N389" s="5">
        <v>1.9184580614599999E-2</v>
      </c>
      <c r="O389" s="5">
        <v>1.8869735938599998E-2</v>
      </c>
      <c r="P389" s="5">
        <v>1.913313589E-2</v>
      </c>
      <c r="Q389" s="5">
        <v>1.9342799570199999E-2</v>
      </c>
      <c r="R389" s="5">
        <v>1.8508134401E-2</v>
      </c>
      <c r="S389" s="5">
        <v>1.83402798302E-2</v>
      </c>
      <c r="T389" s="5">
        <v>1.8871527909299999E-2</v>
      </c>
      <c r="U389" s="5">
        <v>1.9185204575399999E-2</v>
      </c>
      <c r="V389" s="5">
        <v>1.8969262624700001E-2</v>
      </c>
      <c r="W389" s="5">
        <v>1.93544220047E-2</v>
      </c>
      <c r="X389">
        <v>920</v>
      </c>
      <c r="Y389">
        <f t="shared" si="84"/>
        <v>6.1721796940499996E-3</v>
      </c>
      <c r="Z389">
        <f t="shared" si="71"/>
        <v>1.1101298987399999E-2</v>
      </c>
      <c r="AA389">
        <f t="shared" si="72"/>
        <v>1.4426366087899999E-2</v>
      </c>
      <c r="AB389">
        <f t="shared" si="73"/>
        <v>1.70179665977E-2</v>
      </c>
      <c r="AC389">
        <f t="shared" si="74"/>
        <v>1.9184580614599999E-2</v>
      </c>
      <c r="AD389">
        <f t="shared" si="75"/>
        <v>1.8869735938599998E-2</v>
      </c>
      <c r="AE389">
        <f t="shared" si="76"/>
        <v>1.913313589E-2</v>
      </c>
      <c r="AF389">
        <f t="shared" si="77"/>
        <v>1.9342799570199999E-2</v>
      </c>
      <c r="AG389">
        <f t="shared" si="78"/>
        <v>1.8508134401E-2</v>
      </c>
      <c r="AH389">
        <f t="shared" si="79"/>
        <v>1.83402798302E-2</v>
      </c>
      <c r="AI389">
        <f t="shared" si="80"/>
        <v>1.8871527909299999E-2</v>
      </c>
      <c r="AJ389">
        <f t="shared" si="81"/>
        <v>1.9185204575399999E-2</v>
      </c>
      <c r="AK389">
        <f t="shared" si="82"/>
        <v>1.8969262624700001E-2</v>
      </c>
      <c r="AL389">
        <f t="shared" si="83"/>
        <v>1.93544220047E-2</v>
      </c>
      <c r="AM389">
        <v>1</v>
      </c>
    </row>
    <row r="390" spans="9:39" hidden="1">
      <c r="I390">
        <v>925</v>
      </c>
      <c r="J390" s="5">
        <v>6.0082098113099997E-3</v>
      </c>
      <c r="K390" s="5">
        <v>1.0814800996000001E-2</v>
      </c>
      <c r="L390" s="5">
        <v>1.4066590324000001E-2</v>
      </c>
      <c r="M390" s="5">
        <v>1.66006198828E-2</v>
      </c>
      <c r="N390" s="5">
        <v>1.8717852639099999E-2</v>
      </c>
      <c r="O390" s="5">
        <v>1.8324183106300001E-2</v>
      </c>
      <c r="P390" s="5">
        <v>1.87192140838E-2</v>
      </c>
      <c r="Q390" s="5">
        <v>1.9021243708299999E-2</v>
      </c>
      <c r="R390" s="5">
        <v>1.8109540906200001E-2</v>
      </c>
      <c r="S390" s="5">
        <v>1.7919867392000001E-2</v>
      </c>
      <c r="T390" s="5">
        <v>1.8417506281300001E-2</v>
      </c>
      <c r="U390" s="5">
        <v>1.8718415777200001E-2</v>
      </c>
      <c r="V390" s="5">
        <v>1.8516567256999999E-2</v>
      </c>
      <c r="W390" s="5">
        <v>1.8900821473600001E-2</v>
      </c>
      <c r="X390">
        <v>925</v>
      </c>
      <c r="Y390">
        <f t="shared" si="84"/>
        <v>0</v>
      </c>
      <c r="Z390">
        <f t="shared" ref="Z390:Z405" si="85">IF(MOD($I390,10)=0,K390,0)</f>
        <v>0</v>
      </c>
      <c r="AA390">
        <f t="shared" ref="AA390:AA405" si="86">IF(MOD($I390,10)=0,L390,0)</f>
        <v>0</v>
      </c>
      <c r="AB390">
        <f t="shared" ref="AB390:AB405" si="87">IF(MOD($I390,10)=0,M390,0)</f>
        <v>0</v>
      </c>
      <c r="AC390">
        <f t="shared" ref="AC390:AC405" si="88">IF(MOD($I390,10)=0,N390,0)</f>
        <v>0</v>
      </c>
      <c r="AD390">
        <f t="shared" ref="AD390:AD405" si="89">IF(MOD($I390,10)=0,O390,0)</f>
        <v>0</v>
      </c>
      <c r="AE390">
        <f t="shared" ref="AE390:AE405" si="90">IF(MOD($I390,10)=0,P390,0)</f>
        <v>0</v>
      </c>
      <c r="AF390">
        <f t="shared" ref="AF390:AF405" si="91">IF(MOD($I390,10)=0,Q390,0)</f>
        <v>0</v>
      </c>
      <c r="AG390">
        <f t="shared" ref="AG390:AG405" si="92">IF(MOD($I390,10)=0,R390,0)</f>
        <v>0</v>
      </c>
      <c r="AH390">
        <f t="shared" ref="AH390:AH405" si="93">IF(MOD($I390,10)=0,S390,0)</f>
        <v>0</v>
      </c>
      <c r="AI390">
        <f t="shared" ref="AI390:AI405" si="94">IF(MOD($I390,10)=0,T390,0)</f>
        <v>0</v>
      </c>
      <c r="AJ390">
        <f t="shared" ref="AJ390:AJ405" si="95">IF(MOD($I390,10)=0,U390,0)</f>
        <v>0</v>
      </c>
      <c r="AK390">
        <f t="shared" ref="AK390:AK405" si="96">IF(MOD($I390,10)=0,V390,0)</f>
        <v>0</v>
      </c>
      <c r="AL390">
        <f t="shared" ref="AL390:AL405" si="97">IF(MOD($I390,10)=0,W390,0)</f>
        <v>0</v>
      </c>
    </row>
    <row r="391" spans="9:39">
      <c r="I391">
        <v>930</v>
      </c>
      <c r="J391" s="5">
        <v>5.8442399287099997E-3</v>
      </c>
      <c r="K391" s="5">
        <v>1.05283030048E-2</v>
      </c>
      <c r="L391" s="5">
        <v>1.37068145604E-2</v>
      </c>
      <c r="M391" s="5">
        <v>1.61832731683E-2</v>
      </c>
      <c r="N391" s="5">
        <v>1.8251124664300001E-2</v>
      </c>
      <c r="O391" s="5">
        <v>1.7884079501499998E-2</v>
      </c>
      <c r="P391" s="5">
        <v>1.8305630192900001E-2</v>
      </c>
      <c r="Q391" s="5">
        <v>1.8642591408400001E-2</v>
      </c>
      <c r="R391" s="5">
        <v>1.7710947411800002E-2</v>
      </c>
      <c r="S391" s="5">
        <v>1.7499454954300001E-2</v>
      </c>
      <c r="T391" s="5">
        <v>1.7964676699900001E-2</v>
      </c>
      <c r="U391" s="5">
        <v>1.8251626979599998E-2</v>
      </c>
      <c r="V391" s="5">
        <v>1.80638718898E-2</v>
      </c>
      <c r="W391" s="5">
        <v>1.8447220943100001E-2</v>
      </c>
      <c r="X391">
        <v>930</v>
      </c>
      <c r="Y391">
        <f t="shared" ref="Y391:Y405" si="98">IF(MOD(I391,10)=0,J391,0)</f>
        <v>5.8442399287099997E-3</v>
      </c>
      <c r="Z391">
        <f t="shared" si="85"/>
        <v>1.05283030048E-2</v>
      </c>
      <c r="AA391">
        <f t="shared" si="86"/>
        <v>1.37068145604E-2</v>
      </c>
      <c r="AB391">
        <f t="shared" si="87"/>
        <v>1.61832731683E-2</v>
      </c>
      <c r="AC391">
        <f t="shared" si="88"/>
        <v>1.8251124664300001E-2</v>
      </c>
      <c r="AD391">
        <f t="shared" si="89"/>
        <v>1.7884079501499998E-2</v>
      </c>
      <c r="AE391">
        <f t="shared" si="90"/>
        <v>1.8305630192900001E-2</v>
      </c>
      <c r="AF391">
        <f t="shared" si="91"/>
        <v>1.8642591408400001E-2</v>
      </c>
      <c r="AG391">
        <f t="shared" si="92"/>
        <v>1.7710947411800002E-2</v>
      </c>
      <c r="AH391">
        <f t="shared" si="93"/>
        <v>1.7499454954300001E-2</v>
      </c>
      <c r="AI391">
        <f t="shared" si="94"/>
        <v>1.7964676699900001E-2</v>
      </c>
      <c r="AJ391">
        <f t="shared" si="95"/>
        <v>1.8251626979599998E-2</v>
      </c>
      <c r="AK391">
        <f t="shared" si="96"/>
        <v>1.80638718898E-2</v>
      </c>
      <c r="AL391">
        <f t="shared" si="97"/>
        <v>1.8447220943100001E-2</v>
      </c>
      <c r="AM391">
        <v>1</v>
      </c>
    </row>
    <row r="392" spans="9:39" hidden="1">
      <c r="I392">
        <v>935</v>
      </c>
      <c r="J392" s="5">
        <v>5.68027004624E-3</v>
      </c>
      <c r="K392" s="5">
        <v>1.0241805013900001E-2</v>
      </c>
      <c r="L392" s="5">
        <v>1.3347038797200001E-2</v>
      </c>
      <c r="M392" s="5">
        <v>1.57659264544E-2</v>
      </c>
      <c r="N392" s="5">
        <v>1.7784396690099999E-2</v>
      </c>
      <c r="O392" s="5">
        <v>1.7534038885600001E-2</v>
      </c>
      <c r="P392" s="5">
        <v>1.7892407650200001E-2</v>
      </c>
      <c r="Q392" s="5">
        <v>1.8245357388E-2</v>
      </c>
      <c r="R392" s="5">
        <v>1.7312353917599999E-2</v>
      </c>
      <c r="S392" s="5">
        <v>1.7079042517100001E-2</v>
      </c>
      <c r="T392" s="5">
        <v>1.7648520248899999E-2</v>
      </c>
      <c r="U392" s="5">
        <v>1.7784838182800002E-2</v>
      </c>
      <c r="V392" s="5">
        <v>1.76111765233E-2</v>
      </c>
      <c r="W392" s="5">
        <v>1.7993620413000001E-2</v>
      </c>
      <c r="X392">
        <v>935</v>
      </c>
      <c r="Y392">
        <f t="shared" si="98"/>
        <v>0</v>
      </c>
      <c r="Z392">
        <f t="shared" si="85"/>
        <v>0</v>
      </c>
      <c r="AA392">
        <f t="shared" si="86"/>
        <v>0</v>
      </c>
      <c r="AB392">
        <f t="shared" si="87"/>
        <v>0</v>
      </c>
      <c r="AC392">
        <f t="shared" si="88"/>
        <v>0</v>
      </c>
      <c r="AD392">
        <f t="shared" si="89"/>
        <v>0</v>
      </c>
      <c r="AE392">
        <f t="shared" si="90"/>
        <v>0</v>
      </c>
      <c r="AF392">
        <f t="shared" si="91"/>
        <v>0</v>
      </c>
      <c r="AG392">
        <f t="shared" si="92"/>
        <v>0</v>
      </c>
      <c r="AH392">
        <f t="shared" si="93"/>
        <v>0</v>
      </c>
      <c r="AI392">
        <f t="shared" si="94"/>
        <v>0</v>
      </c>
      <c r="AJ392">
        <f t="shared" si="95"/>
        <v>0</v>
      </c>
      <c r="AK392">
        <f t="shared" si="96"/>
        <v>0</v>
      </c>
      <c r="AL392">
        <f t="shared" si="97"/>
        <v>0</v>
      </c>
    </row>
    <row r="393" spans="9:39">
      <c r="I393">
        <v>940</v>
      </c>
      <c r="J393" s="5">
        <v>5.5163001639299998E-3</v>
      </c>
      <c r="K393" s="5">
        <v>9.9553070232799995E-3</v>
      </c>
      <c r="L393" s="5">
        <v>1.2987263034400001E-2</v>
      </c>
      <c r="M393" s="5">
        <v>1.5348579741E-2</v>
      </c>
      <c r="N393" s="5">
        <v>1.7317668716699999E-2</v>
      </c>
      <c r="O393" s="5">
        <v>1.7204017792500002E-2</v>
      </c>
      <c r="P393" s="5">
        <v>1.7464204908600001E-2</v>
      </c>
      <c r="Q393" s="5">
        <v>1.77443733598E-2</v>
      </c>
      <c r="R393" s="5">
        <v>1.6913760423799998E-2</v>
      </c>
      <c r="S393" s="5">
        <v>1.66586300805E-2</v>
      </c>
      <c r="T393" s="5">
        <v>1.7272828399E-2</v>
      </c>
      <c r="U393" s="5">
        <v>1.73180493867E-2</v>
      </c>
      <c r="V393" s="5">
        <v>1.7195664535099998E-2</v>
      </c>
      <c r="W393" s="5">
        <v>1.7536864279599999E-2</v>
      </c>
      <c r="X393">
        <v>940</v>
      </c>
      <c r="Y393">
        <f t="shared" si="98"/>
        <v>5.5163001639299998E-3</v>
      </c>
      <c r="Z393">
        <f t="shared" si="85"/>
        <v>9.9553070232799995E-3</v>
      </c>
      <c r="AA393">
        <f t="shared" si="86"/>
        <v>1.2987263034400001E-2</v>
      </c>
      <c r="AB393">
        <f t="shared" si="87"/>
        <v>1.5348579741E-2</v>
      </c>
      <c r="AC393">
        <f t="shared" si="88"/>
        <v>1.7317668716699999E-2</v>
      </c>
      <c r="AD393">
        <f t="shared" si="89"/>
        <v>1.7204017792500002E-2</v>
      </c>
      <c r="AE393">
        <f t="shared" si="90"/>
        <v>1.7464204908600001E-2</v>
      </c>
      <c r="AF393">
        <f t="shared" si="91"/>
        <v>1.77443733598E-2</v>
      </c>
      <c r="AG393">
        <f t="shared" si="92"/>
        <v>1.6913760423799998E-2</v>
      </c>
      <c r="AH393">
        <f t="shared" si="93"/>
        <v>1.66586300805E-2</v>
      </c>
      <c r="AI393">
        <f t="shared" si="94"/>
        <v>1.7272828399E-2</v>
      </c>
      <c r="AJ393">
        <f t="shared" si="95"/>
        <v>1.73180493867E-2</v>
      </c>
      <c r="AK393">
        <f t="shared" si="96"/>
        <v>1.7195664535099998E-2</v>
      </c>
      <c r="AL393">
        <f t="shared" si="97"/>
        <v>1.7536864279599999E-2</v>
      </c>
      <c r="AM393">
        <v>1</v>
      </c>
    </row>
    <row r="394" spans="9:39" hidden="1">
      <c r="I394">
        <v>945</v>
      </c>
      <c r="J394" s="5">
        <v>5.3593151716999996E-3</v>
      </c>
      <c r="K394" s="5">
        <v>9.6810087149800002E-3</v>
      </c>
      <c r="L394" s="5">
        <v>1.2642668146400001E-2</v>
      </c>
      <c r="M394" s="5">
        <v>1.4948262186E-2</v>
      </c>
      <c r="N394" s="5">
        <v>1.6869147065399999E-2</v>
      </c>
      <c r="O394" s="5">
        <v>1.6874115361499999E-2</v>
      </c>
      <c r="P394" s="5">
        <v>1.7073522012199999E-2</v>
      </c>
      <c r="Q394" s="5">
        <v>1.7220541784299999E-2</v>
      </c>
      <c r="R394" s="5">
        <v>1.6501980091700001E-2</v>
      </c>
      <c r="S394" s="5">
        <v>1.62435034168E-2</v>
      </c>
      <c r="T394" s="5">
        <v>1.6884971765399999E-2</v>
      </c>
      <c r="U394" s="5">
        <v>1.6869467553599998E-2</v>
      </c>
      <c r="V394" s="5">
        <v>1.6823851994000001E-2</v>
      </c>
      <c r="W394" s="5">
        <v>1.7076475722299998E-2</v>
      </c>
      <c r="X394">
        <v>945</v>
      </c>
      <c r="Y394">
        <f t="shared" si="98"/>
        <v>0</v>
      </c>
      <c r="Z394">
        <f t="shared" si="85"/>
        <v>0</v>
      </c>
      <c r="AA394">
        <f t="shared" si="86"/>
        <v>0</v>
      </c>
      <c r="AB394">
        <f t="shared" si="87"/>
        <v>0</v>
      </c>
      <c r="AC394">
        <f t="shared" si="88"/>
        <v>0</v>
      </c>
      <c r="AD394">
        <f t="shared" si="89"/>
        <v>0</v>
      </c>
      <c r="AE394">
        <f t="shared" si="90"/>
        <v>0</v>
      </c>
      <c r="AF394">
        <f t="shared" si="91"/>
        <v>0</v>
      </c>
      <c r="AG394">
        <f t="shared" si="92"/>
        <v>0</v>
      </c>
      <c r="AH394">
        <f t="shared" si="93"/>
        <v>0</v>
      </c>
      <c r="AI394">
        <f t="shared" si="94"/>
        <v>0</v>
      </c>
      <c r="AJ394">
        <f t="shared" si="95"/>
        <v>0</v>
      </c>
      <c r="AK394">
        <f t="shared" si="96"/>
        <v>0</v>
      </c>
      <c r="AL394">
        <f t="shared" si="97"/>
        <v>0</v>
      </c>
    </row>
    <row r="395" spans="9:39">
      <c r="I395">
        <v>950</v>
      </c>
      <c r="J395" s="5">
        <v>5.2177483254200003E-3</v>
      </c>
      <c r="K395" s="5">
        <v>9.4336394607299999E-3</v>
      </c>
      <c r="L395" s="5">
        <v>1.23315828682E-2</v>
      </c>
      <c r="M395" s="5">
        <v>1.4585534062400001E-2</v>
      </c>
      <c r="N395" s="5">
        <v>1.6460813265500002E-2</v>
      </c>
      <c r="O395" s="5">
        <v>1.6514413374899999E-2</v>
      </c>
      <c r="P395" s="5">
        <v>1.67666024588E-2</v>
      </c>
      <c r="Q395" s="5">
        <v>1.6696913185099999E-2</v>
      </c>
      <c r="R395" s="5">
        <v>1.6063401485999999E-2</v>
      </c>
      <c r="S395" s="5">
        <v>1.5840110813500001E-2</v>
      </c>
      <c r="T395" s="5">
        <v>1.6497115132000001E-2</v>
      </c>
      <c r="U395" s="5">
        <v>1.6461074986799999E-2</v>
      </c>
      <c r="V395" s="5">
        <v>1.6491673309300001E-2</v>
      </c>
      <c r="W395" s="5">
        <v>1.6657140063600001E-2</v>
      </c>
      <c r="X395">
        <v>950</v>
      </c>
      <c r="Y395">
        <f t="shared" si="98"/>
        <v>5.2177483254200003E-3</v>
      </c>
      <c r="Z395">
        <f t="shared" si="85"/>
        <v>9.4336394607299999E-3</v>
      </c>
      <c r="AA395">
        <f t="shared" si="86"/>
        <v>1.23315828682E-2</v>
      </c>
      <c r="AB395">
        <f t="shared" si="87"/>
        <v>1.4585534062400001E-2</v>
      </c>
      <c r="AC395">
        <f t="shared" si="88"/>
        <v>1.6460813265500002E-2</v>
      </c>
      <c r="AD395">
        <f t="shared" si="89"/>
        <v>1.6514413374899999E-2</v>
      </c>
      <c r="AE395">
        <f t="shared" si="90"/>
        <v>1.67666024588E-2</v>
      </c>
      <c r="AF395">
        <f t="shared" si="91"/>
        <v>1.6696913185099999E-2</v>
      </c>
      <c r="AG395">
        <f t="shared" si="92"/>
        <v>1.6063401485999999E-2</v>
      </c>
      <c r="AH395">
        <f t="shared" si="93"/>
        <v>1.5840110813500001E-2</v>
      </c>
      <c r="AI395">
        <f t="shared" si="94"/>
        <v>1.6497115132000001E-2</v>
      </c>
      <c r="AJ395">
        <f t="shared" si="95"/>
        <v>1.6461074986799999E-2</v>
      </c>
      <c r="AK395">
        <f t="shared" si="96"/>
        <v>1.6491673309300001E-2</v>
      </c>
      <c r="AL395">
        <f t="shared" si="97"/>
        <v>1.6657140063600001E-2</v>
      </c>
      <c r="AM395">
        <v>1</v>
      </c>
    </row>
    <row r="396" spans="9:39" hidden="1">
      <c r="I396">
        <v>955</v>
      </c>
      <c r="J396" s="5">
        <v>5.0887023099299997E-3</v>
      </c>
      <c r="K396" s="5">
        <v>9.2079095252800003E-3</v>
      </c>
      <c r="L396" s="5">
        <v>1.20473799164E-2</v>
      </c>
      <c r="M396" s="5">
        <v>1.4254104454200001E-2</v>
      </c>
      <c r="N396" s="5">
        <v>1.60878417776E-2</v>
      </c>
      <c r="O396" s="5">
        <v>1.6129866091700001E-2</v>
      </c>
      <c r="P396" s="5">
        <v>1.6460638190200001E-2</v>
      </c>
      <c r="Q396" s="5">
        <v>1.6256943661999999E-2</v>
      </c>
      <c r="R396" s="5">
        <v>1.5684361337800001E-2</v>
      </c>
      <c r="S396" s="5">
        <v>1.5494990389100001E-2</v>
      </c>
      <c r="T396" s="5">
        <v>1.61988306337E-2</v>
      </c>
      <c r="U396" s="5">
        <v>1.6088051703300001E-2</v>
      </c>
      <c r="V396" s="5">
        <v>1.6220356588300001E-2</v>
      </c>
      <c r="W396" s="5">
        <v>1.6299714371400001E-2</v>
      </c>
      <c r="X396">
        <v>955</v>
      </c>
      <c r="Y396">
        <f t="shared" si="98"/>
        <v>0</v>
      </c>
      <c r="Z396">
        <f t="shared" si="85"/>
        <v>0</v>
      </c>
      <c r="AA396">
        <f t="shared" si="86"/>
        <v>0</v>
      </c>
      <c r="AB396">
        <f t="shared" si="87"/>
        <v>0</v>
      </c>
      <c r="AC396">
        <f t="shared" si="88"/>
        <v>0</v>
      </c>
      <c r="AD396">
        <f t="shared" si="89"/>
        <v>0</v>
      </c>
      <c r="AE396">
        <f t="shared" si="90"/>
        <v>0</v>
      </c>
      <c r="AF396">
        <f t="shared" si="91"/>
        <v>0</v>
      </c>
      <c r="AG396">
        <f t="shared" si="92"/>
        <v>0</v>
      </c>
      <c r="AH396">
        <f t="shared" si="93"/>
        <v>0</v>
      </c>
      <c r="AI396">
        <f t="shared" si="94"/>
        <v>0</v>
      </c>
      <c r="AJ396">
        <f t="shared" si="95"/>
        <v>0</v>
      </c>
      <c r="AK396">
        <f t="shared" si="96"/>
        <v>0</v>
      </c>
      <c r="AL396">
        <f t="shared" si="97"/>
        <v>0</v>
      </c>
    </row>
    <row r="397" spans="9:39">
      <c r="I397">
        <v>960</v>
      </c>
      <c r="J397" s="5">
        <v>4.9813114275799996E-3</v>
      </c>
      <c r="K397" s="5">
        <v>9.0196054075500007E-3</v>
      </c>
      <c r="L397" s="5">
        <v>1.1809670713000001E-2</v>
      </c>
      <c r="M397" s="5">
        <v>1.39768065191E-2</v>
      </c>
      <c r="N397" s="5">
        <v>1.57760304146E-2</v>
      </c>
      <c r="O397" s="5">
        <v>1.5869946132899999E-2</v>
      </c>
      <c r="P397" s="5">
        <v>1.61556834814E-2</v>
      </c>
      <c r="Q397" s="5">
        <v>1.5952578571900002E-2</v>
      </c>
      <c r="R397" s="5">
        <v>1.54002342598E-2</v>
      </c>
      <c r="S397" s="5">
        <v>1.5252880334099999E-2</v>
      </c>
      <c r="T397" s="5">
        <v>1.58254609485E-2</v>
      </c>
      <c r="U397" s="5">
        <v>1.5776200601999999E-2</v>
      </c>
      <c r="V397" s="5">
        <v>1.5949039867300001E-2</v>
      </c>
      <c r="W397" s="5">
        <v>1.59422886795E-2</v>
      </c>
      <c r="X397">
        <v>960</v>
      </c>
      <c r="Y397">
        <f t="shared" si="98"/>
        <v>4.9813114275799996E-3</v>
      </c>
      <c r="Z397">
        <f t="shared" si="85"/>
        <v>9.0196054075500007E-3</v>
      </c>
      <c r="AA397">
        <f t="shared" si="86"/>
        <v>1.1809670713000001E-2</v>
      </c>
      <c r="AB397">
        <f t="shared" si="87"/>
        <v>1.39768065191E-2</v>
      </c>
      <c r="AC397">
        <f t="shared" si="88"/>
        <v>1.57760304146E-2</v>
      </c>
      <c r="AD397">
        <f t="shared" si="89"/>
        <v>1.5869946132899999E-2</v>
      </c>
      <c r="AE397">
        <f t="shared" si="90"/>
        <v>1.61556834814E-2</v>
      </c>
      <c r="AF397">
        <f t="shared" si="91"/>
        <v>1.5952578571900002E-2</v>
      </c>
      <c r="AG397">
        <f t="shared" si="92"/>
        <v>1.54002342598E-2</v>
      </c>
      <c r="AH397">
        <f t="shared" si="93"/>
        <v>1.5252880334099999E-2</v>
      </c>
      <c r="AI397">
        <f t="shared" si="94"/>
        <v>1.58254609485E-2</v>
      </c>
      <c r="AJ397">
        <f t="shared" si="95"/>
        <v>1.5776200601999999E-2</v>
      </c>
      <c r="AK397">
        <f t="shared" si="96"/>
        <v>1.5949039867300001E-2</v>
      </c>
      <c r="AL397">
        <f t="shared" si="97"/>
        <v>1.59422886795E-2</v>
      </c>
      <c r="AM397">
        <v>1</v>
      </c>
    </row>
    <row r="398" spans="9:39" hidden="1">
      <c r="I398">
        <v>965</v>
      </c>
      <c r="J398" s="5">
        <v>4.8739205452599998E-3</v>
      </c>
      <c r="K398" s="5">
        <v>8.8313012898600003E-3</v>
      </c>
      <c r="L398" s="5">
        <v>1.15719615096E-2</v>
      </c>
      <c r="M398" s="5">
        <v>1.36995085842E-2</v>
      </c>
      <c r="N398" s="5">
        <v>1.54642190517E-2</v>
      </c>
      <c r="O398" s="5">
        <v>1.5628921437700002E-2</v>
      </c>
      <c r="P398" s="5">
        <v>1.5820559969699999E-2</v>
      </c>
      <c r="Q398" s="5">
        <v>1.5648787373599999E-2</v>
      </c>
      <c r="R398" s="5">
        <v>1.51161071819E-2</v>
      </c>
      <c r="S398" s="5">
        <v>1.50107702791E-2</v>
      </c>
      <c r="T398" s="5">
        <v>1.53907707094E-2</v>
      </c>
      <c r="U398" s="5">
        <v>1.5464349500699999E-2</v>
      </c>
      <c r="V398" s="5">
        <v>1.5677723146300001E-2</v>
      </c>
      <c r="W398" s="5">
        <v>1.5584862987899999E-2</v>
      </c>
      <c r="X398">
        <v>965</v>
      </c>
      <c r="Y398">
        <f t="shared" si="98"/>
        <v>0</v>
      </c>
      <c r="Z398">
        <f t="shared" si="85"/>
        <v>0</v>
      </c>
      <c r="AA398">
        <f t="shared" si="86"/>
        <v>0</v>
      </c>
      <c r="AB398">
        <f t="shared" si="87"/>
        <v>0</v>
      </c>
      <c r="AC398">
        <f t="shared" si="88"/>
        <v>0</v>
      </c>
      <c r="AD398">
        <f t="shared" si="89"/>
        <v>0</v>
      </c>
      <c r="AE398">
        <f t="shared" si="90"/>
        <v>0</v>
      </c>
      <c r="AF398">
        <f t="shared" si="91"/>
        <v>0</v>
      </c>
      <c r="AG398">
        <f t="shared" si="92"/>
        <v>0</v>
      </c>
      <c r="AH398">
        <f t="shared" si="93"/>
        <v>0</v>
      </c>
      <c r="AI398">
        <f t="shared" si="94"/>
        <v>0</v>
      </c>
      <c r="AJ398">
        <f t="shared" si="95"/>
        <v>0</v>
      </c>
      <c r="AK398">
        <f t="shared" si="96"/>
        <v>0</v>
      </c>
      <c r="AL398">
        <f t="shared" si="97"/>
        <v>0</v>
      </c>
    </row>
    <row r="399" spans="9:39">
      <c r="I399">
        <v>970</v>
      </c>
      <c r="J399" s="5">
        <v>4.7665296629700003E-3</v>
      </c>
      <c r="K399" s="5">
        <v>8.6429971722000003E-3</v>
      </c>
      <c r="L399" s="5">
        <v>1.1334252306300001E-2</v>
      </c>
      <c r="M399" s="5">
        <v>1.34222106492E-2</v>
      </c>
      <c r="N399" s="5">
        <v>1.5152407688899999E-2</v>
      </c>
      <c r="O399" s="5">
        <v>1.5366836153800001E-2</v>
      </c>
      <c r="P399" s="5">
        <v>1.5467725266600001E-2</v>
      </c>
      <c r="Q399" s="5">
        <v>1.53258057506E-2</v>
      </c>
      <c r="R399" s="5">
        <v>1.4831980103999999E-2</v>
      </c>
      <c r="S399" s="5">
        <v>1.47686602241E-2</v>
      </c>
      <c r="T399" s="5">
        <v>1.49560804707E-2</v>
      </c>
      <c r="U399" s="5">
        <v>1.5152498399499999E-2</v>
      </c>
      <c r="V399" s="5">
        <v>1.5406406425399999E-2</v>
      </c>
      <c r="W399" s="5">
        <v>1.52274372964E-2</v>
      </c>
      <c r="X399">
        <v>970</v>
      </c>
      <c r="Y399">
        <f t="shared" si="98"/>
        <v>4.7665296629700003E-3</v>
      </c>
      <c r="Z399">
        <f t="shared" si="85"/>
        <v>8.6429971722000003E-3</v>
      </c>
      <c r="AA399">
        <f t="shared" si="86"/>
        <v>1.1334252306300001E-2</v>
      </c>
      <c r="AB399">
        <f t="shared" si="87"/>
        <v>1.34222106492E-2</v>
      </c>
      <c r="AC399">
        <f t="shared" si="88"/>
        <v>1.5152407688899999E-2</v>
      </c>
      <c r="AD399">
        <f t="shared" si="89"/>
        <v>1.5366836153800001E-2</v>
      </c>
      <c r="AE399">
        <f t="shared" si="90"/>
        <v>1.5467725266600001E-2</v>
      </c>
      <c r="AF399">
        <f t="shared" si="91"/>
        <v>1.53258057506E-2</v>
      </c>
      <c r="AG399">
        <f t="shared" si="92"/>
        <v>1.4831980103999999E-2</v>
      </c>
      <c r="AH399">
        <f t="shared" si="93"/>
        <v>1.47686602241E-2</v>
      </c>
      <c r="AI399">
        <f t="shared" si="94"/>
        <v>1.49560804707E-2</v>
      </c>
      <c r="AJ399">
        <f t="shared" si="95"/>
        <v>1.5152498399499999E-2</v>
      </c>
      <c r="AK399">
        <f t="shared" si="96"/>
        <v>1.5406406425399999E-2</v>
      </c>
      <c r="AL399">
        <f t="shared" si="97"/>
        <v>1.52274372964E-2</v>
      </c>
      <c r="AM399">
        <v>1</v>
      </c>
    </row>
    <row r="400" spans="9:39" hidden="1">
      <c r="I400">
        <v>975</v>
      </c>
      <c r="J400" s="5">
        <v>4.6591387806999996E-3</v>
      </c>
      <c r="K400" s="5">
        <v>8.4546930545900002E-3</v>
      </c>
      <c r="L400" s="5">
        <v>1.1096543103099999E-2</v>
      </c>
      <c r="M400" s="5">
        <v>1.3144912714399999E-2</v>
      </c>
      <c r="N400" s="5">
        <v>1.48405963261E-2</v>
      </c>
      <c r="O400" s="5">
        <v>1.49369624714E-2</v>
      </c>
      <c r="P400" s="5">
        <v>1.5115141007E-2</v>
      </c>
      <c r="Q400" s="5">
        <v>1.4915778200699999E-2</v>
      </c>
      <c r="R400" s="5">
        <v>1.45478530261E-2</v>
      </c>
      <c r="S400" s="5">
        <v>1.45265501692E-2</v>
      </c>
      <c r="T400" s="5">
        <v>1.46262531216E-2</v>
      </c>
      <c r="U400" s="5">
        <v>1.4840647298399999E-2</v>
      </c>
      <c r="V400" s="5">
        <v>1.49992076835E-2</v>
      </c>
      <c r="W400" s="5">
        <v>1.49350006489E-2</v>
      </c>
      <c r="X400">
        <v>975</v>
      </c>
      <c r="Y400">
        <f t="shared" si="98"/>
        <v>0</v>
      </c>
      <c r="Z400">
        <f t="shared" si="85"/>
        <v>0</v>
      </c>
      <c r="AA400">
        <f t="shared" si="86"/>
        <v>0</v>
      </c>
      <c r="AB400">
        <f t="shared" si="87"/>
        <v>0</v>
      </c>
      <c r="AC400">
        <f t="shared" si="88"/>
        <v>0</v>
      </c>
      <c r="AD400">
        <f t="shared" si="89"/>
        <v>0</v>
      </c>
      <c r="AE400">
        <f t="shared" si="90"/>
        <v>0</v>
      </c>
      <c r="AF400">
        <f t="shared" si="91"/>
        <v>0</v>
      </c>
      <c r="AG400">
        <f t="shared" si="92"/>
        <v>0</v>
      </c>
      <c r="AH400">
        <f t="shared" si="93"/>
        <v>0</v>
      </c>
      <c r="AI400">
        <f t="shared" si="94"/>
        <v>0</v>
      </c>
      <c r="AJ400">
        <f t="shared" si="95"/>
        <v>0</v>
      </c>
      <c r="AK400">
        <f t="shared" si="96"/>
        <v>0</v>
      </c>
      <c r="AL400">
        <f t="shared" si="97"/>
        <v>0</v>
      </c>
    </row>
    <row r="401" spans="9:39">
      <c r="I401">
        <v>980</v>
      </c>
      <c r="J401" s="5">
        <v>4.5237409141999996E-3</v>
      </c>
      <c r="K401" s="5">
        <v>8.2148108840999993E-3</v>
      </c>
      <c r="L401" s="5">
        <v>1.07901915896E-2</v>
      </c>
      <c r="M401" s="5">
        <v>1.2785822776200001E-2</v>
      </c>
      <c r="N401" s="5">
        <v>1.44362440976E-2</v>
      </c>
      <c r="O401" s="5">
        <v>1.45827372182E-2</v>
      </c>
      <c r="P401" s="5">
        <v>1.4762814638100001E-2</v>
      </c>
      <c r="Q401" s="5">
        <v>1.4392073982E-2</v>
      </c>
      <c r="R401" s="5">
        <v>1.4242627293599999E-2</v>
      </c>
      <c r="S401" s="5">
        <v>1.4169108739E-2</v>
      </c>
      <c r="T401" s="5">
        <v>1.44129253148E-2</v>
      </c>
      <c r="U401" s="5">
        <v>1.4436258817200001E-2</v>
      </c>
      <c r="V401" s="5">
        <v>1.4587048014100001E-2</v>
      </c>
      <c r="W401" s="5">
        <v>1.46443625073E-2</v>
      </c>
      <c r="X401">
        <v>980</v>
      </c>
      <c r="Y401">
        <f t="shared" si="98"/>
        <v>4.5237409141999996E-3</v>
      </c>
      <c r="Z401">
        <f t="shared" si="85"/>
        <v>8.2148108840999993E-3</v>
      </c>
      <c r="AA401">
        <f t="shared" si="86"/>
        <v>1.07901915896E-2</v>
      </c>
      <c r="AB401">
        <f t="shared" si="87"/>
        <v>1.2785822776200001E-2</v>
      </c>
      <c r="AC401">
        <f t="shared" si="88"/>
        <v>1.44362440976E-2</v>
      </c>
      <c r="AD401">
        <f t="shared" si="89"/>
        <v>1.45827372182E-2</v>
      </c>
      <c r="AE401">
        <f t="shared" si="90"/>
        <v>1.4762814638100001E-2</v>
      </c>
      <c r="AF401">
        <f t="shared" si="91"/>
        <v>1.4392073982E-2</v>
      </c>
      <c r="AG401">
        <f t="shared" si="92"/>
        <v>1.4242627293599999E-2</v>
      </c>
      <c r="AH401">
        <f t="shared" si="93"/>
        <v>1.4169108739E-2</v>
      </c>
      <c r="AI401">
        <f t="shared" si="94"/>
        <v>1.44129253148E-2</v>
      </c>
      <c r="AJ401">
        <f t="shared" si="95"/>
        <v>1.4436258817200001E-2</v>
      </c>
      <c r="AK401">
        <f t="shared" si="96"/>
        <v>1.4587048014100001E-2</v>
      </c>
      <c r="AL401">
        <f t="shared" si="97"/>
        <v>1.46443625073E-2</v>
      </c>
      <c r="AM401">
        <v>1</v>
      </c>
    </row>
    <row r="402" spans="9:39" hidden="1">
      <c r="I402">
        <v>985</v>
      </c>
      <c r="J402" s="5">
        <v>4.3871336200700002E-3</v>
      </c>
      <c r="K402" s="5">
        <v>7.97270141482E-3</v>
      </c>
      <c r="L402" s="5">
        <v>1.0480875890199999E-2</v>
      </c>
      <c r="M402" s="5">
        <v>1.2423200808000001E-2</v>
      </c>
      <c r="N402" s="5">
        <v>1.40278956702E-2</v>
      </c>
      <c r="O402" s="5">
        <v>1.42602549825E-2</v>
      </c>
      <c r="P402" s="5">
        <v>1.4410536755399999E-2</v>
      </c>
      <c r="Q402" s="5">
        <v>1.41473645882E-2</v>
      </c>
      <c r="R402" s="5">
        <v>1.39367083938E-2</v>
      </c>
      <c r="S402" s="5">
        <v>1.38065726907E-2</v>
      </c>
      <c r="T402" s="5">
        <v>1.42020247768E-2</v>
      </c>
      <c r="U402" s="5">
        <v>1.40278742877E-2</v>
      </c>
      <c r="V402" s="5">
        <v>1.42232465929E-2</v>
      </c>
      <c r="W402" s="5">
        <v>1.43623805268E-2</v>
      </c>
      <c r="X402">
        <v>985</v>
      </c>
      <c r="Y402">
        <f t="shared" si="98"/>
        <v>0</v>
      </c>
      <c r="Z402">
        <f t="shared" si="85"/>
        <v>0</v>
      </c>
      <c r="AA402">
        <f t="shared" si="86"/>
        <v>0</v>
      </c>
      <c r="AB402">
        <f t="shared" si="87"/>
        <v>0</v>
      </c>
      <c r="AC402">
        <f t="shared" si="88"/>
        <v>0</v>
      </c>
      <c r="AD402">
        <f t="shared" si="89"/>
        <v>0</v>
      </c>
      <c r="AE402">
        <f t="shared" si="90"/>
        <v>0</v>
      </c>
      <c r="AF402">
        <f t="shared" si="91"/>
        <v>0</v>
      </c>
      <c r="AG402">
        <f t="shared" si="92"/>
        <v>0</v>
      </c>
      <c r="AH402">
        <f t="shared" si="93"/>
        <v>0</v>
      </c>
      <c r="AI402">
        <f t="shared" si="94"/>
        <v>0</v>
      </c>
      <c r="AJ402">
        <f t="shared" si="95"/>
        <v>0</v>
      </c>
      <c r="AK402">
        <f t="shared" si="96"/>
        <v>0</v>
      </c>
      <c r="AL402">
        <f t="shared" si="97"/>
        <v>0</v>
      </c>
    </row>
    <row r="403" spans="9:39">
      <c r="I403">
        <v>990</v>
      </c>
      <c r="J403" s="5">
        <v>4.2935331478000001E-3</v>
      </c>
      <c r="K403" s="5">
        <v>7.8076337147699997E-3</v>
      </c>
      <c r="L403" s="5">
        <v>1.02709913576E-2</v>
      </c>
      <c r="M403" s="5">
        <v>1.21770826985E-2</v>
      </c>
      <c r="N403" s="5">
        <v>1.37500423126E-2</v>
      </c>
      <c r="O403" s="5">
        <v>1.3946443206200001E-2</v>
      </c>
      <c r="P403" s="5">
        <v>1.4076205469499999E-2</v>
      </c>
      <c r="Q403" s="5">
        <v>1.39664838271E-2</v>
      </c>
      <c r="R403" s="5">
        <v>1.3695240410900001E-2</v>
      </c>
      <c r="S403" s="5">
        <v>1.35366178114E-2</v>
      </c>
      <c r="T403" s="5">
        <v>1.3991124238999999E-2</v>
      </c>
      <c r="U403" s="5">
        <v>1.3749989257699999E-2</v>
      </c>
      <c r="V403" s="5">
        <v>1.4044357463499999E-2</v>
      </c>
      <c r="W403" s="5">
        <v>1.4113422003700001E-2</v>
      </c>
      <c r="X403">
        <v>990</v>
      </c>
      <c r="Y403">
        <f t="shared" si="98"/>
        <v>4.2935331478000001E-3</v>
      </c>
      <c r="Z403">
        <f t="shared" si="85"/>
        <v>7.8076337147699997E-3</v>
      </c>
      <c r="AA403">
        <f t="shared" si="86"/>
        <v>1.02709913576E-2</v>
      </c>
      <c r="AB403">
        <f t="shared" si="87"/>
        <v>1.21770826985E-2</v>
      </c>
      <c r="AC403">
        <f t="shared" si="88"/>
        <v>1.37500423126E-2</v>
      </c>
      <c r="AD403">
        <f t="shared" si="89"/>
        <v>1.3946443206200001E-2</v>
      </c>
      <c r="AE403">
        <f t="shared" si="90"/>
        <v>1.4076205469499999E-2</v>
      </c>
      <c r="AF403">
        <f t="shared" si="91"/>
        <v>1.39664838271E-2</v>
      </c>
      <c r="AG403">
        <f t="shared" si="92"/>
        <v>1.3695240410900001E-2</v>
      </c>
      <c r="AH403">
        <f t="shared" si="93"/>
        <v>1.35366178114E-2</v>
      </c>
      <c r="AI403">
        <f t="shared" si="94"/>
        <v>1.3991124238999999E-2</v>
      </c>
      <c r="AJ403">
        <f t="shared" si="95"/>
        <v>1.3749989257699999E-2</v>
      </c>
      <c r="AK403">
        <f t="shared" si="96"/>
        <v>1.4044357463499999E-2</v>
      </c>
      <c r="AL403">
        <f t="shared" si="97"/>
        <v>1.4113422003700001E-2</v>
      </c>
      <c r="AM403">
        <v>1</v>
      </c>
    </row>
    <row r="404" spans="9:39" hidden="1">
      <c r="I404">
        <v>995</v>
      </c>
      <c r="J404" s="5">
        <v>4.2423176314600004E-3</v>
      </c>
      <c r="K404" s="5">
        <v>7.7184937827900002E-3</v>
      </c>
      <c r="L404" s="5">
        <v>1.01591002465E-2</v>
      </c>
      <c r="M404" s="5">
        <v>1.2045783836300001E-2</v>
      </c>
      <c r="N404" s="5">
        <v>1.36007971049E-2</v>
      </c>
      <c r="O404" s="5">
        <v>1.37741890394E-2</v>
      </c>
      <c r="P404" s="5">
        <v>1.380403564E-2</v>
      </c>
      <c r="Q404" s="5">
        <v>1.3785620253400001E-2</v>
      </c>
      <c r="R404" s="5">
        <v>1.3512018855799999E-2</v>
      </c>
      <c r="S404" s="5">
        <v>1.33582519809E-2</v>
      </c>
      <c r="T404" s="5">
        <v>1.37672588249E-2</v>
      </c>
      <c r="U404" s="5">
        <v>1.3600716743000001E-2</v>
      </c>
      <c r="V404" s="5">
        <v>1.38654683342E-2</v>
      </c>
      <c r="W404" s="5">
        <v>1.3864463480699999E-2</v>
      </c>
      <c r="X404">
        <v>995</v>
      </c>
      <c r="Y404">
        <f t="shared" si="98"/>
        <v>0</v>
      </c>
      <c r="Z404">
        <f t="shared" si="85"/>
        <v>0</v>
      </c>
      <c r="AA404">
        <f t="shared" si="86"/>
        <v>0</v>
      </c>
      <c r="AB404">
        <f t="shared" si="87"/>
        <v>0</v>
      </c>
      <c r="AC404">
        <f t="shared" si="88"/>
        <v>0</v>
      </c>
      <c r="AD404">
        <f t="shared" si="89"/>
        <v>0</v>
      </c>
      <c r="AE404">
        <f t="shared" si="90"/>
        <v>0</v>
      </c>
      <c r="AF404">
        <f t="shared" si="91"/>
        <v>0</v>
      </c>
      <c r="AG404">
        <f t="shared" si="92"/>
        <v>0</v>
      </c>
      <c r="AH404">
        <f t="shared" si="93"/>
        <v>0</v>
      </c>
      <c r="AI404">
        <f t="shared" si="94"/>
        <v>0</v>
      </c>
      <c r="AJ404">
        <f t="shared" si="95"/>
        <v>0</v>
      </c>
      <c r="AK404">
        <f t="shared" si="96"/>
        <v>0</v>
      </c>
      <c r="AL404">
        <f t="shared" si="97"/>
        <v>0</v>
      </c>
    </row>
    <row r="405" spans="9:39">
      <c r="I405">
        <v>1000</v>
      </c>
      <c r="J405" s="5">
        <v>4.1911021151400003E-3</v>
      </c>
      <c r="K405" s="5">
        <v>7.62935385085E-3</v>
      </c>
      <c r="L405" s="5">
        <v>1.00472091356E-2</v>
      </c>
      <c r="M405" s="5">
        <v>1.19144849743E-2</v>
      </c>
      <c r="N405" s="5">
        <v>1.3451551897300001E-2</v>
      </c>
      <c r="O405" s="5">
        <v>1.36094840145E-2</v>
      </c>
      <c r="P405" s="5">
        <v>1.35320890042E-2</v>
      </c>
      <c r="Q405" s="5">
        <v>1.3604774552500001E-2</v>
      </c>
      <c r="R405" s="5">
        <v>1.3328797300799999E-2</v>
      </c>
      <c r="S405" s="5">
        <v>1.31798861505E-2</v>
      </c>
      <c r="T405" s="5">
        <v>1.35161427938E-2</v>
      </c>
      <c r="U405" s="5">
        <v>1.34514442286E-2</v>
      </c>
      <c r="V405" s="5">
        <v>1.36865792051E-2</v>
      </c>
      <c r="W405" s="5">
        <v>1.36155049576E-2</v>
      </c>
      <c r="X405">
        <v>1000</v>
      </c>
      <c r="Y405">
        <f t="shared" si="98"/>
        <v>4.1911021151400003E-3</v>
      </c>
      <c r="Z405">
        <f t="shared" si="85"/>
        <v>7.62935385085E-3</v>
      </c>
      <c r="AA405">
        <f t="shared" si="86"/>
        <v>1.00472091356E-2</v>
      </c>
      <c r="AB405">
        <f t="shared" si="87"/>
        <v>1.19144849743E-2</v>
      </c>
      <c r="AC405">
        <f t="shared" si="88"/>
        <v>1.3451551897300001E-2</v>
      </c>
      <c r="AD405">
        <f t="shared" si="89"/>
        <v>1.36094840145E-2</v>
      </c>
      <c r="AE405">
        <f t="shared" si="90"/>
        <v>1.35320890042E-2</v>
      </c>
      <c r="AF405">
        <f t="shared" si="91"/>
        <v>1.3604774552500001E-2</v>
      </c>
      <c r="AG405">
        <f t="shared" si="92"/>
        <v>1.3328797300799999E-2</v>
      </c>
      <c r="AH405">
        <f t="shared" si="93"/>
        <v>1.31798861505E-2</v>
      </c>
      <c r="AI405">
        <f t="shared" si="94"/>
        <v>1.35161427938E-2</v>
      </c>
      <c r="AJ405">
        <f t="shared" si="95"/>
        <v>1.34514442286E-2</v>
      </c>
      <c r="AK405">
        <f t="shared" si="96"/>
        <v>1.36865792051E-2</v>
      </c>
      <c r="AL405">
        <f t="shared" si="97"/>
        <v>1.36155049576E-2</v>
      </c>
      <c r="AM405">
        <v>1</v>
      </c>
    </row>
  </sheetData>
  <autoFilter ref="X4:AM405">
    <filterColumn colId="15">
      <filters>
        <filter val="1"/>
      </filters>
    </filterColumn>
  </autoFilter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5"/>
  <sheetViews>
    <sheetView topLeftCell="A4" zoomScale="55" zoomScaleNormal="55" zoomScalePageLayoutView="55" workbookViewId="0">
      <selection activeCell="A4" sqref="A4"/>
    </sheetView>
  </sheetViews>
  <sheetFormatPr baseColWidth="12" defaultColWidth="8.83203125" defaultRowHeight="17" x14ac:dyDescent="0"/>
  <sheetData>
    <row r="2" spans="1:18">
      <c r="D2" s="3" t="s">
        <v>7</v>
      </c>
      <c r="E2" s="3" t="s">
        <v>8</v>
      </c>
      <c r="F2" s="4"/>
      <c r="G2" s="4"/>
      <c r="H2" s="4"/>
      <c r="I2" s="4"/>
      <c r="J2" t="s">
        <v>28</v>
      </c>
    </row>
    <row r="3" spans="1:18">
      <c r="D3" s="4" t="s">
        <v>2</v>
      </c>
      <c r="E3" s="4"/>
      <c r="F3" s="4" t="s">
        <v>3</v>
      </c>
      <c r="G3" s="4"/>
      <c r="H3" s="4" t="s">
        <v>4</v>
      </c>
      <c r="I3" s="4"/>
    </row>
    <row r="4" spans="1:18">
      <c r="D4" s="4" t="s">
        <v>9</v>
      </c>
      <c r="E4" s="4" t="s">
        <v>10</v>
      </c>
      <c r="F4" s="4" t="s">
        <v>9</v>
      </c>
      <c r="G4" s="4" t="s">
        <v>10</v>
      </c>
      <c r="H4" s="4" t="s">
        <v>9</v>
      </c>
      <c r="I4" s="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  <c r="Q4" t="s">
        <v>17</v>
      </c>
      <c r="R4" t="s">
        <v>18</v>
      </c>
    </row>
    <row r="5" spans="1:18">
      <c r="A5">
        <f>B5/E5*100</f>
        <v>-0.14662629680420061</v>
      </c>
      <c r="B5">
        <f>E5-C5</f>
        <v>-3.3046594037995369E-3</v>
      </c>
      <c r="C5" s="4">
        <v>2.2571018812025998</v>
      </c>
      <c r="D5" s="4">
        <v>255</v>
      </c>
      <c r="E5" s="4">
        <v>2.2537972217988003</v>
      </c>
      <c r="F5" s="4">
        <v>255</v>
      </c>
      <c r="G5" s="4">
        <v>2.1483843000245</v>
      </c>
      <c r="H5" s="4">
        <v>255</v>
      </c>
      <c r="I5" s="4">
        <v>1.2380833138559999</v>
      </c>
      <c r="J5">
        <v>-255</v>
      </c>
      <c r="K5">
        <v>1.1982293617099999</v>
      </c>
      <c r="L5">
        <v>1.8699172315199999</v>
      </c>
      <c r="M5">
        <v>2.0402239845599999</v>
      </c>
      <c r="N5">
        <v>2.15261976625</v>
      </c>
      <c r="O5">
        <v>2.2497106930499999</v>
      </c>
      <c r="P5">
        <v>2.2851244889900002</v>
      </c>
      <c r="Q5">
        <v>2.28102150486</v>
      </c>
      <c r="R5">
        <v>2.2806452205499999</v>
      </c>
    </row>
    <row r="6" spans="1:18">
      <c r="A6">
        <f t="shared" ref="A6:A56" si="0">B6/E6*100</f>
        <v>-0.1585268555429927</v>
      </c>
      <c r="B6">
        <f t="shared" ref="B6:B56" si="1">E6-C6</f>
        <v>-3.5417846044998313E-3</v>
      </c>
      <c r="C6" s="4">
        <v>2.2377276532186001</v>
      </c>
      <c r="D6" s="4">
        <v>250</v>
      </c>
      <c r="E6" s="4">
        <v>2.2341858686141003</v>
      </c>
      <c r="F6" s="4">
        <v>250</v>
      </c>
      <c r="G6" s="4">
        <v>2.1306250341402002</v>
      </c>
      <c r="H6" s="4">
        <v>250</v>
      </c>
      <c r="I6" s="4">
        <v>1.2227472722263002</v>
      </c>
      <c r="J6">
        <v>-250</v>
      </c>
      <c r="K6">
        <v>1.1894357899700001</v>
      </c>
      <c r="L6">
        <v>1.8602815566199999</v>
      </c>
      <c r="M6">
        <v>2.0307235780599999</v>
      </c>
      <c r="N6">
        <v>2.14226795613</v>
      </c>
      <c r="O6">
        <v>2.2377632317199998</v>
      </c>
      <c r="P6">
        <v>2.2626831116399999</v>
      </c>
      <c r="Q6">
        <v>2.2600914722200001</v>
      </c>
      <c r="R6">
        <v>2.25940693617</v>
      </c>
    </row>
    <row r="7" spans="1:18">
      <c r="A7">
        <f t="shared" si="0"/>
        <v>-0.15176659344354504</v>
      </c>
      <c r="B7">
        <f t="shared" si="1"/>
        <v>-3.3458973898996547E-3</v>
      </c>
      <c r="C7" s="4">
        <v>2.2079795483022</v>
      </c>
      <c r="D7" s="4">
        <v>245</v>
      </c>
      <c r="E7" s="4">
        <v>2.2046336509123003</v>
      </c>
      <c r="F7" s="4">
        <v>245</v>
      </c>
      <c r="G7" s="4">
        <v>2.1022986887970001</v>
      </c>
      <c r="H7" s="4">
        <v>245</v>
      </c>
      <c r="I7" s="4">
        <v>1.1990853265585</v>
      </c>
      <c r="J7">
        <v>-245</v>
      </c>
      <c r="K7">
        <v>1.17894529668</v>
      </c>
      <c r="L7">
        <v>1.8495238867999999</v>
      </c>
      <c r="M7">
        <v>2.0209553522700001</v>
      </c>
      <c r="N7">
        <v>2.13203134876</v>
      </c>
      <c r="O7">
        <v>2.22556285331</v>
      </c>
      <c r="P7">
        <v>2.2371950870699999</v>
      </c>
      <c r="Q7">
        <v>2.2367338974200002</v>
      </c>
      <c r="R7">
        <v>2.23561483782</v>
      </c>
    </row>
    <row r="8" spans="1:18">
      <c r="A8">
        <f t="shared" si="0"/>
        <v>-0.16802192682882566</v>
      </c>
      <c r="B8">
        <f t="shared" si="1"/>
        <v>-3.6409715215999228E-3</v>
      </c>
      <c r="C8" s="4">
        <v>2.1706030998093002</v>
      </c>
      <c r="D8" s="4">
        <v>240</v>
      </c>
      <c r="E8" s="4">
        <v>2.1669621282877003</v>
      </c>
      <c r="F8" s="4">
        <v>240</v>
      </c>
      <c r="G8" s="4">
        <v>2.0666208816934999</v>
      </c>
      <c r="H8" s="4">
        <v>240</v>
      </c>
      <c r="I8" s="4">
        <v>1.1697195643961</v>
      </c>
      <c r="J8">
        <v>-240</v>
      </c>
      <c r="K8">
        <v>1.16675788185</v>
      </c>
      <c r="L8">
        <v>1.83764422205</v>
      </c>
      <c r="M8">
        <v>2.0109193072</v>
      </c>
      <c r="N8">
        <v>2.12190994417</v>
      </c>
      <c r="O8">
        <v>2.2131095578300002</v>
      </c>
      <c r="P8">
        <v>2.2086604152599998</v>
      </c>
      <c r="Q8">
        <v>2.2109487804399999</v>
      </c>
      <c r="R8">
        <v>2.20926892549</v>
      </c>
    </row>
    <row r="9" spans="1:18">
      <c r="A9">
        <f t="shared" si="0"/>
        <v>-0.13836024923844703</v>
      </c>
      <c r="B9">
        <f t="shared" si="1"/>
        <v>-2.9382220902998135E-3</v>
      </c>
      <c r="C9" s="4">
        <v>2.1265409956268999</v>
      </c>
      <c r="D9" s="4">
        <v>235</v>
      </c>
      <c r="E9" s="4">
        <v>2.1236027735366001</v>
      </c>
      <c r="F9" s="4">
        <v>235</v>
      </c>
      <c r="G9" s="4">
        <v>2.0244098119666001</v>
      </c>
      <c r="H9" s="4">
        <v>235</v>
      </c>
      <c r="I9" s="4">
        <v>1.1365936069920999</v>
      </c>
      <c r="J9">
        <v>-235</v>
      </c>
      <c r="K9">
        <v>1.13359362192</v>
      </c>
      <c r="L9">
        <v>1.79344928366</v>
      </c>
      <c r="M9">
        <v>1.9666532726599999</v>
      </c>
      <c r="N9">
        <v>2.0773102744099998</v>
      </c>
      <c r="O9">
        <v>2.1678115474899999</v>
      </c>
      <c r="P9">
        <v>2.1762293768299998</v>
      </c>
      <c r="Q9">
        <v>2.1816127891299999</v>
      </c>
      <c r="R9">
        <v>2.1792839329699998</v>
      </c>
    </row>
    <row r="10" spans="1:18">
      <c r="A10">
        <f t="shared" si="0"/>
        <v>-0.15737321670445609</v>
      </c>
      <c r="B10">
        <f t="shared" si="1"/>
        <v>-3.2676854747997197E-3</v>
      </c>
      <c r="C10" s="4">
        <v>2.0796600622897001</v>
      </c>
      <c r="D10" s="4">
        <v>230</v>
      </c>
      <c r="E10" s="4">
        <v>2.0763923768149004</v>
      </c>
      <c r="F10" s="4">
        <v>230</v>
      </c>
      <c r="G10" s="4">
        <v>1.9779508261096999</v>
      </c>
      <c r="H10" s="4">
        <v>230</v>
      </c>
      <c r="I10" s="4">
        <v>1.1016129580128999</v>
      </c>
      <c r="J10">
        <v>-230</v>
      </c>
      <c r="K10">
        <v>1.0998734659</v>
      </c>
      <c r="L10">
        <v>1.7476443580300001</v>
      </c>
      <c r="M10">
        <v>1.9204320992799999</v>
      </c>
      <c r="N10">
        <v>2.0306566043799998</v>
      </c>
      <c r="O10">
        <v>2.1204530349900002</v>
      </c>
      <c r="P10">
        <v>2.1279699082699999</v>
      </c>
      <c r="Q10">
        <v>2.1324029013699999</v>
      </c>
      <c r="R10">
        <v>2.1300216127099998</v>
      </c>
    </row>
    <row r="11" spans="1:18">
      <c r="A11">
        <f t="shared" si="0"/>
        <v>-0.1081260622524586</v>
      </c>
      <c r="B11">
        <f t="shared" si="1"/>
        <v>-2.1919934261003249E-3</v>
      </c>
      <c r="C11" s="4">
        <v>2.0294492341294004</v>
      </c>
      <c r="D11" s="4">
        <v>225</v>
      </c>
      <c r="E11" s="4">
        <v>2.0272572407033</v>
      </c>
      <c r="F11" s="4">
        <v>225</v>
      </c>
      <c r="G11" s="4">
        <v>1.9286607262251001</v>
      </c>
      <c r="H11" s="4">
        <v>225</v>
      </c>
      <c r="I11" s="4">
        <v>1.0658513353818</v>
      </c>
      <c r="J11">
        <v>-225</v>
      </c>
      <c r="K11">
        <v>1.0655974137899999</v>
      </c>
      <c r="L11">
        <v>1.70022944513</v>
      </c>
      <c r="M11">
        <v>1.8722557870500001</v>
      </c>
      <c r="N11">
        <v>1.9819489340700001</v>
      </c>
      <c r="O11">
        <v>2.0710340203299999</v>
      </c>
      <c r="P11">
        <v>2.0782008331499999</v>
      </c>
      <c r="Q11">
        <v>2.0817608406899999</v>
      </c>
      <c r="R11">
        <v>2.0794157764199999</v>
      </c>
    </row>
    <row r="12" spans="1:18">
      <c r="A12">
        <f t="shared" si="0"/>
        <v>-0.16547176502659944</v>
      </c>
      <c r="B12">
        <f t="shared" si="1"/>
        <v>-3.2695958456998575E-3</v>
      </c>
      <c r="C12" s="4">
        <v>1.9791933101871</v>
      </c>
      <c r="D12" s="4">
        <v>220</v>
      </c>
      <c r="E12" s="4">
        <v>1.9759237143414001</v>
      </c>
      <c r="F12" s="4">
        <v>220</v>
      </c>
      <c r="G12" s="4">
        <v>1.8788408958518001</v>
      </c>
      <c r="H12" s="4">
        <v>220</v>
      </c>
      <c r="I12" s="4">
        <v>1.0305540201717001</v>
      </c>
      <c r="J12">
        <v>-220</v>
      </c>
      <c r="K12">
        <v>1.03076546559</v>
      </c>
      <c r="L12">
        <v>1.6512045449899999</v>
      </c>
      <c r="M12">
        <v>1.8221243359799999</v>
      </c>
      <c r="N12">
        <v>1.93118726348</v>
      </c>
      <c r="O12">
        <v>2.0195545035000002</v>
      </c>
      <c r="P12">
        <v>2.02692215149</v>
      </c>
      <c r="Q12">
        <v>2.0296866070799999</v>
      </c>
      <c r="R12">
        <v>2.02746642411</v>
      </c>
    </row>
    <row r="13" spans="1:18">
      <c r="A13">
        <f t="shared" si="0"/>
        <v>-0.13414081655295315</v>
      </c>
      <c r="B13">
        <f t="shared" si="1"/>
        <v>-2.5818320266999262E-3</v>
      </c>
      <c r="C13" s="4">
        <v>1.9272995227683001</v>
      </c>
      <c r="D13" s="4">
        <v>215</v>
      </c>
      <c r="E13" s="4">
        <v>1.9247176907416002</v>
      </c>
      <c r="F13" s="4">
        <v>215</v>
      </c>
      <c r="G13" s="4">
        <v>1.8283050235832001</v>
      </c>
      <c r="H13" s="4">
        <v>215</v>
      </c>
      <c r="I13" s="4">
        <v>0.99605805724429997</v>
      </c>
      <c r="J13">
        <v>-215</v>
      </c>
      <c r="K13">
        <v>0.995377621303</v>
      </c>
      <c r="L13">
        <v>1.6005696575999999</v>
      </c>
      <c r="M13">
        <v>1.7700377460700001</v>
      </c>
      <c r="N13">
        <v>1.87837159261</v>
      </c>
      <c r="O13">
        <v>1.9660144845</v>
      </c>
      <c r="P13">
        <v>1.9741338632800001</v>
      </c>
      <c r="Q13">
        <v>1.97618020054</v>
      </c>
      <c r="R13">
        <v>1.97417355578</v>
      </c>
    </row>
    <row r="14" spans="1:18">
      <c r="A14">
        <f t="shared" si="0"/>
        <v>-0.1848860632436416</v>
      </c>
      <c r="B14">
        <f t="shared" si="1"/>
        <v>-3.462605798699947E-3</v>
      </c>
      <c r="C14" s="4">
        <v>1.8762948452612001</v>
      </c>
      <c r="D14" s="4">
        <v>210</v>
      </c>
      <c r="E14" s="4">
        <v>1.8728322394625001</v>
      </c>
      <c r="F14" s="4">
        <v>210</v>
      </c>
      <c r="G14" s="4">
        <v>1.7784107886820999</v>
      </c>
      <c r="H14" s="4">
        <v>210</v>
      </c>
      <c r="I14" s="4">
        <v>0.96289708940290009</v>
      </c>
      <c r="J14">
        <v>-210</v>
      </c>
      <c r="K14">
        <v>0.95943388092799997</v>
      </c>
      <c r="L14">
        <v>1.54832478295</v>
      </c>
      <c r="M14">
        <v>1.71599601731</v>
      </c>
      <c r="N14">
        <v>1.8235019214599999</v>
      </c>
      <c r="O14">
        <v>1.9104139633499999</v>
      </c>
      <c r="P14">
        <v>1.9198359685199999</v>
      </c>
      <c r="Q14">
        <v>1.9212416210900001</v>
      </c>
      <c r="R14">
        <v>1.91953717142</v>
      </c>
    </row>
    <row r="15" spans="1:18">
      <c r="A15">
        <f t="shared" si="0"/>
        <v>-0.15030530230430894</v>
      </c>
      <c r="B15">
        <f t="shared" si="1"/>
        <v>-2.738913389700004E-3</v>
      </c>
      <c r="C15" s="4">
        <v>1.8249722928581</v>
      </c>
      <c r="D15" s="4">
        <v>205</v>
      </c>
      <c r="E15" s="4">
        <v>1.8222333794684</v>
      </c>
      <c r="F15" s="4">
        <v>205</v>
      </c>
      <c r="G15" s="4">
        <v>1.7288479039433002</v>
      </c>
      <c r="H15" s="4">
        <v>205</v>
      </c>
      <c r="I15" s="4">
        <v>0.93113334171709994</v>
      </c>
      <c r="J15">
        <v>-205</v>
      </c>
      <c r="K15">
        <v>0.92808984187700005</v>
      </c>
      <c r="L15">
        <v>1.5012373425800001</v>
      </c>
      <c r="M15">
        <v>1.66637384633</v>
      </c>
      <c r="N15">
        <v>1.77260011836</v>
      </c>
      <c r="O15">
        <v>1.85850783597</v>
      </c>
      <c r="P15">
        <v>1.86484447039</v>
      </c>
      <c r="Q15">
        <v>1.86574052955</v>
      </c>
      <c r="R15">
        <v>1.86439932549</v>
      </c>
    </row>
    <row r="16" spans="1:18">
      <c r="A16">
        <f t="shared" si="0"/>
        <v>-0.17696966493555294</v>
      </c>
      <c r="B16">
        <f t="shared" si="1"/>
        <v>-3.1353565610998668E-3</v>
      </c>
      <c r="C16" s="4">
        <v>1.7748268847344</v>
      </c>
      <c r="D16" s="4">
        <v>200</v>
      </c>
      <c r="E16" s="4">
        <v>1.7716915281733001</v>
      </c>
      <c r="F16" s="4">
        <v>200</v>
      </c>
      <c r="G16" s="4">
        <v>1.6793307825583002</v>
      </c>
      <c r="H16" s="4">
        <v>200</v>
      </c>
      <c r="I16" s="4">
        <v>0.90062110241920001</v>
      </c>
      <c r="J16">
        <v>-200</v>
      </c>
      <c r="K16">
        <v>0.89792243825999996</v>
      </c>
      <c r="L16">
        <v>1.4554308333099999</v>
      </c>
      <c r="M16">
        <v>1.61777939563</v>
      </c>
      <c r="N16">
        <v>1.7225472400299999</v>
      </c>
      <c r="O16">
        <v>1.80732639506</v>
      </c>
      <c r="P16">
        <v>1.8134902510799999</v>
      </c>
      <c r="Q16">
        <v>1.8141818246899999</v>
      </c>
      <c r="R16">
        <v>1.81309221008</v>
      </c>
    </row>
    <row r="17" spans="1:18">
      <c r="A17">
        <f t="shared" si="0"/>
        <v>-0.18628284558603359</v>
      </c>
      <c r="B17">
        <f t="shared" si="1"/>
        <v>-3.2084231909996763E-3</v>
      </c>
      <c r="C17" s="4">
        <v>1.7255480089463</v>
      </c>
      <c r="D17" s="4">
        <v>195</v>
      </c>
      <c r="E17" s="4">
        <v>1.7223395857553003</v>
      </c>
      <c r="F17" s="4">
        <v>195</v>
      </c>
      <c r="G17" s="4">
        <v>1.6315032350257002</v>
      </c>
      <c r="H17" s="4">
        <v>195</v>
      </c>
      <c r="I17" s="4">
        <v>0.87148239661860016</v>
      </c>
      <c r="J17">
        <v>-195</v>
      </c>
      <c r="K17">
        <v>0.86893167007600003</v>
      </c>
      <c r="L17">
        <v>1.4109052551400001</v>
      </c>
      <c r="M17">
        <v>1.5702126652299999</v>
      </c>
      <c r="N17">
        <v>1.67334328648</v>
      </c>
      <c r="O17">
        <v>1.75686964062</v>
      </c>
      <c r="P17">
        <v>1.762902505</v>
      </c>
      <c r="Q17">
        <v>1.76342838886</v>
      </c>
      <c r="R17">
        <v>1.7625574990399999</v>
      </c>
    </row>
    <row r="18" spans="1:18">
      <c r="A18">
        <f t="shared" si="0"/>
        <v>-0.2005409711591106</v>
      </c>
      <c r="B18">
        <f t="shared" si="1"/>
        <v>-3.3559912019001104E-3</v>
      </c>
      <c r="C18" s="4">
        <v>1.6768250995356</v>
      </c>
      <c r="D18" s="4">
        <v>190</v>
      </c>
      <c r="E18" s="4">
        <v>1.6734691083336999</v>
      </c>
      <c r="F18" s="4">
        <v>190</v>
      </c>
      <c r="G18" s="4">
        <v>1.5839095303769</v>
      </c>
      <c r="H18" s="4">
        <v>190</v>
      </c>
      <c r="I18" s="4">
        <v>0.84378051327590009</v>
      </c>
      <c r="J18">
        <v>-190</v>
      </c>
      <c r="K18">
        <v>0.84111753732600003</v>
      </c>
      <c r="L18">
        <v>1.36766060808</v>
      </c>
      <c r="M18">
        <v>1.5236736551200001</v>
      </c>
      <c r="N18">
        <v>1.6249882576900001</v>
      </c>
      <c r="O18">
        <v>1.70713757265</v>
      </c>
      <c r="P18">
        <v>1.71308123216</v>
      </c>
      <c r="Q18">
        <v>1.7134802220700001</v>
      </c>
      <c r="R18">
        <v>1.71279519236</v>
      </c>
    </row>
    <row r="19" spans="1:18">
      <c r="A19">
        <f t="shared" si="0"/>
        <v>-0.15495194451153296</v>
      </c>
      <c r="B19">
        <f t="shared" si="1"/>
        <v>-2.5189821175999327E-3</v>
      </c>
      <c r="C19" s="4">
        <v>1.6281727456381001</v>
      </c>
      <c r="D19" s="4">
        <v>185</v>
      </c>
      <c r="E19" s="4">
        <v>1.6256537635205002</v>
      </c>
      <c r="F19" s="4">
        <v>185</v>
      </c>
      <c r="G19" s="4">
        <v>1.5375961232521</v>
      </c>
      <c r="H19" s="4">
        <v>185</v>
      </c>
      <c r="I19" s="4">
        <v>0.81693707368000001</v>
      </c>
      <c r="J19">
        <v>-185</v>
      </c>
      <c r="K19">
        <v>0.81448004000899998</v>
      </c>
      <c r="L19">
        <v>1.3256968921200001</v>
      </c>
      <c r="M19">
        <v>1.4781623653</v>
      </c>
      <c r="N19">
        <v>1.5774821536800001</v>
      </c>
      <c r="O19">
        <v>1.6581301911299999</v>
      </c>
      <c r="P19">
        <v>1.66402643255</v>
      </c>
      <c r="Q19">
        <v>1.6643373243099999</v>
      </c>
      <c r="R19">
        <v>1.66380529005</v>
      </c>
    </row>
    <row r="20" spans="1:18">
      <c r="A20">
        <f t="shared" si="0"/>
        <v>-0.15148282218477072</v>
      </c>
      <c r="B20">
        <f t="shared" si="1"/>
        <v>-2.3917903158998666E-3</v>
      </c>
      <c r="C20" s="4">
        <v>1.5813102983052001</v>
      </c>
      <c r="D20" s="4">
        <v>180</v>
      </c>
      <c r="E20" s="4">
        <v>1.5789185079893002</v>
      </c>
      <c r="F20" s="4">
        <v>180</v>
      </c>
      <c r="G20" s="4">
        <v>1.4927376405608002</v>
      </c>
      <c r="H20" s="4">
        <v>180</v>
      </c>
      <c r="I20" s="4">
        <v>0.79120200059980006</v>
      </c>
      <c r="J20">
        <v>-180</v>
      </c>
      <c r="K20">
        <v>0.78901917812599998</v>
      </c>
      <c r="L20">
        <v>1.2850141072700001</v>
      </c>
      <c r="M20">
        <v>1.4336787957699999</v>
      </c>
      <c r="N20">
        <v>1.53082497444</v>
      </c>
      <c r="O20">
        <v>1.60984749609</v>
      </c>
      <c r="P20">
        <v>1.61573810618</v>
      </c>
      <c r="Q20">
        <v>1.61599969559</v>
      </c>
      <c r="R20">
        <v>1.6155877921099999</v>
      </c>
    </row>
    <row r="21" spans="1:18">
      <c r="A21">
        <f t="shared" si="0"/>
        <v>-0.1884052441738536</v>
      </c>
      <c r="B21">
        <f t="shared" si="1"/>
        <v>-2.8859135451999585E-3</v>
      </c>
      <c r="C21" s="4">
        <v>1.534644521356</v>
      </c>
      <c r="D21" s="4">
        <v>175</v>
      </c>
      <c r="E21" s="4">
        <v>1.5317586078108001</v>
      </c>
      <c r="F21" s="4">
        <v>175</v>
      </c>
      <c r="G21" s="4">
        <v>1.4476165104134</v>
      </c>
      <c r="H21" s="4">
        <v>175</v>
      </c>
      <c r="I21" s="4">
        <v>0.76604544180050005</v>
      </c>
      <c r="J21">
        <v>-175</v>
      </c>
      <c r="K21">
        <v>0.76413126973599999</v>
      </c>
      <c r="L21">
        <v>1.24541471125</v>
      </c>
      <c r="M21">
        <v>1.3903451233599999</v>
      </c>
      <c r="N21">
        <v>1.48526984547</v>
      </c>
      <c r="O21">
        <v>1.56258594105</v>
      </c>
      <c r="P21">
        <v>1.5682546451599999</v>
      </c>
      <c r="Q21">
        <v>1.56848924918</v>
      </c>
      <c r="R21">
        <v>1.56816619341</v>
      </c>
    </row>
    <row r="22" spans="1:18">
      <c r="A22">
        <f t="shared" si="0"/>
        <v>-0.1981372993105798</v>
      </c>
      <c r="B22">
        <f t="shared" si="1"/>
        <v>-2.9438345440999658E-3</v>
      </c>
      <c r="C22" s="4">
        <v>1.4886986895578</v>
      </c>
      <c r="D22" s="4">
        <v>170</v>
      </c>
      <c r="E22" s="4">
        <v>1.4857548550137001</v>
      </c>
      <c r="F22" s="4">
        <v>170</v>
      </c>
      <c r="G22" s="4">
        <v>1.4038144039327001</v>
      </c>
      <c r="H22" s="4">
        <v>170</v>
      </c>
      <c r="I22" s="4">
        <v>0.74177583643139999</v>
      </c>
      <c r="J22">
        <v>-170</v>
      </c>
      <c r="K22">
        <v>0.73972976107900001</v>
      </c>
      <c r="L22">
        <v>1.2064495367000001</v>
      </c>
      <c r="M22">
        <v>1.3475824628499999</v>
      </c>
      <c r="N22">
        <v>1.4402139001300001</v>
      </c>
      <c r="O22">
        <v>1.5157544331199999</v>
      </c>
      <c r="P22">
        <v>1.5213856865299999</v>
      </c>
      <c r="Q22">
        <v>1.5215717414300001</v>
      </c>
      <c r="R22">
        <v>1.52132184594</v>
      </c>
    </row>
    <row r="23" spans="1:18">
      <c r="A23">
        <f t="shared" si="0"/>
        <v>-0.17462270599374535</v>
      </c>
      <c r="B23">
        <f t="shared" si="1"/>
        <v>-2.515564608200016E-3</v>
      </c>
      <c r="C23" s="4">
        <v>1.4430868774191001</v>
      </c>
      <c r="D23" s="4">
        <v>165</v>
      </c>
      <c r="E23" s="4">
        <v>1.4405713128109001</v>
      </c>
      <c r="F23" s="4">
        <v>165</v>
      </c>
      <c r="G23" s="4">
        <v>1.3601862015237001</v>
      </c>
      <c r="H23" s="4">
        <v>165</v>
      </c>
      <c r="I23" s="4">
        <v>0.71789315781340002</v>
      </c>
      <c r="J23">
        <v>-165</v>
      </c>
      <c r="K23">
        <v>0.71581465215700002</v>
      </c>
      <c r="L23">
        <v>1.1681185835900001</v>
      </c>
      <c r="M23">
        <v>1.3053908142299999</v>
      </c>
      <c r="N23">
        <v>1.3956571383900001</v>
      </c>
      <c r="O23">
        <v>1.4693529723000001</v>
      </c>
      <c r="P23">
        <v>1.47490593724</v>
      </c>
      <c r="Q23">
        <v>1.4750500773999999</v>
      </c>
      <c r="R23">
        <v>1.4748611579199999</v>
      </c>
    </row>
    <row r="24" spans="1:18">
      <c r="A24">
        <f t="shared" si="0"/>
        <v>-0.16775395800912618</v>
      </c>
      <c r="B24">
        <f t="shared" si="1"/>
        <v>-2.3415487210998176E-3</v>
      </c>
      <c r="C24" s="4">
        <v>1.3981647822762999</v>
      </c>
      <c r="D24" s="4">
        <v>160</v>
      </c>
      <c r="E24" s="4">
        <v>1.3958232335552001</v>
      </c>
      <c r="F24" s="4">
        <v>160</v>
      </c>
      <c r="G24" s="4">
        <v>1.3174786120836</v>
      </c>
      <c r="H24" s="4">
        <v>160</v>
      </c>
      <c r="I24" s="4">
        <v>0.69448319162649996</v>
      </c>
      <c r="J24">
        <v>-160</v>
      </c>
      <c r="K24">
        <v>0.69238594296699996</v>
      </c>
      <c r="L24">
        <v>1.13042185194</v>
      </c>
      <c r="M24">
        <v>1.2637701775000001</v>
      </c>
      <c r="N24">
        <v>1.3515995602699999</v>
      </c>
      <c r="O24">
        <v>1.42338155858</v>
      </c>
      <c r="P24">
        <v>1.42881539729</v>
      </c>
      <c r="Q24">
        <v>1.4289242571</v>
      </c>
      <c r="R24">
        <v>1.4287841293500001</v>
      </c>
    </row>
    <row r="25" spans="1:18">
      <c r="A25">
        <f t="shared" si="0"/>
        <v>-0.1863332805587643</v>
      </c>
      <c r="B25">
        <f t="shared" si="1"/>
        <v>-2.5168984665000504E-3</v>
      </c>
      <c r="C25" s="4">
        <v>1.3532677997293001</v>
      </c>
      <c r="D25" s="4">
        <v>155</v>
      </c>
      <c r="E25" s="4">
        <v>1.3507509012628001</v>
      </c>
      <c r="F25" s="4">
        <v>155</v>
      </c>
      <c r="G25" s="4">
        <v>1.2754807048462</v>
      </c>
      <c r="H25" s="4">
        <v>155</v>
      </c>
      <c r="I25" s="4">
        <v>0.67141403188740001</v>
      </c>
      <c r="J25">
        <v>-155</v>
      </c>
      <c r="K25">
        <v>0.66944363351199998</v>
      </c>
      <c r="L25">
        <v>1.09335934174</v>
      </c>
      <c r="M25">
        <v>1.22272055267</v>
      </c>
      <c r="N25">
        <v>1.30804116576</v>
      </c>
      <c r="O25">
        <v>1.3778401919800001</v>
      </c>
      <c r="P25">
        <v>1.3831140666699999</v>
      </c>
      <c r="Q25">
        <v>1.3831942805099999</v>
      </c>
      <c r="R25">
        <v>1.38309076023</v>
      </c>
    </row>
    <row r="26" spans="1:18">
      <c r="A26">
        <f t="shared" si="0"/>
        <v>-0.13698672146625221</v>
      </c>
      <c r="B26">
        <f t="shared" si="1"/>
        <v>-1.7898507372002825E-3</v>
      </c>
      <c r="C26" s="4">
        <v>1.3083768819782002</v>
      </c>
      <c r="D26" s="4">
        <v>150</v>
      </c>
      <c r="E26" s="4">
        <v>1.306587031241</v>
      </c>
      <c r="F26" s="4">
        <v>150</v>
      </c>
      <c r="G26" s="4">
        <v>1.2327733530283</v>
      </c>
      <c r="H26" s="4">
        <v>150</v>
      </c>
      <c r="I26" s="4">
        <v>0.64882377281400005</v>
      </c>
      <c r="J26">
        <v>-150</v>
      </c>
      <c r="K26">
        <v>0.64698772379000002</v>
      </c>
      <c r="L26">
        <v>1.056931053</v>
      </c>
      <c r="M26">
        <v>1.1822419397299999</v>
      </c>
      <c r="N26">
        <v>1.2649819548700001</v>
      </c>
      <c r="O26">
        <v>1.3327288724899999</v>
      </c>
      <c r="P26">
        <v>1.3378019453800001</v>
      </c>
      <c r="Q26">
        <v>1.3378601476600001</v>
      </c>
      <c r="R26">
        <v>1.3377810505600001</v>
      </c>
    </row>
    <row r="27" spans="1:18">
      <c r="A27">
        <f t="shared" si="0"/>
        <v>-0.14031206731938911</v>
      </c>
      <c r="B27">
        <f t="shared" si="1"/>
        <v>-1.7717863899000541E-3</v>
      </c>
      <c r="C27" s="4">
        <v>1.2645187644292</v>
      </c>
      <c r="D27" s="4">
        <v>145</v>
      </c>
      <c r="E27" s="4">
        <v>1.2627469780392999</v>
      </c>
      <c r="F27" s="4">
        <v>145</v>
      </c>
      <c r="G27" s="4">
        <v>1.1910990556455001</v>
      </c>
      <c r="H27" s="4">
        <v>145</v>
      </c>
      <c r="I27" s="4">
        <v>0.62654198239210002</v>
      </c>
      <c r="J27">
        <v>-145</v>
      </c>
      <c r="K27">
        <v>0.62466753758799998</v>
      </c>
      <c r="L27">
        <v>1.02069288045</v>
      </c>
      <c r="M27">
        <v>1.14193554057</v>
      </c>
      <c r="N27">
        <v>1.2220646348299999</v>
      </c>
      <c r="O27">
        <v>1.2877202565800001</v>
      </c>
      <c r="P27">
        <v>1.29277309508</v>
      </c>
      <c r="Q27">
        <v>1.2928143704399999</v>
      </c>
      <c r="R27">
        <v>1.29275150485</v>
      </c>
    </row>
    <row r="28" spans="1:18">
      <c r="A28">
        <f t="shared" si="0"/>
        <v>-0.20188274769951703</v>
      </c>
      <c r="B28">
        <f t="shared" si="1"/>
        <v>-2.4590784306999236E-3</v>
      </c>
      <c r="C28" s="4">
        <v>1.2205316768679</v>
      </c>
      <c r="D28" s="4">
        <v>140</v>
      </c>
      <c r="E28" s="4">
        <v>1.2180725984372001</v>
      </c>
      <c r="F28" s="4">
        <v>140</v>
      </c>
      <c r="G28" s="4">
        <v>1.1491914184543002</v>
      </c>
      <c r="H28" s="4">
        <v>140</v>
      </c>
      <c r="I28" s="4">
        <v>0.6040723395373</v>
      </c>
      <c r="J28">
        <v>-140</v>
      </c>
      <c r="K28">
        <v>0.60248240162900002</v>
      </c>
      <c r="L28">
        <v>0.98463431157199999</v>
      </c>
      <c r="M28">
        <v>1.1017897563100001</v>
      </c>
      <c r="N28">
        <v>1.1792831484499999</v>
      </c>
      <c r="O28">
        <v>1.2428201246499999</v>
      </c>
      <c r="P28">
        <v>1.2477714130499999</v>
      </c>
      <c r="Q28">
        <v>1.2477979541399999</v>
      </c>
      <c r="R28">
        <v>1.2477517378</v>
      </c>
    </row>
    <row r="29" spans="1:18">
      <c r="A29">
        <f t="shared" si="0"/>
        <v>-0.14655769303657934</v>
      </c>
      <c r="B29">
        <f t="shared" si="1"/>
        <v>-1.7210197211998679E-3</v>
      </c>
      <c r="C29" s="4">
        <v>1.1760160604942</v>
      </c>
      <c r="D29" s="4">
        <v>135</v>
      </c>
      <c r="E29" s="4">
        <v>1.1742950407730002</v>
      </c>
      <c r="F29" s="4">
        <v>135</v>
      </c>
      <c r="G29" s="4">
        <v>1.1082184341475001</v>
      </c>
      <c r="H29" s="4">
        <v>135</v>
      </c>
      <c r="I29" s="4">
        <v>0.58225073888209999</v>
      </c>
      <c r="J29">
        <v>-135</v>
      </c>
      <c r="K29">
        <v>0.58043231591400002</v>
      </c>
      <c r="L29">
        <v>0.94875534637400005</v>
      </c>
      <c r="M29">
        <v>1.0618045869399999</v>
      </c>
      <c r="N29">
        <v>1.1366374957400001</v>
      </c>
      <c r="O29">
        <v>1.19802847671</v>
      </c>
      <c r="P29">
        <v>1.20286044791</v>
      </c>
      <c r="Q29">
        <v>1.2028757329799999</v>
      </c>
      <c r="R29">
        <v>1.2028437542799999</v>
      </c>
    </row>
    <row r="30" spans="1:18">
      <c r="A30">
        <f t="shared" si="0"/>
        <v>-0.12918257008410189</v>
      </c>
      <c r="B30">
        <f t="shared" si="1"/>
        <v>-1.4614044204999121E-3</v>
      </c>
      <c r="C30" s="4">
        <v>1.1327319926651001</v>
      </c>
      <c r="D30" s="4">
        <v>130</v>
      </c>
      <c r="E30" s="4">
        <v>1.1312705882446001</v>
      </c>
      <c r="F30" s="4">
        <v>130</v>
      </c>
      <c r="G30" s="4">
        <v>1.0663638415053001</v>
      </c>
      <c r="H30" s="4">
        <v>130</v>
      </c>
      <c r="I30" s="4">
        <v>0.56010943838100002</v>
      </c>
      <c r="J30">
        <v>-130</v>
      </c>
      <c r="K30">
        <v>0.558517280442</v>
      </c>
      <c r="L30">
        <v>0.91305598485299999</v>
      </c>
      <c r="M30">
        <v>1.0219800324799999</v>
      </c>
      <c r="N30">
        <v>1.0941276766900001</v>
      </c>
      <c r="O30">
        <v>1.15334531276</v>
      </c>
      <c r="P30">
        <v>1.15804019965</v>
      </c>
      <c r="Q30">
        <v>1.1580477069599999</v>
      </c>
      <c r="R30">
        <v>1.15802755426</v>
      </c>
    </row>
    <row r="31" spans="1:18">
      <c r="A31">
        <f t="shared" si="0"/>
        <v>-0.16744517692266206</v>
      </c>
      <c r="B31">
        <f t="shared" si="1"/>
        <v>-1.8202874179000794E-3</v>
      </c>
      <c r="C31" s="4">
        <v>1.0889148525488002</v>
      </c>
      <c r="D31" s="4">
        <v>125</v>
      </c>
      <c r="E31" s="4">
        <v>1.0870945651309001</v>
      </c>
      <c r="F31" s="4">
        <v>125</v>
      </c>
      <c r="G31" s="4">
        <v>1.0252958508032</v>
      </c>
      <c r="H31" s="4">
        <v>125</v>
      </c>
      <c r="I31" s="4">
        <v>0.53822803116960005</v>
      </c>
      <c r="J31">
        <v>-125</v>
      </c>
      <c r="K31">
        <v>0.53673729521299995</v>
      </c>
      <c r="L31">
        <v>0.87753622701</v>
      </c>
      <c r="M31">
        <v>0.98231609290800004</v>
      </c>
      <c r="N31">
        <v>1.0517536913000001</v>
      </c>
      <c r="O31">
        <v>1.10877063279</v>
      </c>
      <c r="P31">
        <v>1.11331066826</v>
      </c>
      <c r="Q31">
        <v>1.1133138761000001</v>
      </c>
      <c r="R31">
        <v>1.11330313776</v>
      </c>
    </row>
    <row r="32" spans="1:18">
      <c r="A32">
        <f t="shared" si="0"/>
        <v>-0.13191361955830447</v>
      </c>
      <c r="B32">
        <f t="shared" si="1"/>
        <v>-1.3767711308001473E-3</v>
      </c>
      <c r="C32" s="4">
        <v>1.0450681923882001</v>
      </c>
      <c r="D32" s="4">
        <v>120</v>
      </c>
      <c r="E32" s="4">
        <v>1.0436914212574</v>
      </c>
      <c r="F32" s="4">
        <v>120</v>
      </c>
      <c r="G32" s="4">
        <v>0.98446324885890013</v>
      </c>
      <c r="H32" s="4">
        <v>120</v>
      </c>
      <c r="I32" s="4">
        <v>0.5164783711662001</v>
      </c>
      <c r="J32">
        <v>-120</v>
      </c>
      <c r="K32">
        <v>0.51509236022799998</v>
      </c>
      <c r="L32">
        <v>0.84219607284300002</v>
      </c>
      <c r="M32">
        <v>0.942812768237</v>
      </c>
      <c r="N32">
        <v>1.00951553958</v>
      </c>
      <c r="O32">
        <v>1.0643044368000001</v>
      </c>
      <c r="P32">
        <v>1.06867185376</v>
      </c>
      <c r="Q32">
        <v>1.06867424037</v>
      </c>
      <c r="R32">
        <v>1.06867050476</v>
      </c>
    </row>
    <row r="33" spans="1:18">
      <c r="A33">
        <f t="shared" si="0"/>
        <v>-0.12091951045664587</v>
      </c>
      <c r="B33">
        <f t="shared" si="1"/>
        <v>-1.2098571070999764E-3</v>
      </c>
      <c r="C33" s="4">
        <v>1.0017573308200001</v>
      </c>
      <c r="D33" s="4">
        <v>115</v>
      </c>
      <c r="E33" s="4">
        <v>1.0005474737129001</v>
      </c>
      <c r="F33" s="4">
        <v>115</v>
      </c>
      <c r="G33" s="4">
        <v>0.94279391858439998</v>
      </c>
      <c r="H33" s="4">
        <v>115</v>
      </c>
      <c r="I33" s="4">
        <v>0.49479456990670001</v>
      </c>
      <c r="J33">
        <v>-115</v>
      </c>
      <c r="K33">
        <v>0.493446300728</v>
      </c>
      <c r="L33">
        <v>0.80685510304499997</v>
      </c>
      <c r="M33">
        <v>0.90330664952399997</v>
      </c>
      <c r="N33">
        <v>0.96727082156099997</v>
      </c>
      <c r="O33">
        <v>1.01982588566</v>
      </c>
      <c r="P33">
        <v>1.0240889022999999</v>
      </c>
      <c r="Q33">
        <v>1.02408955782</v>
      </c>
      <c r="R33">
        <v>1.02409150115</v>
      </c>
    </row>
    <row r="34" spans="1:18">
      <c r="A34">
        <f t="shared" si="0"/>
        <v>-0.19033271658703763</v>
      </c>
      <c r="B34">
        <f t="shared" si="1"/>
        <v>-1.8205955235000015E-3</v>
      </c>
      <c r="C34" s="4">
        <v>0.95835374239710003</v>
      </c>
      <c r="D34" s="4">
        <v>110</v>
      </c>
      <c r="E34" s="4">
        <v>0.95653314687360003</v>
      </c>
      <c r="F34" s="4">
        <v>110</v>
      </c>
      <c r="G34" s="4">
        <v>0.9018028278625001</v>
      </c>
      <c r="H34" s="4">
        <v>110</v>
      </c>
      <c r="I34" s="4">
        <v>0.47319030074680007</v>
      </c>
      <c r="J34">
        <v>-110</v>
      </c>
      <c r="K34">
        <v>0.471836006064</v>
      </c>
      <c r="L34">
        <v>0.77156164704600005</v>
      </c>
      <c r="M34">
        <v>0.86384185087999998</v>
      </c>
      <c r="N34">
        <v>0.92505902217400005</v>
      </c>
      <c r="O34">
        <v>0.97537050135699999</v>
      </c>
      <c r="P34">
        <v>0.97951335372799997</v>
      </c>
      <c r="Q34">
        <v>0.97950969804099997</v>
      </c>
      <c r="R34">
        <v>0.97951732362599997</v>
      </c>
    </row>
    <row r="35" spans="1:18">
      <c r="A35">
        <f t="shared" si="0"/>
        <v>-0.19942305666408836</v>
      </c>
      <c r="B35">
        <f t="shared" si="1"/>
        <v>-1.8208106383001965E-3</v>
      </c>
      <c r="C35" s="4">
        <v>0.9148599891357001</v>
      </c>
      <c r="D35" s="4">
        <v>105</v>
      </c>
      <c r="E35" s="4">
        <v>0.91303917849739991</v>
      </c>
      <c r="F35" s="4">
        <v>105</v>
      </c>
      <c r="G35" s="4">
        <v>0.86114173583950004</v>
      </c>
      <c r="H35" s="4">
        <v>105</v>
      </c>
      <c r="I35" s="4">
        <v>0.45163442166240003</v>
      </c>
      <c r="J35">
        <v>-105</v>
      </c>
      <c r="K35">
        <v>0.45026147623599999</v>
      </c>
      <c r="L35">
        <v>0.73631570484700004</v>
      </c>
      <c r="M35">
        <v>0.82441837230299997</v>
      </c>
      <c r="N35">
        <v>0.88288014141399995</v>
      </c>
      <c r="O35">
        <v>0.93093828389</v>
      </c>
      <c r="P35">
        <v>0.93496008685900001</v>
      </c>
      <c r="Q35">
        <v>0.93495277645700003</v>
      </c>
      <c r="R35">
        <v>0.93496556614799997</v>
      </c>
    </row>
    <row r="36" spans="1:18">
      <c r="A36">
        <f t="shared" si="0"/>
        <v>-0.17866913960918779</v>
      </c>
      <c r="B36">
        <f t="shared" si="1"/>
        <v>-1.5541853175998765E-3</v>
      </c>
      <c r="C36" s="4">
        <v>0.87142198733389997</v>
      </c>
      <c r="D36" s="4">
        <v>100</v>
      </c>
      <c r="E36" s="4">
        <v>0.8698678020163001</v>
      </c>
      <c r="F36" s="4">
        <v>100</v>
      </c>
      <c r="G36" s="4">
        <v>0.8200020431356001</v>
      </c>
      <c r="H36" s="4">
        <v>100</v>
      </c>
      <c r="I36" s="4">
        <v>0.43008087477850004</v>
      </c>
      <c r="J36">
        <v>-100</v>
      </c>
      <c r="K36">
        <v>0.428722711245</v>
      </c>
      <c r="L36">
        <v>0.70111727644699995</v>
      </c>
      <c r="M36">
        <v>0.78503621379300004</v>
      </c>
      <c r="N36">
        <v>0.840734179282</v>
      </c>
      <c r="O36">
        <v>0.88652923325900002</v>
      </c>
      <c r="P36">
        <v>0.89042910168900002</v>
      </c>
      <c r="Q36">
        <v>0.890418793067</v>
      </c>
      <c r="R36">
        <v>0.89043622871799999</v>
      </c>
    </row>
    <row r="37" spans="1:18">
      <c r="A37">
        <f t="shared" si="0"/>
        <v>-0.18961694019724484</v>
      </c>
      <c r="B37">
        <f t="shared" si="1"/>
        <v>-1.5669744117998707E-3</v>
      </c>
      <c r="C37" s="4">
        <v>0.82795643632899996</v>
      </c>
      <c r="D37" s="4">
        <v>95</v>
      </c>
      <c r="E37" s="4">
        <v>0.82638946191720009</v>
      </c>
      <c r="F37" s="4">
        <v>95</v>
      </c>
      <c r="G37" s="4">
        <v>0.77908893525910006</v>
      </c>
      <c r="H37" s="4">
        <v>95</v>
      </c>
      <c r="I37" s="4">
        <v>0.40858691991480001</v>
      </c>
      <c r="J37">
        <v>-95</v>
      </c>
      <c r="K37">
        <v>0.40721971108999999</v>
      </c>
      <c r="L37">
        <v>0.66596636184699998</v>
      </c>
      <c r="M37">
        <v>0.74569537535099994</v>
      </c>
      <c r="N37">
        <v>0.798621135777</v>
      </c>
      <c r="O37">
        <v>0.84214334946400005</v>
      </c>
      <c r="P37">
        <v>0.84592039821800002</v>
      </c>
      <c r="Q37">
        <v>0.84590774787199996</v>
      </c>
      <c r="R37">
        <v>0.84592931133799998</v>
      </c>
    </row>
    <row r="38" spans="1:18">
      <c r="A38">
        <f t="shared" si="0"/>
        <v>-0.11631907144251416</v>
      </c>
      <c r="B38">
        <f t="shared" si="1"/>
        <v>-9.1078241210007516E-4</v>
      </c>
      <c r="C38" s="4">
        <v>0.7839142923311001</v>
      </c>
      <c r="D38" s="4">
        <v>90</v>
      </c>
      <c r="E38" s="4">
        <v>0.78300350991900003</v>
      </c>
      <c r="F38" s="4">
        <v>90</v>
      </c>
      <c r="G38" s="4">
        <v>0.73815115512250007</v>
      </c>
      <c r="H38" s="4">
        <v>90</v>
      </c>
      <c r="I38" s="4">
        <v>0.38702816338100005</v>
      </c>
      <c r="J38">
        <v>-90</v>
      </c>
      <c r="K38">
        <v>0.385752475772</v>
      </c>
      <c r="L38">
        <v>0.63086296104700001</v>
      </c>
      <c r="M38">
        <v>0.70639585697700003</v>
      </c>
      <c r="N38">
        <v>0.75654101090000003</v>
      </c>
      <c r="O38">
        <v>0.79778063250499998</v>
      </c>
      <c r="P38">
        <v>0.80143397644600001</v>
      </c>
      <c r="Q38">
        <v>0.80141964087200002</v>
      </c>
      <c r="R38">
        <v>0.80144481400599998</v>
      </c>
    </row>
    <row r="39" spans="1:18">
      <c r="A39">
        <f t="shared" si="0"/>
        <v>-3.0601985309702394E-2</v>
      </c>
      <c r="B39">
        <f t="shared" si="1"/>
        <v>-2.2649985830003327E-4</v>
      </c>
      <c r="C39" s="4">
        <v>0.74037409488450001</v>
      </c>
      <c r="D39" s="4">
        <v>85</v>
      </c>
      <c r="E39" s="4">
        <v>0.74014759502619998</v>
      </c>
      <c r="F39" s="4">
        <v>85</v>
      </c>
      <c r="G39" s="4">
        <v>0.69727446445380004</v>
      </c>
      <c r="H39" s="4">
        <v>85</v>
      </c>
      <c r="I39" s="4">
        <v>0.36559110560570002</v>
      </c>
      <c r="J39">
        <v>-85</v>
      </c>
      <c r="K39">
        <v>0.36428154905100002</v>
      </c>
      <c r="L39">
        <v>0.59575577471499996</v>
      </c>
      <c r="M39">
        <v>0.66709406752599998</v>
      </c>
      <c r="N39">
        <v>0.71445975994199995</v>
      </c>
      <c r="O39">
        <v>0.75341752745500001</v>
      </c>
      <c r="P39">
        <v>0.75695886858899997</v>
      </c>
      <c r="Q39">
        <v>0.75694323419599996</v>
      </c>
      <c r="R39">
        <v>0.756971931519</v>
      </c>
    </row>
    <row r="40" spans="1:18">
      <c r="A40">
        <f t="shared" si="0"/>
        <v>-9.1826935289670258E-2</v>
      </c>
      <c r="B40">
        <f t="shared" si="1"/>
        <v>-6.3974550870005142E-4</v>
      </c>
      <c r="C40" s="4">
        <v>0.69732586127850005</v>
      </c>
      <c r="D40" s="4">
        <v>80</v>
      </c>
      <c r="E40" s="4">
        <v>0.6966861157698</v>
      </c>
      <c r="F40" s="4">
        <v>80</v>
      </c>
      <c r="G40" s="4">
        <v>0.65641147403940003</v>
      </c>
      <c r="H40" s="4">
        <v>80</v>
      </c>
      <c r="I40" s="4">
        <v>0.34411408672830002</v>
      </c>
      <c r="J40">
        <v>-80</v>
      </c>
      <c r="K40">
        <v>0.342819134646</v>
      </c>
      <c r="L40">
        <v>0.56066055338999998</v>
      </c>
      <c r="M40">
        <v>0.62780330570099996</v>
      </c>
      <c r="N40">
        <v>0.67238777208</v>
      </c>
      <c r="O40">
        <v>0.70906139879499996</v>
      </c>
      <c r="P40">
        <v>0.71248984557799999</v>
      </c>
      <c r="Q40">
        <v>0.71247288919600005</v>
      </c>
      <c r="R40">
        <v>0.71250521752399998</v>
      </c>
    </row>
    <row r="41" spans="1:18">
      <c r="A41">
        <f t="shared" si="0"/>
        <v>-0.2082062409495003</v>
      </c>
      <c r="B41">
        <f t="shared" si="1"/>
        <v>-1.3591583883000302E-3</v>
      </c>
      <c r="C41" s="4">
        <v>0.65415341762940005</v>
      </c>
      <c r="D41" s="4">
        <v>75</v>
      </c>
      <c r="E41" s="4">
        <v>0.65279425924110002</v>
      </c>
      <c r="F41" s="4">
        <v>75</v>
      </c>
      <c r="G41" s="4">
        <v>0.61558329905270004</v>
      </c>
      <c r="H41" s="4">
        <v>75</v>
      </c>
      <c r="I41" s="4">
        <v>0.32298765648590005</v>
      </c>
      <c r="J41">
        <v>-75</v>
      </c>
      <c r="K41">
        <v>0.32136523255600002</v>
      </c>
      <c r="L41">
        <v>0.52557729707199996</v>
      </c>
      <c r="M41">
        <v>0.58852357150000001</v>
      </c>
      <c r="N41">
        <v>0.63032504731500005</v>
      </c>
      <c r="O41">
        <v>0.66471224652500005</v>
      </c>
      <c r="P41">
        <v>0.66803070103700002</v>
      </c>
      <c r="Q41">
        <v>0.66801243273900002</v>
      </c>
      <c r="R41">
        <v>0.66804834623800002</v>
      </c>
    </row>
    <row r="42" spans="1:18">
      <c r="A42">
        <f t="shared" si="0"/>
        <v>-7.5428236340851829E-2</v>
      </c>
      <c r="B42">
        <f t="shared" si="1"/>
        <v>-4.5988386630002598E-4</v>
      </c>
      <c r="C42" s="4">
        <v>0.61015711213220003</v>
      </c>
      <c r="D42" s="4">
        <v>70</v>
      </c>
      <c r="E42" s="4">
        <v>0.6096972282659</v>
      </c>
      <c r="F42" s="4">
        <v>70</v>
      </c>
      <c r="G42" s="4">
        <v>0.57515061448119997</v>
      </c>
      <c r="H42" s="4">
        <v>70</v>
      </c>
      <c r="I42" s="4">
        <v>0.30163215964719997</v>
      </c>
      <c r="J42">
        <v>-70</v>
      </c>
      <c r="K42">
        <v>0.29991984278200001</v>
      </c>
      <c r="L42">
        <v>0.49050600576100001</v>
      </c>
      <c r="M42">
        <v>0.54925486492200004</v>
      </c>
      <c r="N42">
        <v>0.58827158564500004</v>
      </c>
      <c r="O42">
        <v>0.62037007064500005</v>
      </c>
      <c r="P42">
        <v>0.62358143496499996</v>
      </c>
      <c r="Q42">
        <v>0.623561864824</v>
      </c>
      <c r="R42">
        <v>0.62360131766000004</v>
      </c>
    </row>
    <row r="43" spans="1:18">
      <c r="A43">
        <f t="shared" si="0"/>
        <v>-1.4828164329284325E-2</v>
      </c>
      <c r="B43">
        <f t="shared" si="1"/>
        <v>-8.3990382999998836E-5</v>
      </c>
      <c r="C43" s="4">
        <v>0.56650867475290001</v>
      </c>
      <c r="D43" s="4">
        <v>65</v>
      </c>
      <c r="E43" s="4">
        <v>0.56642468436990001</v>
      </c>
      <c r="F43" s="4">
        <v>65</v>
      </c>
      <c r="G43" s="4">
        <v>0.53374994032240008</v>
      </c>
      <c r="H43" s="4">
        <v>65</v>
      </c>
      <c r="I43" s="4">
        <v>0.27979126195550003</v>
      </c>
      <c r="J43">
        <v>-65</v>
      </c>
      <c r="K43">
        <v>0.27848296532400002</v>
      </c>
      <c r="L43">
        <v>0.45544667945599998</v>
      </c>
      <c r="M43">
        <v>0.50999718596900001</v>
      </c>
      <c r="N43">
        <v>0.54622738706999996</v>
      </c>
      <c r="O43">
        <v>0.57603487115300001</v>
      </c>
      <c r="P43">
        <v>0.57914204736099995</v>
      </c>
      <c r="Q43">
        <v>0.57912118545199998</v>
      </c>
      <c r="R43">
        <v>0.57916413179100001</v>
      </c>
    </row>
    <row r="44" spans="1:18">
      <c r="A44">
        <f t="shared" si="0"/>
        <v>-0.16809373644848943</v>
      </c>
      <c r="B44">
        <f t="shared" si="1"/>
        <v>-8.7857643200006663E-4</v>
      </c>
      <c r="C44" s="4">
        <v>0.5235491116719001</v>
      </c>
      <c r="D44" s="4">
        <v>60</v>
      </c>
      <c r="E44" s="4">
        <v>0.52267053523990004</v>
      </c>
      <c r="F44" s="4">
        <v>60</v>
      </c>
      <c r="G44" s="4">
        <v>0.49288765879340002</v>
      </c>
      <c r="H44" s="4">
        <v>60</v>
      </c>
      <c r="I44" s="4">
        <v>0.258594560345</v>
      </c>
      <c r="J44">
        <v>-60</v>
      </c>
      <c r="K44">
        <v>0.25705460018100001</v>
      </c>
      <c r="L44">
        <v>0.420399318159</v>
      </c>
      <c r="M44">
        <v>0.47075053464099997</v>
      </c>
      <c r="N44">
        <v>0.50419245159199999</v>
      </c>
      <c r="O44">
        <v>0.53170664805199996</v>
      </c>
      <c r="P44">
        <v>0.53471253822800002</v>
      </c>
      <c r="Q44">
        <v>0.53469039462300005</v>
      </c>
      <c r="R44">
        <v>0.53473678863100005</v>
      </c>
    </row>
    <row r="45" spans="1:18">
      <c r="A45">
        <f t="shared" si="0"/>
        <v>7.4535059034506199E-3</v>
      </c>
      <c r="B45">
        <f t="shared" si="1"/>
        <v>3.5750179800009274E-5</v>
      </c>
      <c r="C45" s="4">
        <v>0.47960671959350004</v>
      </c>
      <c r="D45" s="4">
        <v>55</v>
      </c>
      <c r="E45" s="4">
        <v>0.47964246977330005</v>
      </c>
      <c r="F45" s="4">
        <v>55</v>
      </c>
      <c r="G45" s="4">
        <v>0.45250516854210004</v>
      </c>
      <c r="H45" s="4">
        <v>55</v>
      </c>
      <c r="I45" s="4">
        <v>0.23690993100850002</v>
      </c>
      <c r="J45">
        <v>-55</v>
      </c>
      <c r="K45">
        <v>0.235626804277</v>
      </c>
      <c r="L45">
        <v>0.385353859967</v>
      </c>
      <c r="M45">
        <v>0.431506890807</v>
      </c>
      <c r="N45">
        <v>0.46216125568900002</v>
      </c>
      <c r="O45">
        <v>0.48738269575900001</v>
      </c>
      <c r="P45">
        <v>0.49029079759499999</v>
      </c>
      <c r="Q45">
        <v>0.490267470265</v>
      </c>
      <c r="R45">
        <v>0.49031733043699999</v>
      </c>
    </row>
    <row r="46" spans="1:18">
      <c r="A46">
        <f t="shared" si="0"/>
        <v>-5.2032930694268634E-2</v>
      </c>
      <c r="B46">
        <f t="shared" si="1"/>
        <v>-2.2713258050000018E-4</v>
      </c>
      <c r="C46" s="4">
        <v>0.4367441180153</v>
      </c>
      <c r="D46" s="4">
        <v>50</v>
      </c>
      <c r="E46" s="4">
        <v>0.4365169854348</v>
      </c>
      <c r="F46" s="4">
        <v>50</v>
      </c>
      <c r="G46" s="4">
        <v>0.41114947178069999</v>
      </c>
      <c r="H46" s="4">
        <v>50</v>
      </c>
      <c r="I46" s="4">
        <v>0.21547261750329999</v>
      </c>
      <c r="J46">
        <v>-50</v>
      </c>
      <c r="K46">
        <v>0.214200801321</v>
      </c>
      <c r="L46">
        <v>0.35031147987700001</v>
      </c>
      <c r="M46">
        <v>0.39226668284799998</v>
      </c>
      <c r="N46">
        <v>0.42013350389999998</v>
      </c>
      <c r="O46">
        <v>0.443062002334</v>
      </c>
      <c r="P46">
        <v>0.44587488603699998</v>
      </c>
      <c r="Q46">
        <v>0.44585035969300002</v>
      </c>
      <c r="R46">
        <v>0.44590373533400002</v>
      </c>
    </row>
    <row r="47" spans="1:18">
      <c r="A47">
        <f t="shared" si="0"/>
        <v>-0.15983018915728081</v>
      </c>
      <c r="B47">
        <f t="shared" si="1"/>
        <v>-6.2766793519997144E-4</v>
      </c>
      <c r="C47" s="4">
        <v>0.39333691673819998</v>
      </c>
      <c r="D47" s="4">
        <v>45</v>
      </c>
      <c r="E47" s="4">
        <v>0.39270924880300001</v>
      </c>
      <c r="F47" s="4">
        <v>45</v>
      </c>
      <c r="G47" s="4">
        <v>0.37018253252200006</v>
      </c>
      <c r="H47" s="4">
        <v>45</v>
      </c>
      <c r="I47" s="4">
        <v>0.19439209283110001</v>
      </c>
      <c r="J47">
        <v>-45</v>
      </c>
      <c r="K47">
        <v>0.19277659131399999</v>
      </c>
      <c r="L47">
        <v>0.31527217788599998</v>
      </c>
      <c r="M47">
        <v>0.353029910763</v>
      </c>
      <c r="N47">
        <v>0.37810919622299999</v>
      </c>
      <c r="O47">
        <v>0.39874456777700001</v>
      </c>
      <c r="P47">
        <v>0.40146499941899999</v>
      </c>
      <c r="Q47">
        <v>0.40143922473499999</v>
      </c>
      <c r="R47">
        <v>0.40149615540400002</v>
      </c>
    </row>
    <row r="48" spans="1:18">
      <c r="A48">
        <f t="shared" si="0"/>
        <v>-9.7399851404617543E-2</v>
      </c>
      <c r="B48">
        <f t="shared" si="1"/>
        <v>-3.4010152980007424E-4</v>
      </c>
      <c r="C48" s="4">
        <v>0.34952084964740004</v>
      </c>
      <c r="D48" s="4">
        <v>40</v>
      </c>
      <c r="E48" s="4">
        <v>0.34918074811759997</v>
      </c>
      <c r="F48" s="4">
        <v>40</v>
      </c>
      <c r="G48" s="4">
        <v>0.32939538354980002</v>
      </c>
      <c r="H48" s="4">
        <v>40</v>
      </c>
      <c r="I48" s="4">
        <v>0.1725872335176</v>
      </c>
      <c r="J48">
        <v>-40</v>
      </c>
      <c r="K48">
        <v>0.171354174256</v>
      </c>
      <c r="L48">
        <v>0.28023595399599999</v>
      </c>
      <c r="M48">
        <v>0.31379657455299997</v>
      </c>
      <c r="N48">
        <v>0.33608833265999999</v>
      </c>
      <c r="O48">
        <v>0.354430392087</v>
      </c>
      <c r="P48">
        <v>0.35706113773999998</v>
      </c>
      <c r="Q48">
        <v>0.35703406539299998</v>
      </c>
      <c r="R48">
        <v>0.35709459064799998</v>
      </c>
    </row>
    <row r="49" spans="1:19">
      <c r="A49">
        <f t="shared" si="0"/>
        <v>-0.12176673693025143</v>
      </c>
      <c r="B49">
        <f t="shared" si="1"/>
        <v>-3.728150094999827E-4</v>
      </c>
      <c r="C49" s="4">
        <v>0.3065442858879</v>
      </c>
      <c r="D49" s="4">
        <v>35</v>
      </c>
      <c r="E49" s="4">
        <v>0.30617147087840002</v>
      </c>
      <c r="F49" s="4">
        <v>35</v>
      </c>
      <c r="G49" s="4">
        <v>0.28903423465</v>
      </c>
      <c r="H49" s="4">
        <v>35</v>
      </c>
      <c r="I49" s="4">
        <v>0.15135312095050002</v>
      </c>
      <c r="J49">
        <v>-35</v>
      </c>
      <c r="K49">
        <v>0.14993355014599999</v>
      </c>
      <c r="L49">
        <v>0.24520280820699999</v>
      </c>
      <c r="M49">
        <v>0.27456667421600001</v>
      </c>
      <c r="N49">
        <v>0.29407091321000001</v>
      </c>
      <c r="O49">
        <v>0.310119475265</v>
      </c>
      <c r="P49">
        <v>0.312663301</v>
      </c>
      <c r="Q49">
        <v>0.31263488166499998</v>
      </c>
      <c r="R49">
        <v>0.31269904106399998</v>
      </c>
    </row>
    <row r="50" spans="1:19">
      <c r="A50">
        <f t="shared" si="0"/>
        <v>-0.28627807289981977</v>
      </c>
      <c r="B50">
        <f t="shared" si="1"/>
        <v>-7.5141804029998926E-4</v>
      </c>
      <c r="C50" s="4">
        <v>0.26322979533570001</v>
      </c>
      <c r="D50" s="4">
        <v>30</v>
      </c>
      <c r="E50" s="4">
        <v>0.26247837729540002</v>
      </c>
      <c r="F50" s="4">
        <v>30</v>
      </c>
      <c r="G50" s="4">
        <v>0.24805767199830003</v>
      </c>
      <c r="H50" s="4">
        <v>30</v>
      </c>
      <c r="I50" s="4">
        <v>0.1296882572127</v>
      </c>
      <c r="J50">
        <v>-30</v>
      </c>
      <c r="K50">
        <v>0.128514718985</v>
      </c>
      <c r="L50">
        <v>0.210172740517</v>
      </c>
      <c r="M50">
        <v>0.235340209754</v>
      </c>
      <c r="N50">
        <v>0.25205693787299999</v>
      </c>
      <c r="O50">
        <v>0.26581181731100001</v>
      </c>
      <c r="P50">
        <v>0.26827148919999999</v>
      </c>
      <c r="Q50">
        <v>0.26824167355299999</v>
      </c>
      <c r="R50">
        <v>0.26830950665499997</v>
      </c>
    </row>
    <row r="51" spans="1:19">
      <c r="A51">
        <f t="shared" si="0"/>
        <v>-0.33029456670293861</v>
      </c>
      <c r="B51">
        <f t="shared" si="1"/>
        <v>-7.235365389000048E-4</v>
      </c>
      <c r="C51" s="4">
        <v>0.21978149626330001</v>
      </c>
      <c r="D51" s="4">
        <v>25</v>
      </c>
      <c r="E51" s="4">
        <v>0.21905795972440001</v>
      </c>
      <c r="F51" s="4">
        <v>25</v>
      </c>
      <c r="G51" s="4">
        <v>0.20670952827190001</v>
      </c>
      <c r="H51" s="4">
        <v>25</v>
      </c>
      <c r="I51" s="4">
        <v>0.1085141201201</v>
      </c>
      <c r="J51">
        <v>-25</v>
      </c>
      <c r="K51">
        <v>0.107095230939</v>
      </c>
      <c r="L51">
        <v>0.175142808915</v>
      </c>
      <c r="M51">
        <v>0.196115106915</v>
      </c>
      <c r="N51">
        <v>0.21004534479600001</v>
      </c>
      <c r="O51">
        <v>0.22150748536699999</v>
      </c>
      <c r="P51">
        <v>0.22388646569099999</v>
      </c>
      <c r="Q51">
        <v>0.22385526085900001</v>
      </c>
      <c r="R51">
        <v>0.22392686633</v>
      </c>
    </row>
    <row r="52" spans="1:19">
      <c r="A52">
        <f t="shared" si="0"/>
        <v>-1.5823640466762073E-2</v>
      </c>
      <c r="B52">
        <f t="shared" si="1"/>
        <v>-2.7771805799992055E-5</v>
      </c>
      <c r="C52" s="4">
        <v>0.1755360934106</v>
      </c>
      <c r="D52" s="4">
        <v>20</v>
      </c>
      <c r="E52" s="4">
        <v>0.17550832160480001</v>
      </c>
      <c r="F52" s="4">
        <v>20</v>
      </c>
      <c r="G52" s="4">
        <v>0.16603466180370002</v>
      </c>
      <c r="H52" s="4">
        <v>20</v>
      </c>
      <c r="I52" s="4">
        <v>8.6665342498700004E-2</v>
      </c>
      <c r="J52">
        <v>-20</v>
      </c>
      <c r="K52" s="5">
        <v>8.5675890179799999E-2</v>
      </c>
      <c r="L52">
        <v>0.14011333392</v>
      </c>
      <c r="M52">
        <v>0.15689069789499999</v>
      </c>
      <c r="N52">
        <v>0.168034593092</v>
      </c>
      <c r="O52">
        <v>0.17720409838000001</v>
      </c>
      <c r="P52">
        <v>0.179505725511</v>
      </c>
      <c r="Q52">
        <v>0.17947314195700001</v>
      </c>
      <c r="R52">
        <v>0.179548579239</v>
      </c>
    </row>
    <row r="53" spans="1:19">
      <c r="A53">
        <f t="shared" si="0"/>
        <v>0.36132045093655929</v>
      </c>
      <c r="B53">
        <f t="shared" si="1"/>
        <v>4.7886626040002933E-4</v>
      </c>
      <c r="C53" s="4">
        <v>0.13205342167369999</v>
      </c>
      <c r="D53" s="4">
        <v>15</v>
      </c>
      <c r="E53" s="4">
        <v>0.13253228793410002</v>
      </c>
      <c r="F53" s="4">
        <v>15</v>
      </c>
      <c r="G53" s="4">
        <v>0.1250850159936</v>
      </c>
      <c r="H53" s="4">
        <v>15</v>
      </c>
      <c r="I53" s="4">
        <v>6.50792597714E-2</v>
      </c>
      <c r="J53">
        <v>-15</v>
      </c>
      <c r="K53" s="5">
        <v>6.4256696706300007E-2</v>
      </c>
      <c r="L53">
        <v>0.10508431553100001</v>
      </c>
      <c r="M53">
        <v>0.11766698269299999</v>
      </c>
      <c r="N53">
        <v>0.12602468276000001</v>
      </c>
      <c r="O53">
        <v>0.132901656349</v>
      </c>
      <c r="P53">
        <v>0.13512905166700001</v>
      </c>
      <c r="Q53">
        <v>0.13509509559300001</v>
      </c>
      <c r="R53">
        <v>0.135174416996</v>
      </c>
    </row>
    <row r="54" spans="1:19">
      <c r="A54">
        <f t="shared" si="0"/>
        <v>0.32321777973541599</v>
      </c>
      <c r="B54">
        <f t="shared" si="1"/>
        <v>2.8681074099999593E-4</v>
      </c>
      <c r="C54" s="4">
        <v>8.844925484140001E-2</v>
      </c>
      <c r="D54" s="4">
        <v>10</v>
      </c>
      <c r="E54" s="4">
        <v>8.8736065582400006E-2</v>
      </c>
      <c r="F54" s="4">
        <v>10</v>
      </c>
      <c r="G54" s="4">
        <v>8.3902057337300009E-2</v>
      </c>
      <c r="H54" s="4">
        <v>10</v>
      </c>
      <c r="I54" s="4">
        <v>4.3619315099600001E-2</v>
      </c>
      <c r="J54">
        <v>-10</v>
      </c>
      <c r="K54" s="5">
        <v>4.2837650518600001E-2</v>
      </c>
      <c r="L54" s="5">
        <v>7.0055753747999994E-2</v>
      </c>
      <c r="M54" s="5">
        <v>7.8443961310400004E-2</v>
      </c>
      <c r="N54" s="5">
        <v>8.4015613801000005E-2</v>
      </c>
      <c r="O54" s="5">
        <v>8.8600159275999998E-2</v>
      </c>
      <c r="P54" s="5">
        <v>9.0756444157800001E-2</v>
      </c>
      <c r="Q54" s="5">
        <v>9.0721121766100005E-2</v>
      </c>
      <c r="R54" s="5">
        <v>9.0804379600500001E-2</v>
      </c>
    </row>
    <row r="55" spans="1:19">
      <c r="A55">
        <f t="shared" si="0"/>
        <v>1.0922977224064676</v>
      </c>
      <c r="B55">
        <f t="shared" si="1"/>
        <v>4.9162767259999796E-4</v>
      </c>
      <c r="C55" s="4">
        <v>4.4516950347400004E-2</v>
      </c>
      <c r="D55" s="4">
        <v>5</v>
      </c>
      <c r="E55" s="4">
        <v>4.5008578020000002E-2</v>
      </c>
      <c r="F55" s="4">
        <v>5</v>
      </c>
      <c r="G55" s="4">
        <v>4.2527135383E-2</v>
      </c>
      <c r="H55" s="4">
        <v>5</v>
      </c>
      <c r="I55" s="4">
        <v>2.2078385231199999E-2</v>
      </c>
      <c r="J55">
        <v>-5</v>
      </c>
      <c r="K55" s="5">
        <v>2.14187516166E-2</v>
      </c>
      <c r="L55" s="5">
        <v>3.5027648571100002E-2</v>
      </c>
      <c r="M55" s="5">
        <v>3.9221633745999997E-2</v>
      </c>
      <c r="N55" s="5">
        <v>4.2007386214199999E-2</v>
      </c>
      <c r="O55" s="5">
        <v>4.4299607159599998E-2</v>
      </c>
      <c r="P55" s="5">
        <v>4.6387902980900002E-2</v>
      </c>
      <c r="Q55" s="5">
        <v>4.6351220474300001E-2</v>
      </c>
      <c r="R55" s="5">
        <v>4.6438467049600002E-2</v>
      </c>
    </row>
    <row r="56" spans="1:19">
      <c r="A56">
        <f t="shared" si="0"/>
        <v>0</v>
      </c>
      <c r="B56">
        <f t="shared" si="1"/>
        <v>0</v>
      </c>
      <c r="C56" s="4">
        <v>2.7827525120000001E-4</v>
      </c>
      <c r="D56" s="4">
        <v>0</v>
      </c>
      <c r="E56" s="4">
        <v>2.7827525120000001E-4</v>
      </c>
      <c r="F56" s="4">
        <v>0</v>
      </c>
      <c r="G56" s="4">
        <v>7.2137318090000004E-4</v>
      </c>
      <c r="H56" s="4">
        <v>0</v>
      </c>
      <c r="I56" s="4">
        <v>4.8453990920000004E-4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5">
        <v>2.0234281352699999E-3</v>
      </c>
      <c r="Q56" s="5">
        <v>1.9853917162499998E-3</v>
      </c>
      <c r="R56" s="5">
        <v>2.0766793425899999E-3</v>
      </c>
      <c r="S56" s="5">
        <v>2.0766793425899999E-3</v>
      </c>
    </row>
    <row r="57" spans="1:19">
      <c r="C57" s="4">
        <v>-5</v>
      </c>
      <c r="D57" s="4">
        <v>4.4516950347400004E-2</v>
      </c>
      <c r="E57" s="4">
        <v>-5</v>
      </c>
      <c r="F57" s="4">
        <v>4.15723472894E-2</v>
      </c>
      <c r="G57" s="4">
        <v>-5</v>
      </c>
      <c r="H57" s="4">
        <v>2.1142094533900001E-2</v>
      </c>
      <c r="I57">
        <v>5</v>
      </c>
      <c r="J57" s="5">
        <v>2.14187516166E-2</v>
      </c>
      <c r="K57" s="5">
        <v>3.5027648571100002E-2</v>
      </c>
      <c r="L57" s="5">
        <v>3.9221633745999997E-2</v>
      </c>
      <c r="M57" s="5">
        <v>4.2007386214199999E-2</v>
      </c>
      <c r="N57" s="5">
        <v>4.4299607159599998E-2</v>
      </c>
      <c r="O57" s="5">
        <v>4.2338873445200001E-2</v>
      </c>
      <c r="P57" s="5">
        <v>4.2378214844199999E-2</v>
      </c>
      <c r="Q57" s="5">
        <v>4.2282855699399997E-2</v>
      </c>
      <c r="R57" s="5">
        <v>4.6438467049600002E-2</v>
      </c>
    </row>
    <row r="58" spans="1:19">
      <c r="C58" s="4">
        <v>-10</v>
      </c>
      <c r="D58" s="4">
        <v>8.844925484140001E-2</v>
      </c>
      <c r="E58" s="4">
        <v>-10</v>
      </c>
      <c r="F58" s="4">
        <v>8.2922447288000009E-2</v>
      </c>
      <c r="G58" s="4">
        <v>-10</v>
      </c>
      <c r="H58" s="4">
        <v>4.2773945469500002E-2</v>
      </c>
      <c r="I58">
        <v>10</v>
      </c>
      <c r="J58" s="5">
        <v>4.2837650518600001E-2</v>
      </c>
      <c r="K58" s="5">
        <v>7.0055753747999994E-2</v>
      </c>
      <c r="L58" s="5">
        <v>7.8443961310400004E-2</v>
      </c>
      <c r="M58" s="5">
        <v>8.4015613801000005E-2</v>
      </c>
      <c r="N58" s="5">
        <v>8.8600159275999998E-2</v>
      </c>
      <c r="O58" s="5">
        <v>8.6699061089899998E-2</v>
      </c>
      <c r="P58" s="5">
        <v>8.6739609438599999E-2</v>
      </c>
      <c r="Q58" s="5">
        <v>8.6640150414799999E-2</v>
      </c>
      <c r="R58" s="5">
        <v>9.0804379600500001E-2</v>
      </c>
    </row>
    <row r="59" spans="1:19">
      <c r="C59" s="4">
        <v>-15</v>
      </c>
      <c r="D59" s="4">
        <v>0.13205342167369999</v>
      </c>
      <c r="E59" s="4">
        <v>-15</v>
      </c>
      <c r="F59" s="4">
        <v>0.1238075431997</v>
      </c>
      <c r="G59" s="4">
        <v>-15</v>
      </c>
      <c r="H59" s="4">
        <v>6.4038971168400002E-2</v>
      </c>
      <c r="I59">
        <v>15</v>
      </c>
      <c r="J59" s="5">
        <v>6.4256696706300007E-2</v>
      </c>
      <c r="K59">
        <v>0.10508431553100001</v>
      </c>
      <c r="L59">
        <v>0.11766698269299999</v>
      </c>
      <c r="M59">
        <v>0.12602468276000001</v>
      </c>
      <c r="N59">
        <v>0.132901656349</v>
      </c>
      <c r="O59">
        <v>0.131057134799</v>
      </c>
      <c r="P59">
        <v>0.13109879206700001</v>
      </c>
      <c r="Q59">
        <v>0.13099520480400001</v>
      </c>
      <c r="R59">
        <v>0.135174416996</v>
      </c>
    </row>
    <row r="60" spans="1:19">
      <c r="C60" s="4">
        <v>-20</v>
      </c>
      <c r="D60" s="4">
        <v>0.1755360934106</v>
      </c>
      <c r="E60" s="4">
        <v>-20</v>
      </c>
      <c r="F60" s="4">
        <v>0.16492610388529999</v>
      </c>
      <c r="G60" s="4">
        <v>-20</v>
      </c>
      <c r="H60" s="4">
        <v>8.54743492804E-2</v>
      </c>
      <c r="I60">
        <v>20</v>
      </c>
      <c r="J60" s="5">
        <v>8.5675890179799999E-2</v>
      </c>
      <c r="K60">
        <v>0.14011333392</v>
      </c>
      <c r="L60">
        <v>0.15689069789499999</v>
      </c>
      <c r="M60">
        <v>0.168034593092</v>
      </c>
      <c r="N60">
        <v>0.17720409838000001</v>
      </c>
      <c r="O60">
        <v>0.17541309457199999</v>
      </c>
      <c r="P60">
        <v>0.17545576272899999</v>
      </c>
      <c r="Q60">
        <v>0.17534801886599999</v>
      </c>
      <c r="R60">
        <v>0.179548579239</v>
      </c>
    </row>
    <row r="61" spans="1:19">
      <c r="C61" s="4">
        <v>-25</v>
      </c>
      <c r="D61" s="4">
        <v>0.21978149626330001</v>
      </c>
      <c r="E61" s="4">
        <v>-25</v>
      </c>
      <c r="F61" s="4">
        <v>0.2060897716916</v>
      </c>
      <c r="G61" s="4">
        <v>-25</v>
      </c>
      <c r="H61" s="4">
        <v>0.106839642771</v>
      </c>
      <c r="I61">
        <v>25</v>
      </c>
      <c r="J61">
        <v>0.107095230939</v>
      </c>
      <c r="K61">
        <v>0.175142808915</v>
      </c>
      <c r="L61">
        <v>0.196115106915</v>
      </c>
      <c r="M61">
        <v>0.21004534479600001</v>
      </c>
      <c r="N61">
        <v>0.22150748536699999</v>
      </c>
      <c r="O61">
        <v>0.21976694040899999</v>
      </c>
      <c r="P61">
        <v>0.21981052142599999</v>
      </c>
      <c r="Q61">
        <v>0.219698592601</v>
      </c>
      <c r="R61">
        <v>0.22392686633</v>
      </c>
    </row>
    <row r="62" spans="1:19">
      <c r="C62" s="4">
        <v>-30</v>
      </c>
      <c r="D62" s="4">
        <v>0.26322979533570001</v>
      </c>
      <c r="E62" s="4">
        <v>-30</v>
      </c>
      <c r="F62" s="4">
        <v>0.24676473244040001</v>
      </c>
      <c r="G62" s="4">
        <v>-30</v>
      </c>
      <c r="H62" s="4">
        <v>0.1283658493433</v>
      </c>
      <c r="I62">
        <v>30</v>
      </c>
      <c r="J62">
        <v>0.128514718985</v>
      </c>
      <c r="K62">
        <v>0.210172740517</v>
      </c>
      <c r="L62">
        <v>0.235340209754</v>
      </c>
      <c r="M62">
        <v>0.25205693787299999</v>
      </c>
      <c r="N62">
        <v>0.26581181731100001</v>
      </c>
      <c r="O62">
        <v>0.26411874892300002</v>
      </c>
      <c r="P62">
        <v>0.26416316720299998</v>
      </c>
      <c r="Q62">
        <v>0.26404702759400001</v>
      </c>
      <c r="R62">
        <v>0.26830950665499997</v>
      </c>
    </row>
    <row r="63" spans="1:19">
      <c r="C63" s="4">
        <v>-35</v>
      </c>
      <c r="D63" s="4">
        <v>0.3065442858879</v>
      </c>
      <c r="E63" s="4">
        <v>-35</v>
      </c>
      <c r="F63" s="4">
        <v>0.28783331645560001</v>
      </c>
      <c r="G63" s="4">
        <v>-35</v>
      </c>
      <c r="H63" s="4">
        <v>0.14991105463750001</v>
      </c>
      <c r="I63">
        <v>35</v>
      </c>
      <c r="J63">
        <v>0.14993355014599999</v>
      </c>
      <c r="K63">
        <v>0.24520280820699999</v>
      </c>
      <c r="L63">
        <v>0.27456667421600001</v>
      </c>
      <c r="M63">
        <v>0.29407091321000001</v>
      </c>
      <c r="N63">
        <v>0.310119475265</v>
      </c>
      <c r="O63">
        <v>0.30847011862700002</v>
      </c>
      <c r="P63">
        <v>0.30851543306399998</v>
      </c>
      <c r="Q63">
        <v>0.30839507567699997</v>
      </c>
      <c r="R63">
        <v>0.31269904106399998</v>
      </c>
    </row>
    <row r="64" spans="1:19">
      <c r="C64" s="4">
        <v>-40</v>
      </c>
      <c r="D64" s="4">
        <v>0.34952084964740004</v>
      </c>
      <c r="E64" s="4">
        <v>-40</v>
      </c>
      <c r="F64" s="4">
        <v>0.32936532364120003</v>
      </c>
      <c r="G64" s="4">
        <v>-40</v>
      </c>
      <c r="H64" s="4">
        <v>0.17122290833120002</v>
      </c>
      <c r="I64">
        <v>40</v>
      </c>
      <c r="J64">
        <v>0.171354174256</v>
      </c>
      <c r="K64">
        <v>0.28023595399599999</v>
      </c>
      <c r="L64">
        <v>0.31379657455299997</v>
      </c>
      <c r="M64">
        <v>0.33608833265999999</v>
      </c>
      <c r="N64">
        <v>0.354430392087</v>
      </c>
      <c r="O64">
        <v>0.35282134376099999</v>
      </c>
      <c r="P64">
        <v>0.35286743606400001</v>
      </c>
      <c r="Q64">
        <v>0.35274283670899997</v>
      </c>
      <c r="R64">
        <v>0.35709459064799998</v>
      </c>
    </row>
    <row r="65" spans="3:18">
      <c r="C65" s="4">
        <v>-45</v>
      </c>
      <c r="D65" s="4">
        <v>0.39333691673819998</v>
      </c>
      <c r="E65" s="4">
        <v>-45</v>
      </c>
      <c r="F65" s="4">
        <v>0.37010868019010001</v>
      </c>
      <c r="G65" s="4">
        <v>-45</v>
      </c>
      <c r="H65" s="4">
        <v>0.19278652775810001</v>
      </c>
      <c r="I65">
        <v>45</v>
      </c>
      <c r="J65">
        <v>0.19277659131399999</v>
      </c>
      <c r="K65">
        <v>0.31527217788599998</v>
      </c>
      <c r="L65">
        <v>0.353029910763</v>
      </c>
      <c r="M65">
        <v>0.37810919622299999</v>
      </c>
      <c r="N65">
        <v>0.39874456777700001</v>
      </c>
      <c r="O65">
        <v>0.397172424325</v>
      </c>
      <c r="P65">
        <v>0.397219176201</v>
      </c>
      <c r="Q65">
        <v>0.39709031069</v>
      </c>
      <c r="R65">
        <v>0.40149615540400002</v>
      </c>
    </row>
    <row r="66" spans="3:18">
      <c r="C66" s="4">
        <v>-50</v>
      </c>
      <c r="D66" s="4">
        <v>0.4367441180153</v>
      </c>
      <c r="E66" s="4">
        <v>-50</v>
      </c>
      <c r="F66" s="4">
        <v>0.41070680257229997</v>
      </c>
      <c r="G66" s="4">
        <v>-50</v>
      </c>
      <c r="H66" s="4">
        <v>0.21442898514430001</v>
      </c>
      <c r="I66">
        <v>50</v>
      </c>
      <c r="J66">
        <v>0.214200801321</v>
      </c>
      <c r="K66">
        <v>0.35031147987700001</v>
      </c>
      <c r="L66">
        <v>0.39226668284799998</v>
      </c>
      <c r="M66">
        <v>0.42013350389999998</v>
      </c>
      <c r="N66">
        <v>0.443062002334</v>
      </c>
      <c r="O66">
        <v>0.44152336031900002</v>
      </c>
      <c r="P66">
        <v>0.44157065347399999</v>
      </c>
      <c r="Q66">
        <v>0.441437497618</v>
      </c>
      <c r="R66">
        <v>0.44590373533400002</v>
      </c>
    </row>
    <row r="67" spans="3:18">
      <c r="C67" s="4">
        <v>-55</v>
      </c>
      <c r="D67" s="4">
        <v>0.47960671959350004</v>
      </c>
      <c r="E67" s="4">
        <v>-55</v>
      </c>
      <c r="F67" s="4">
        <v>0.45175962260830005</v>
      </c>
      <c r="G67" s="4">
        <v>-55</v>
      </c>
      <c r="H67" s="4">
        <v>0.23564627428340001</v>
      </c>
      <c r="I67">
        <v>55</v>
      </c>
      <c r="J67">
        <v>0.235626804277</v>
      </c>
      <c r="K67">
        <v>0.385353859967</v>
      </c>
      <c r="L67">
        <v>0.431506890807</v>
      </c>
      <c r="M67">
        <v>0.46216125568900002</v>
      </c>
      <c r="N67">
        <v>0.48738269575900001</v>
      </c>
      <c r="O67">
        <v>0.48587415174300003</v>
      </c>
      <c r="P67">
        <v>0.485921867886</v>
      </c>
      <c r="Q67">
        <v>0.485784397496</v>
      </c>
      <c r="R67">
        <v>0.49031733043699999</v>
      </c>
    </row>
    <row r="68" spans="3:18">
      <c r="C68" s="4">
        <v>-60</v>
      </c>
      <c r="D68" s="4">
        <v>0.5235491116719001</v>
      </c>
      <c r="E68" s="4">
        <v>-60</v>
      </c>
      <c r="F68" s="4">
        <v>0.49296600189860001</v>
      </c>
      <c r="G68" s="4">
        <v>-60</v>
      </c>
      <c r="H68" s="4">
        <v>0.25740414052240002</v>
      </c>
      <c r="I68">
        <v>60</v>
      </c>
      <c r="J68">
        <v>0.25705460018100001</v>
      </c>
      <c r="K68">
        <v>0.420399318159</v>
      </c>
      <c r="L68">
        <v>0.47075053464099997</v>
      </c>
      <c r="M68">
        <v>0.50419245159199999</v>
      </c>
      <c r="N68">
        <v>0.53170664805199996</v>
      </c>
      <c r="O68">
        <v>0.53022435717700001</v>
      </c>
      <c r="P68">
        <v>0.53027255287800001</v>
      </c>
      <c r="Q68">
        <v>0.530130751771</v>
      </c>
      <c r="R68">
        <v>0.53473678863100005</v>
      </c>
    </row>
    <row r="69" spans="3:18">
      <c r="C69" s="4">
        <v>-65</v>
      </c>
      <c r="D69" s="4">
        <v>0.56650867475290001</v>
      </c>
      <c r="E69" s="4">
        <v>-65</v>
      </c>
      <c r="F69" s="4">
        <v>0.53322667673440005</v>
      </c>
      <c r="G69" s="4">
        <v>-65</v>
      </c>
      <c r="H69" s="4">
        <v>0.27880403218870004</v>
      </c>
      <c r="I69">
        <v>65</v>
      </c>
      <c r="J69">
        <v>0.27848296532400002</v>
      </c>
      <c r="K69">
        <v>0.45544667945599998</v>
      </c>
      <c r="L69">
        <v>0.50999718596900001</v>
      </c>
      <c r="M69">
        <v>0.54622738706999996</v>
      </c>
      <c r="N69">
        <v>0.57603487115300001</v>
      </c>
      <c r="O69">
        <v>0.57457508959000003</v>
      </c>
      <c r="P69">
        <v>0.57462413105099996</v>
      </c>
      <c r="Q69">
        <v>0.57447797824299995</v>
      </c>
      <c r="R69">
        <v>0.57916413179100001</v>
      </c>
    </row>
    <row r="70" spans="3:18">
      <c r="C70" s="4">
        <v>-70</v>
      </c>
      <c r="D70" s="4">
        <v>0.61015711213220003</v>
      </c>
      <c r="E70" s="4">
        <v>-70</v>
      </c>
      <c r="F70" s="4">
        <v>0.57475743409660007</v>
      </c>
      <c r="G70" s="4">
        <v>-70</v>
      </c>
      <c r="H70" s="4">
        <v>0.30026784117880001</v>
      </c>
      <c r="I70">
        <v>70</v>
      </c>
      <c r="J70">
        <v>0.29991984278200001</v>
      </c>
      <c r="K70">
        <v>0.49050600576100001</v>
      </c>
      <c r="L70">
        <v>0.54925486492200004</v>
      </c>
      <c r="M70">
        <v>0.58827158564500004</v>
      </c>
      <c r="N70">
        <v>0.62037007064500005</v>
      </c>
      <c r="O70">
        <v>0.61892908741599995</v>
      </c>
      <c r="P70">
        <v>0.61897872064899995</v>
      </c>
      <c r="Q70">
        <v>0.61882815501300004</v>
      </c>
      <c r="R70">
        <v>0.62360131766000004</v>
      </c>
    </row>
    <row r="71" spans="3:18">
      <c r="C71" s="4">
        <v>-75</v>
      </c>
      <c r="D71" s="4">
        <v>0.65415341762940005</v>
      </c>
      <c r="E71" s="4">
        <v>-75</v>
      </c>
      <c r="F71" s="4">
        <v>0.61576067954170011</v>
      </c>
      <c r="G71" s="4">
        <v>-75</v>
      </c>
      <c r="H71" s="4">
        <v>0.32169228099289998</v>
      </c>
      <c r="I71">
        <v>75</v>
      </c>
      <c r="J71">
        <v>0.32136523255600002</v>
      </c>
      <c r="K71">
        <v>0.52557729707199996</v>
      </c>
      <c r="L71">
        <v>0.58852357150000001</v>
      </c>
      <c r="M71">
        <v>0.63032504731500005</v>
      </c>
      <c r="N71">
        <v>0.66471224652500005</v>
      </c>
      <c r="O71">
        <v>0.66328635065499997</v>
      </c>
      <c r="P71">
        <v>0.66333632167099998</v>
      </c>
      <c r="Q71">
        <v>0.66318128208100002</v>
      </c>
      <c r="R71">
        <v>0.66804834623800002</v>
      </c>
    </row>
    <row r="72" spans="3:18">
      <c r="C72" s="4">
        <v>-80</v>
      </c>
      <c r="D72" s="4">
        <v>0.69732586127850005</v>
      </c>
      <c r="E72" s="4">
        <v>-80</v>
      </c>
      <c r="F72" s="4">
        <v>0.6564878090934001</v>
      </c>
      <c r="G72" s="4">
        <v>-80</v>
      </c>
      <c r="H72" s="4">
        <v>0.3431595015469</v>
      </c>
      <c r="I72">
        <v>80</v>
      </c>
      <c r="J72">
        <v>0.342819134646</v>
      </c>
      <c r="K72">
        <v>0.56066055338999998</v>
      </c>
      <c r="L72">
        <v>0.62780330570099996</v>
      </c>
      <c r="M72">
        <v>0.67238777208</v>
      </c>
      <c r="N72">
        <v>0.70906139879499996</v>
      </c>
      <c r="O72">
        <v>0.70764687930500003</v>
      </c>
      <c r="P72">
        <v>0.70769693411900003</v>
      </c>
      <c r="Q72">
        <v>0.70753735944600005</v>
      </c>
      <c r="R72">
        <v>0.71250521752399998</v>
      </c>
    </row>
    <row r="73" spans="3:18">
      <c r="C73" s="4">
        <v>-85</v>
      </c>
      <c r="D73" s="4">
        <v>0.74037409488450001</v>
      </c>
      <c r="E73" s="4">
        <v>-85</v>
      </c>
      <c r="F73" s="4">
        <v>0.69762716655940005</v>
      </c>
      <c r="G73" s="4">
        <v>-85</v>
      </c>
      <c r="H73" s="4">
        <v>0.36464832692159999</v>
      </c>
      <c r="I73">
        <v>85</v>
      </c>
      <c r="J73">
        <v>0.36428154905100002</v>
      </c>
      <c r="K73">
        <v>0.59575577471499996</v>
      </c>
      <c r="L73">
        <v>0.66709406752599998</v>
      </c>
      <c r="M73">
        <v>0.71445975994199995</v>
      </c>
      <c r="N73">
        <v>0.75341752745500001</v>
      </c>
      <c r="O73">
        <v>0.75201067336899996</v>
      </c>
      <c r="P73">
        <v>0.75206055799100002</v>
      </c>
      <c r="Q73">
        <v>0.75189638710999995</v>
      </c>
      <c r="R73">
        <v>0.756971931519</v>
      </c>
    </row>
    <row r="74" spans="3:18">
      <c r="C74" s="4">
        <v>-90</v>
      </c>
      <c r="D74" s="4">
        <v>0.7839142923311001</v>
      </c>
      <c r="E74" s="4">
        <v>-90</v>
      </c>
      <c r="F74" s="4">
        <v>0.73836824385700006</v>
      </c>
      <c r="G74" s="4">
        <v>-90</v>
      </c>
      <c r="H74" s="4">
        <v>0.38612641473990006</v>
      </c>
      <c r="I74">
        <v>90</v>
      </c>
      <c r="J74">
        <v>0.385752475772</v>
      </c>
      <c r="K74">
        <v>0.63086296104700001</v>
      </c>
      <c r="L74">
        <v>0.70639585697700003</v>
      </c>
      <c r="M74">
        <v>0.75654101090000003</v>
      </c>
      <c r="N74">
        <v>0.79778063250499998</v>
      </c>
      <c r="O74">
        <v>0.79637580394600005</v>
      </c>
      <c r="P74">
        <v>0.79642514386200003</v>
      </c>
      <c r="Q74">
        <v>0.79625632983000005</v>
      </c>
      <c r="R74">
        <v>0.80144481400599998</v>
      </c>
    </row>
    <row r="75" spans="3:18">
      <c r="C75" s="4">
        <v>-95</v>
      </c>
      <c r="D75" s="4">
        <v>0.82795643632899996</v>
      </c>
      <c r="E75" s="4">
        <v>-95</v>
      </c>
      <c r="F75" s="4">
        <v>0.77931856446980008</v>
      </c>
      <c r="G75" s="4">
        <v>-95</v>
      </c>
      <c r="H75" s="4">
        <v>0.40762861558300001</v>
      </c>
      <c r="I75">
        <v>95</v>
      </c>
      <c r="J75">
        <v>0.40721971108999999</v>
      </c>
      <c r="K75">
        <v>0.66596636184699998</v>
      </c>
      <c r="L75">
        <v>0.74569537535099994</v>
      </c>
      <c r="M75">
        <v>0.798621135777</v>
      </c>
      <c r="N75">
        <v>0.84214334946400005</v>
      </c>
      <c r="O75">
        <v>0.84075040680000002</v>
      </c>
      <c r="P75">
        <v>0.84079850284400004</v>
      </c>
      <c r="Q75">
        <v>0.84062494693199996</v>
      </c>
      <c r="R75">
        <v>0.84592931133799998</v>
      </c>
    </row>
    <row r="76" spans="3:18">
      <c r="C76" s="4">
        <v>-100</v>
      </c>
      <c r="D76" s="4">
        <v>0.87142198733389997</v>
      </c>
      <c r="E76" s="4">
        <v>-100</v>
      </c>
      <c r="F76" s="4">
        <v>0.81999731801880016</v>
      </c>
      <c r="G76" s="4">
        <v>-100</v>
      </c>
      <c r="H76" s="4">
        <v>0.42916861317860006</v>
      </c>
      <c r="I76">
        <v>100</v>
      </c>
      <c r="J76">
        <v>0.428722711245</v>
      </c>
      <c r="K76">
        <v>0.70111727644699995</v>
      </c>
      <c r="L76">
        <v>0.78503621379300004</v>
      </c>
      <c r="M76">
        <v>0.840734179282</v>
      </c>
      <c r="N76">
        <v>0.88652923325900002</v>
      </c>
      <c r="O76">
        <v>0.88514267803000002</v>
      </c>
      <c r="P76">
        <v>0.88518894476999999</v>
      </c>
      <c r="Q76">
        <v>0.88501049182000002</v>
      </c>
      <c r="R76">
        <v>0.89043622871799999</v>
      </c>
    </row>
    <row r="77" spans="3:18">
      <c r="C77" s="4">
        <v>-105</v>
      </c>
      <c r="D77" s="4">
        <v>0.9148599891357001</v>
      </c>
      <c r="E77" s="4">
        <v>-105</v>
      </c>
      <c r="F77" s="4">
        <v>0.86156254147500011</v>
      </c>
      <c r="G77" s="4">
        <v>-105</v>
      </c>
      <c r="H77" s="4">
        <v>0.4506878783264</v>
      </c>
      <c r="I77">
        <v>105</v>
      </c>
      <c r="J77">
        <v>0.45026147623599999</v>
      </c>
      <c r="K77">
        <v>0.73631570484700004</v>
      </c>
      <c r="L77">
        <v>0.82441837230299997</v>
      </c>
      <c r="M77">
        <v>0.88288014141399995</v>
      </c>
      <c r="N77">
        <v>0.93093828389</v>
      </c>
      <c r="O77">
        <v>0.92955261763700003</v>
      </c>
      <c r="P77">
        <v>0.92959646963999998</v>
      </c>
      <c r="Q77">
        <v>0.92941296449400002</v>
      </c>
      <c r="R77">
        <v>0.93496556614799997</v>
      </c>
    </row>
    <row r="78" spans="3:18">
      <c r="C78" s="4">
        <v>-110</v>
      </c>
      <c r="D78" s="4">
        <v>0.95835374239710003</v>
      </c>
      <c r="E78" s="4">
        <v>-110</v>
      </c>
      <c r="F78" s="4">
        <v>0.90270908907430003</v>
      </c>
      <c r="G78" s="4">
        <v>-110</v>
      </c>
      <c r="H78" s="4">
        <v>0.47240680116430006</v>
      </c>
      <c r="I78">
        <v>110</v>
      </c>
      <c r="J78">
        <v>0.471836006064</v>
      </c>
      <c r="K78">
        <v>0.77156164704600005</v>
      </c>
      <c r="L78">
        <v>0.86384185087999998</v>
      </c>
      <c r="M78">
        <v>0.92505902217400005</v>
      </c>
      <c r="N78">
        <v>0.97537050135699999</v>
      </c>
      <c r="O78">
        <v>0.973980225619</v>
      </c>
      <c r="P78">
        <v>0.974021077455</v>
      </c>
      <c r="Q78">
        <v>0.97383236495299996</v>
      </c>
      <c r="R78">
        <v>0.97951732362599997</v>
      </c>
    </row>
    <row r="79" spans="3:18">
      <c r="C79" s="4">
        <v>-115</v>
      </c>
      <c r="D79" s="4">
        <v>1.0017573308200001</v>
      </c>
      <c r="E79" s="4">
        <v>-115</v>
      </c>
      <c r="F79" s="4">
        <v>0.94365358357959994</v>
      </c>
      <c r="G79" s="4">
        <v>-115</v>
      </c>
      <c r="H79" s="4">
        <v>0.49392451008589999</v>
      </c>
      <c r="I79">
        <v>115</v>
      </c>
      <c r="J79">
        <v>0.493446300728</v>
      </c>
      <c r="K79">
        <v>0.80685510304499997</v>
      </c>
      <c r="L79">
        <v>0.90330664952399997</v>
      </c>
      <c r="M79">
        <v>0.96727082156099997</v>
      </c>
      <c r="N79">
        <v>1.01982588566</v>
      </c>
      <c r="O79">
        <v>1.0184255019799999</v>
      </c>
      <c r="P79">
        <v>1.01846276821</v>
      </c>
      <c r="Q79">
        <v>1.0182686932</v>
      </c>
      <c r="R79">
        <v>1.02409150115</v>
      </c>
    </row>
    <row r="80" spans="3:18">
      <c r="C80" s="4">
        <v>-120</v>
      </c>
      <c r="D80" s="4">
        <v>1.0450681923882001</v>
      </c>
      <c r="E80" s="4">
        <v>-120</v>
      </c>
      <c r="F80" s="4">
        <v>0.9842999451676</v>
      </c>
      <c r="G80" s="4">
        <v>-120</v>
      </c>
      <c r="H80" s="4">
        <v>0.51556716460770002</v>
      </c>
      <c r="I80">
        <v>120</v>
      </c>
      <c r="J80">
        <v>0.51509236022799998</v>
      </c>
      <c r="K80">
        <v>0.84219607284300002</v>
      </c>
      <c r="L80">
        <v>0.942812768237</v>
      </c>
      <c r="M80">
        <v>1.00951553958</v>
      </c>
      <c r="N80">
        <v>1.0643044368000001</v>
      </c>
      <c r="O80">
        <v>1.0628630478400001</v>
      </c>
      <c r="P80">
        <v>1.0628941751500001</v>
      </c>
      <c r="Q80">
        <v>1.06269502442</v>
      </c>
      <c r="R80">
        <v>1.06867050476</v>
      </c>
    </row>
    <row r="81" spans="3:18">
      <c r="C81" s="4">
        <v>-125</v>
      </c>
      <c r="D81" s="4">
        <v>1.0889148525488002</v>
      </c>
      <c r="E81" s="4">
        <v>-125</v>
      </c>
      <c r="F81" s="4">
        <v>1.0260265024068</v>
      </c>
      <c r="G81" s="4">
        <v>-125</v>
      </c>
      <c r="H81" s="4">
        <v>0.53725878758520007</v>
      </c>
      <c r="I81">
        <v>125</v>
      </c>
      <c r="J81">
        <v>0.53673729521299995</v>
      </c>
      <c r="K81">
        <v>0.87753622701</v>
      </c>
      <c r="L81">
        <v>0.98231609290800004</v>
      </c>
      <c r="M81">
        <v>1.0517536913000001</v>
      </c>
      <c r="N81">
        <v>1.10877063279</v>
      </c>
      <c r="O81">
        <v>1.10734584826</v>
      </c>
      <c r="P81">
        <v>1.10736786119</v>
      </c>
      <c r="Q81">
        <v>1.1071634375399999</v>
      </c>
      <c r="R81">
        <v>1.11330313776</v>
      </c>
    </row>
    <row r="82" spans="3:18">
      <c r="C82" s="4">
        <v>-130</v>
      </c>
      <c r="D82" s="4">
        <v>1.1327319926651001</v>
      </c>
      <c r="E82" s="4">
        <v>-130</v>
      </c>
      <c r="F82" s="4">
        <v>1.0671271990791</v>
      </c>
      <c r="G82" s="4">
        <v>-130</v>
      </c>
      <c r="H82" s="4">
        <v>0.55907287485879997</v>
      </c>
      <c r="I82">
        <v>130</v>
      </c>
      <c r="J82">
        <v>0.558517280442</v>
      </c>
      <c r="K82">
        <v>0.91305598485299999</v>
      </c>
      <c r="L82">
        <v>1.0219800324799999</v>
      </c>
      <c r="M82">
        <v>1.0941276766900001</v>
      </c>
      <c r="N82">
        <v>1.15334531276</v>
      </c>
      <c r="O82">
        <v>1.1519226945400001</v>
      </c>
      <c r="P82">
        <v>1.1519347680800001</v>
      </c>
      <c r="Q82">
        <v>1.15172418298</v>
      </c>
      <c r="R82">
        <v>1.15802755426</v>
      </c>
    </row>
    <row r="83" spans="3:18">
      <c r="C83" s="4">
        <v>-135</v>
      </c>
      <c r="D83" s="4">
        <v>1.1760160604942</v>
      </c>
      <c r="E83" s="4">
        <v>-135</v>
      </c>
      <c r="F83" s="4">
        <v>1.1083689277005</v>
      </c>
      <c r="G83" s="4">
        <v>-135</v>
      </c>
      <c r="H83" s="4">
        <v>0.58096957897339996</v>
      </c>
      <c r="I83">
        <v>135</v>
      </c>
      <c r="J83">
        <v>0.58043231591400002</v>
      </c>
      <c r="K83">
        <v>0.94875534637400005</v>
      </c>
      <c r="L83">
        <v>1.0618045869399999</v>
      </c>
      <c r="M83">
        <v>1.1366374957400001</v>
      </c>
      <c r="N83">
        <v>1.19802847671</v>
      </c>
      <c r="O83">
        <v>1.1965935866699999</v>
      </c>
      <c r="P83">
        <v>1.1965948958299999</v>
      </c>
      <c r="Q83">
        <v>1.1963772607400001</v>
      </c>
      <c r="R83">
        <v>1.2028437542799999</v>
      </c>
    </row>
    <row r="84" spans="3:18">
      <c r="C84" s="4">
        <v>-140</v>
      </c>
      <c r="D84" s="4">
        <v>1.2205316768679</v>
      </c>
      <c r="E84" s="4">
        <v>-140</v>
      </c>
      <c r="F84" s="4">
        <v>1.1503392454913999</v>
      </c>
      <c r="G84" s="4">
        <v>-140</v>
      </c>
      <c r="H84" s="4">
        <v>0.6029774993496001</v>
      </c>
      <c r="I84">
        <v>140</v>
      </c>
      <c r="J84">
        <v>0.60248240162900002</v>
      </c>
      <c r="K84">
        <v>0.98463431157199999</v>
      </c>
      <c r="L84">
        <v>1.1017897563100001</v>
      </c>
      <c r="M84">
        <v>1.1792831484499999</v>
      </c>
      <c r="N84">
        <v>1.2428201246499999</v>
      </c>
      <c r="O84">
        <v>1.2413585246700001</v>
      </c>
      <c r="P84">
        <v>1.2413482444299999</v>
      </c>
      <c r="Q84">
        <v>1.2411226708300001</v>
      </c>
      <c r="R84">
        <v>1.2477517378</v>
      </c>
    </row>
    <row r="85" spans="3:18">
      <c r="C85" s="4">
        <v>-145</v>
      </c>
      <c r="D85" s="4">
        <v>1.2645187644292</v>
      </c>
      <c r="E85" s="4">
        <v>-145</v>
      </c>
      <c r="F85" s="4">
        <v>1.1921389208505</v>
      </c>
      <c r="G85" s="4">
        <v>-145</v>
      </c>
      <c r="H85" s="4">
        <v>0.62514771052140006</v>
      </c>
      <c r="I85">
        <v>145</v>
      </c>
      <c r="J85">
        <v>0.62466753758799998</v>
      </c>
      <c r="K85">
        <v>1.02069288045</v>
      </c>
      <c r="L85">
        <v>1.14193554057</v>
      </c>
      <c r="M85">
        <v>1.2220646348299999</v>
      </c>
      <c r="N85">
        <v>1.2877202565800001</v>
      </c>
      <c r="O85">
        <v>1.2862175085300001</v>
      </c>
      <c r="P85">
        <v>1.2861948138999999</v>
      </c>
      <c r="Q85">
        <v>1.28596041323</v>
      </c>
      <c r="R85">
        <v>1.29275150485</v>
      </c>
    </row>
    <row r="86" spans="3:18">
      <c r="C86" s="4">
        <v>-150</v>
      </c>
      <c r="D86" s="4">
        <v>1.3083768819782002</v>
      </c>
      <c r="E86" s="4">
        <v>-150</v>
      </c>
      <c r="F86" s="4">
        <v>1.2338711831691</v>
      </c>
      <c r="G86" s="4">
        <v>-150</v>
      </c>
      <c r="H86" s="4">
        <v>0.64758727633110003</v>
      </c>
      <c r="I86">
        <v>150</v>
      </c>
      <c r="J86">
        <v>0.64698772379000002</v>
      </c>
      <c r="K86">
        <v>1.056931053</v>
      </c>
      <c r="L86">
        <v>1.1822419397299999</v>
      </c>
      <c r="M86">
        <v>1.2649819548700001</v>
      </c>
      <c r="N86">
        <v>1.3327288724899999</v>
      </c>
      <c r="O86">
        <v>1.3311174352499999</v>
      </c>
      <c r="P86">
        <v>1.33106589746</v>
      </c>
      <c r="Q86">
        <v>1.3308196195499999</v>
      </c>
      <c r="R86">
        <v>1.3377810505600001</v>
      </c>
    </row>
    <row r="87" spans="3:18">
      <c r="C87" s="4">
        <v>-155</v>
      </c>
      <c r="D87" s="4">
        <v>1.3532677997293001</v>
      </c>
      <c r="E87" s="4">
        <v>-155</v>
      </c>
      <c r="F87" s="4">
        <v>1.2758357883469</v>
      </c>
      <c r="G87" s="4">
        <v>-155</v>
      </c>
      <c r="H87" s="4">
        <v>0.67018787216709996</v>
      </c>
      <c r="I87">
        <v>155</v>
      </c>
      <c r="J87">
        <v>0.66944363351199998</v>
      </c>
      <c r="K87">
        <v>1.09335934174</v>
      </c>
      <c r="L87">
        <v>1.22272055267</v>
      </c>
      <c r="M87">
        <v>1.30804116576</v>
      </c>
      <c r="N87">
        <v>1.3778401919800001</v>
      </c>
      <c r="O87">
        <v>1.3763096079499999</v>
      </c>
      <c r="P87">
        <v>1.37621071426</v>
      </c>
      <c r="Q87">
        <v>1.3759512840200001</v>
      </c>
      <c r="R87">
        <v>1.38309076023</v>
      </c>
    </row>
    <row r="88" spans="3:18">
      <c r="C88" s="4">
        <v>-160</v>
      </c>
      <c r="D88" s="4">
        <v>1.3981647822762999</v>
      </c>
      <c r="E88" s="4">
        <v>-160</v>
      </c>
      <c r="F88" s="4">
        <v>1.3189017851072</v>
      </c>
      <c r="G88" s="4">
        <v>-160</v>
      </c>
      <c r="H88" s="4">
        <v>0.69298068955800007</v>
      </c>
      <c r="I88">
        <v>160</v>
      </c>
      <c r="J88">
        <v>0.69238594296699996</v>
      </c>
      <c r="K88">
        <v>1.13042185194</v>
      </c>
      <c r="L88">
        <v>1.2637701775000001</v>
      </c>
      <c r="M88">
        <v>1.3515995602699999</v>
      </c>
      <c r="N88">
        <v>1.42338155858</v>
      </c>
      <c r="O88">
        <v>1.42189222114</v>
      </c>
      <c r="P88">
        <v>1.4217366275500001</v>
      </c>
      <c r="Q88">
        <v>1.4214645751499999</v>
      </c>
      <c r="R88">
        <v>1.4287841293500001</v>
      </c>
    </row>
    <row r="89" spans="3:18">
      <c r="C89" s="4">
        <v>-165</v>
      </c>
      <c r="D89" s="4">
        <v>1.4430868774191001</v>
      </c>
      <c r="E89" s="4">
        <v>-165</v>
      </c>
      <c r="F89" s="4">
        <v>1.3616443473125002</v>
      </c>
      <c r="G89" s="4">
        <v>-165</v>
      </c>
      <c r="H89" s="4">
        <v>0.71633167459559999</v>
      </c>
      <c r="I89">
        <v>165</v>
      </c>
      <c r="J89">
        <v>0.71581465215700002</v>
      </c>
      <c r="K89">
        <v>1.1681185835900001</v>
      </c>
      <c r="L89">
        <v>1.3053908142299999</v>
      </c>
      <c r="M89">
        <v>1.3956571383900001</v>
      </c>
      <c r="N89">
        <v>1.4693529723000001</v>
      </c>
      <c r="O89">
        <v>1.4678652748300001</v>
      </c>
      <c r="P89">
        <v>1.4676436373299999</v>
      </c>
      <c r="Q89">
        <v>1.46735949294</v>
      </c>
      <c r="R89">
        <v>1.4748611579199999</v>
      </c>
    </row>
    <row r="90" spans="3:18">
      <c r="C90" s="4">
        <v>-170</v>
      </c>
      <c r="D90" s="4">
        <v>1.4886986895578</v>
      </c>
      <c r="E90" s="4">
        <v>-170</v>
      </c>
      <c r="F90" s="4">
        <v>1.4048278258964</v>
      </c>
      <c r="G90" s="4">
        <v>-170</v>
      </c>
      <c r="H90" s="4">
        <v>0.73995823188830001</v>
      </c>
      <c r="I90">
        <v>170</v>
      </c>
      <c r="J90">
        <v>0.73972976107900001</v>
      </c>
      <c r="K90">
        <v>1.2064495367000001</v>
      </c>
      <c r="L90">
        <v>1.3475824628499999</v>
      </c>
      <c r="M90">
        <v>1.4402139001300001</v>
      </c>
      <c r="N90">
        <v>1.5157544331199999</v>
      </c>
      <c r="O90">
        <v>1.51422876901</v>
      </c>
      <c r="P90">
        <v>1.5139317435899999</v>
      </c>
      <c r="Q90">
        <v>1.51363603738</v>
      </c>
      <c r="R90">
        <v>1.52132184594</v>
      </c>
    </row>
    <row r="91" spans="3:18">
      <c r="C91" s="4">
        <v>-175</v>
      </c>
      <c r="D91" s="4">
        <v>1.534644521356</v>
      </c>
      <c r="E91" s="4">
        <v>-175</v>
      </c>
      <c r="F91" s="4">
        <v>1.4486186836610999</v>
      </c>
      <c r="G91" s="4">
        <v>-175</v>
      </c>
      <c r="H91" s="4">
        <v>0.76439580836450005</v>
      </c>
      <c r="I91">
        <v>175</v>
      </c>
      <c r="J91">
        <v>0.76413126973599999</v>
      </c>
      <c r="K91">
        <v>1.24541471125</v>
      </c>
      <c r="L91">
        <v>1.3903451233599999</v>
      </c>
      <c r="M91">
        <v>1.48526984547</v>
      </c>
      <c r="N91">
        <v>1.56258594105</v>
      </c>
      <c r="O91">
        <v>1.5609827036899999</v>
      </c>
      <c r="P91">
        <v>1.5606009463399999</v>
      </c>
      <c r="Q91">
        <v>1.56029420848</v>
      </c>
      <c r="R91">
        <v>1.56816619341</v>
      </c>
    </row>
    <row r="92" spans="3:18">
      <c r="C92" s="4">
        <v>-180</v>
      </c>
      <c r="D92" s="4">
        <v>1.5813102983052001</v>
      </c>
      <c r="E92" s="4">
        <v>-180</v>
      </c>
      <c r="F92" s="4">
        <v>1.4937568277307001</v>
      </c>
      <c r="G92" s="4">
        <v>-180</v>
      </c>
      <c r="H92" s="4">
        <v>0.78941530350900002</v>
      </c>
      <c r="I92">
        <v>180</v>
      </c>
      <c r="J92">
        <v>0.78901917812599998</v>
      </c>
      <c r="K92">
        <v>1.2850141072700001</v>
      </c>
      <c r="L92">
        <v>1.4336787957699999</v>
      </c>
      <c r="M92">
        <v>1.53082497444</v>
      </c>
      <c r="N92">
        <v>1.60984749609</v>
      </c>
      <c r="O92">
        <v>1.60845919495</v>
      </c>
      <c r="P92">
        <v>1.6079864962099999</v>
      </c>
      <c r="Q92">
        <v>1.60766397315</v>
      </c>
      <c r="R92">
        <v>1.6155877921099999</v>
      </c>
    </row>
    <row r="93" spans="3:18">
      <c r="C93" s="4">
        <v>-185</v>
      </c>
      <c r="D93" s="4">
        <v>1.6281727456381001</v>
      </c>
      <c r="E93" s="4">
        <v>-185</v>
      </c>
      <c r="F93" s="4">
        <v>1.5391916192207</v>
      </c>
      <c r="G93" s="4">
        <v>-185</v>
      </c>
      <c r="H93" s="4">
        <v>0.81562188741200004</v>
      </c>
      <c r="I93">
        <v>185</v>
      </c>
      <c r="J93">
        <v>0.81448004000899998</v>
      </c>
      <c r="K93">
        <v>1.3256968921200001</v>
      </c>
      <c r="L93">
        <v>1.4781623653</v>
      </c>
      <c r="M93">
        <v>1.5774821536800001</v>
      </c>
      <c r="N93">
        <v>1.6581301911299999</v>
      </c>
      <c r="O93">
        <v>1.6567858659000001</v>
      </c>
      <c r="P93">
        <v>1.6561856481299999</v>
      </c>
      <c r="Q93">
        <v>1.65586115794</v>
      </c>
      <c r="R93">
        <v>1.66380529005</v>
      </c>
    </row>
    <row r="94" spans="3:18">
      <c r="C94" s="4">
        <v>-190</v>
      </c>
      <c r="D94" s="4">
        <v>1.6768250995356</v>
      </c>
      <c r="E94" s="4">
        <v>-190</v>
      </c>
      <c r="F94" s="4">
        <v>1.5860066320204</v>
      </c>
      <c r="G94" s="4">
        <v>-190</v>
      </c>
      <c r="H94" s="4">
        <v>0.84216379575310008</v>
      </c>
      <c r="I94">
        <v>190</v>
      </c>
      <c r="J94">
        <v>0.84111753732600003</v>
      </c>
      <c r="K94">
        <v>1.36766060808</v>
      </c>
      <c r="L94">
        <v>1.5236736551200001</v>
      </c>
      <c r="M94">
        <v>1.6249882576900001</v>
      </c>
      <c r="N94">
        <v>1.70713757265</v>
      </c>
      <c r="O94">
        <v>1.70587974131</v>
      </c>
      <c r="P94">
        <v>1.7051092001599999</v>
      </c>
      <c r="Q94">
        <v>1.7048014330500001</v>
      </c>
      <c r="R94">
        <v>1.71279519236</v>
      </c>
    </row>
    <row r="95" spans="3:18">
      <c r="C95" s="4">
        <v>-195</v>
      </c>
      <c r="D95" s="4">
        <v>1.7255480089463</v>
      </c>
      <c r="E95" s="4">
        <v>-195</v>
      </c>
      <c r="F95" s="4">
        <v>1.6329683462769999</v>
      </c>
      <c r="G95" s="4">
        <v>-195</v>
      </c>
      <c r="H95" s="4">
        <v>0.87009336464560005</v>
      </c>
      <c r="I95">
        <v>195</v>
      </c>
      <c r="J95">
        <v>0.86893167007600003</v>
      </c>
      <c r="K95">
        <v>1.4109052551400001</v>
      </c>
      <c r="L95">
        <v>1.5702126652299999</v>
      </c>
      <c r="M95">
        <v>1.67334328648</v>
      </c>
      <c r="N95">
        <v>1.75686964062</v>
      </c>
      <c r="O95">
        <v>1.7557408211800001</v>
      </c>
      <c r="P95">
        <v>1.7547571523000001</v>
      </c>
      <c r="Q95">
        <v>1.7544847984900001</v>
      </c>
      <c r="R95">
        <v>1.7625574990399999</v>
      </c>
    </row>
    <row r="96" spans="3:18">
      <c r="C96" s="4">
        <v>-200</v>
      </c>
      <c r="D96" s="4">
        <v>1.7748268847344</v>
      </c>
      <c r="E96" s="4">
        <v>-200</v>
      </c>
      <c r="F96" s="4">
        <v>1.6814210408511001</v>
      </c>
      <c r="G96" s="4">
        <v>-200</v>
      </c>
      <c r="H96" s="4">
        <v>0.89942298119539998</v>
      </c>
      <c r="I96">
        <v>200</v>
      </c>
      <c r="J96">
        <v>0.89792243825999996</v>
      </c>
      <c r="K96">
        <v>1.4554308333099999</v>
      </c>
      <c r="L96">
        <v>1.61777939563</v>
      </c>
      <c r="M96">
        <v>1.7225472400299999</v>
      </c>
      <c r="N96">
        <v>1.80732639506</v>
      </c>
      <c r="O96">
        <v>1.80636910552</v>
      </c>
      <c r="P96">
        <v>1.80512950455</v>
      </c>
      <c r="Q96">
        <v>1.8049112542400001</v>
      </c>
      <c r="R96">
        <v>1.81309221008</v>
      </c>
    </row>
    <row r="97" spans="3:18">
      <c r="C97" s="4">
        <v>-205</v>
      </c>
      <c r="D97" s="4">
        <v>1.8249722928581</v>
      </c>
      <c r="E97" s="4">
        <v>-205</v>
      </c>
      <c r="F97" s="4">
        <v>1.7302806004195002</v>
      </c>
      <c r="G97" s="4">
        <v>-205</v>
      </c>
      <c r="H97" s="4">
        <v>0.92990487805249999</v>
      </c>
      <c r="I97">
        <v>205</v>
      </c>
      <c r="J97">
        <v>0.92808984187700005</v>
      </c>
      <c r="K97">
        <v>1.5012373425800001</v>
      </c>
      <c r="L97">
        <v>1.66637384633</v>
      </c>
      <c r="M97">
        <v>1.77260011836</v>
      </c>
      <c r="N97">
        <v>1.85850783597</v>
      </c>
      <c r="O97">
        <v>1.8577645943100001</v>
      </c>
      <c r="P97">
        <v>1.8562262569200001</v>
      </c>
      <c r="Q97">
        <v>1.85608080031</v>
      </c>
      <c r="R97">
        <v>1.86439932549</v>
      </c>
    </row>
    <row r="98" spans="3:18">
      <c r="C98" s="4">
        <v>-210</v>
      </c>
      <c r="D98" s="4">
        <v>1.8762948452612001</v>
      </c>
      <c r="E98" s="4">
        <v>-210</v>
      </c>
      <c r="F98" s="4">
        <v>1.7804057496872001</v>
      </c>
      <c r="G98" s="4">
        <v>-210</v>
      </c>
      <c r="H98" s="4">
        <v>0.96173213146330006</v>
      </c>
      <c r="I98">
        <v>210</v>
      </c>
      <c r="J98">
        <v>0.95943388092799997</v>
      </c>
      <c r="K98">
        <v>1.54832478295</v>
      </c>
      <c r="L98">
        <v>1.71599601731</v>
      </c>
      <c r="M98">
        <v>1.8235019214599999</v>
      </c>
      <c r="N98">
        <v>1.9104139633499999</v>
      </c>
      <c r="O98">
        <v>1.9119003889899999</v>
      </c>
      <c r="P98">
        <v>1.9100185834700001</v>
      </c>
      <c r="Q98">
        <v>1.9100849902799999</v>
      </c>
      <c r="R98">
        <v>1.91953717142</v>
      </c>
    </row>
    <row r="99" spans="3:18">
      <c r="C99" s="4">
        <v>-215</v>
      </c>
      <c r="D99" s="4">
        <v>1.9272995227683001</v>
      </c>
      <c r="E99" s="4">
        <v>-215</v>
      </c>
      <c r="F99" s="4">
        <v>1.8305381290291001</v>
      </c>
      <c r="G99" s="4">
        <v>-215</v>
      </c>
      <c r="H99" s="4">
        <v>0.99440525929070012</v>
      </c>
      <c r="I99">
        <v>215</v>
      </c>
      <c r="J99">
        <v>0.995377621303</v>
      </c>
      <c r="K99">
        <v>1.6005696575999999</v>
      </c>
      <c r="L99">
        <v>1.7700377460700001</v>
      </c>
      <c r="M99">
        <v>1.87837159261</v>
      </c>
      <c r="N99">
        <v>1.9660144845</v>
      </c>
      <c r="O99">
        <v>1.9655699202500001</v>
      </c>
      <c r="P99">
        <v>1.9634582296300001</v>
      </c>
      <c r="Q99">
        <v>1.9637316304500001</v>
      </c>
      <c r="R99">
        <v>1.97417355578</v>
      </c>
    </row>
    <row r="100" spans="3:18">
      <c r="C100" s="4">
        <v>-220</v>
      </c>
      <c r="D100" s="4">
        <v>1.9791933101871</v>
      </c>
      <c r="E100" s="4">
        <v>-220</v>
      </c>
      <c r="F100" s="4">
        <v>1.8809387431476001</v>
      </c>
      <c r="G100" s="4">
        <v>-220</v>
      </c>
      <c r="H100" s="4">
        <v>1.0289703604818001</v>
      </c>
      <c r="I100">
        <v>220</v>
      </c>
      <c r="J100">
        <v>1.03076546559</v>
      </c>
      <c r="K100">
        <v>1.6512045449899999</v>
      </c>
      <c r="L100">
        <v>1.8221243359799999</v>
      </c>
      <c r="M100">
        <v>1.93118726348</v>
      </c>
      <c r="N100">
        <v>2.0195545035000002</v>
      </c>
      <c r="O100">
        <v>2.0181900959600001</v>
      </c>
      <c r="P100">
        <v>2.0159776904800002</v>
      </c>
      <c r="Q100">
        <v>2.0164226439799999</v>
      </c>
      <c r="R100">
        <v>2.02746642411</v>
      </c>
    </row>
    <row r="101" spans="3:18">
      <c r="C101" s="4">
        <v>-225</v>
      </c>
      <c r="D101" s="4">
        <v>2.0294492341294004</v>
      </c>
      <c r="E101" s="4">
        <v>-225</v>
      </c>
      <c r="F101" s="4">
        <v>1.9309469697609003</v>
      </c>
      <c r="G101" s="4">
        <v>-225</v>
      </c>
      <c r="H101" s="4">
        <v>1.0642069780548999</v>
      </c>
      <c r="I101">
        <v>225</v>
      </c>
      <c r="J101">
        <v>1.0655974137899999</v>
      </c>
      <c r="K101">
        <v>1.70022944513</v>
      </c>
      <c r="L101">
        <v>1.8722557870500001</v>
      </c>
      <c r="M101">
        <v>1.9819489340700001</v>
      </c>
      <c r="N101">
        <v>2.0710340203299999</v>
      </c>
      <c r="O101">
        <v>2.0697609160999999</v>
      </c>
      <c r="P101">
        <v>2.0675769660099999</v>
      </c>
      <c r="Q101">
        <v>2.0681580308699998</v>
      </c>
      <c r="R101">
        <v>2.0794157764199999</v>
      </c>
    </row>
    <row r="102" spans="3:18">
      <c r="C102" s="4">
        <v>-230</v>
      </c>
      <c r="D102" s="4">
        <v>2.0796600622897001</v>
      </c>
      <c r="E102" s="4">
        <v>-230</v>
      </c>
      <c r="F102" s="4">
        <v>1.9797036307094</v>
      </c>
      <c r="G102" s="4">
        <v>-230</v>
      </c>
      <c r="H102" s="4">
        <v>1.0995571380560001</v>
      </c>
      <c r="I102">
        <v>230</v>
      </c>
      <c r="J102">
        <v>1.0998734659</v>
      </c>
      <c r="K102">
        <v>1.7476443580300001</v>
      </c>
      <c r="L102">
        <v>1.9204320992799999</v>
      </c>
      <c r="M102">
        <v>2.0306566043799998</v>
      </c>
      <c r="N102">
        <v>2.1204530349900002</v>
      </c>
      <c r="O102">
        <v>2.12028238067</v>
      </c>
      <c r="P102">
        <v>2.1182560562299999</v>
      </c>
      <c r="Q102">
        <v>2.11893779112</v>
      </c>
      <c r="R102">
        <v>2.1300216127099998</v>
      </c>
    </row>
    <row r="103" spans="3:18">
      <c r="C103" s="4">
        <v>-235</v>
      </c>
      <c r="D103" s="4">
        <v>2.1265409956268999</v>
      </c>
      <c r="E103" s="4">
        <v>-235</v>
      </c>
      <c r="F103" s="4">
        <v>2.0255291417285002</v>
      </c>
      <c r="G103" s="4">
        <v>-235</v>
      </c>
      <c r="H103" s="4">
        <v>1.1343932369652001</v>
      </c>
      <c r="I103">
        <v>235</v>
      </c>
      <c r="J103">
        <v>1.13359362192</v>
      </c>
      <c r="K103">
        <v>1.79344928366</v>
      </c>
      <c r="L103">
        <v>1.9666532726599999</v>
      </c>
      <c r="M103">
        <v>2.0773102744099998</v>
      </c>
      <c r="N103">
        <v>2.1678115474899999</v>
      </c>
      <c r="O103">
        <v>2.1697544896899998</v>
      </c>
      <c r="P103">
        <v>2.1680149611399999</v>
      </c>
      <c r="Q103">
        <v>2.1687619247400001</v>
      </c>
      <c r="R103">
        <v>2.1792839329699998</v>
      </c>
    </row>
    <row r="104" spans="3:18">
      <c r="C104" s="4">
        <v>-240</v>
      </c>
      <c r="D104" s="4">
        <v>2.1706030998093002</v>
      </c>
      <c r="E104" s="4">
        <v>-240</v>
      </c>
      <c r="F104" s="4">
        <v>2.0684115678977002</v>
      </c>
      <c r="G104" s="4">
        <v>-240</v>
      </c>
      <c r="H104" s="4">
        <v>1.166965269953</v>
      </c>
      <c r="I104">
        <v>240</v>
      </c>
      <c r="J104">
        <v>1.16675788185</v>
      </c>
      <c r="K104">
        <v>1.83764422205</v>
      </c>
      <c r="L104">
        <v>2.0109193072</v>
      </c>
      <c r="M104">
        <v>2.12190994417</v>
      </c>
      <c r="N104">
        <v>2.2131095578300002</v>
      </c>
      <c r="O104">
        <v>2.20058170137</v>
      </c>
      <c r="P104">
        <v>2.1995412560099998</v>
      </c>
      <c r="Q104">
        <v>2.1998232239700002</v>
      </c>
      <c r="R104">
        <v>2.20926892549</v>
      </c>
    </row>
    <row r="105" spans="3:18">
      <c r="C105" s="4">
        <v>-245</v>
      </c>
      <c r="D105" s="4">
        <v>2.2079795483022</v>
      </c>
      <c r="E105" s="4">
        <v>-245</v>
      </c>
      <c r="F105" s="4">
        <v>2.1048433441377004</v>
      </c>
      <c r="G105" s="4">
        <v>-245</v>
      </c>
      <c r="H105" s="4">
        <v>1.1959545002762002</v>
      </c>
      <c r="I105">
        <v>245</v>
      </c>
      <c r="J105">
        <v>1.17894529668</v>
      </c>
      <c r="K105">
        <v>1.8495238867999999</v>
      </c>
      <c r="L105">
        <v>2.0209553522700001</v>
      </c>
      <c r="M105">
        <v>2.13203134876</v>
      </c>
      <c r="N105">
        <v>2.22556285331</v>
      </c>
      <c r="O105">
        <v>2.2276432329000002</v>
      </c>
      <c r="P105">
        <v>2.2271941307200001</v>
      </c>
      <c r="Q105">
        <v>2.2270682657599998</v>
      </c>
      <c r="R105">
        <v>2.23561483782</v>
      </c>
    </row>
    <row r="106" spans="3:18">
      <c r="C106" s="4">
        <v>-250</v>
      </c>
      <c r="D106" s="4">
        <v>2.2377276532186001</v>
      </c>
      <c r="E106" s="4">
        <v>-250</v>
      </c>
      <c r="F106" s="4">
        <v>2.1322637235197002</v>
      </c>
      <c r="G106" s="4">
        <v>-250</v>
      </c>
      <c r="H106" s="4">
        <v>1.2189612658456002</v>
      </c>
      <c r="I106">
        <v>250</v>
      </c>
      <c r="J106">
        <v>1.1894357899700001</v>
      </c>
      <c r="K106">
        <v>1.8602815566199999</v>
      </c>
      <c r="L106">
        <v>2.0307235780599999</v>
      </c>
      <c r="M106">
        <v>2.14226795613</v>
      </c>
      <c r="N106">
        <v>2.2377632317199998</v>
      </c>
      <c r="O106">
        <v>2.2519898176500002</v>
      </c>
      <c r="P106">
        <v>2.2519989085300001</v>
      </c>
      <c r="Q106">
        <v>2.2515570405899998</v>
      </c>
      <c r="R106">
        <v>2.25940693617</v>
      </c>
    </row>
    <row r="107" spans="3:18">
      <c r="C107" s="4">
        <v>-255</v>
      </c>
      <c r="D107" s="4">
        <v>2.2571018812025998</v>
      </c>
      <c r="E107" s="4">
        <v>-255</v>
      </c>
      <c r="F107" s="4">
        <v>2.1503021210869999</v>
      </c>
      <c r="G107" s="4">
        <v>-255</v>
      </c>
      <c r="H107" s="4">
        <v>1.2338262943305001</v>
      </c>
      <c r="I107">
        <v>255</v>
      </c>
      <c r="J107">
        <v>1.1982293617099999</v>
      </c>
      <c r="K107">
        <v>1.8699172315199999</v>
      </c>
      <c r="L107">
        <v>2.0402239845599999</v>
      </c>
      <c r="M107">
        <v>2.15261976625</v>
      </c>
      <c r="N107">
        <v>2.2497106930499999</v>
      </c>
      <c r="O107">
        <v>2.2736214556399998</v>
      </c>
      <c r="P107">
        <v>2.2739555894599999</v>
      </c>
      <c r="Q107">
        <v>2.2732895484500002</v>
      </c>
      <c r="R107">
        <v>2.2806452205499999</v>
      </c>
    </row>
    <row r="108" spans="3:18">
      <c r="C108" s="4" t="s">
        <v>9</v>
      </c>
      <c r="D108" s="4" t="s">
        <v>10</v>
      </c>
      <c r="E108" s="4" t="s">
        <v>9</v>
      </c>
      <c r="F108" s="4" t="s">
        <v>10</v>
      </c>
      <c r="G108" s="4" t="s">
        <v>9</v>
      </c>
      <c r="H108" s="4" t="s">
        <v>10</v>
      </c>
    </row>
    <row r="109" spans="3:18">
      <c r="C109" s="4" t="s">
        <v>2</v>
      </c>
      <c r="D109" s="4"/>
      <c r="E109" s="4" t="s">
        <v>3</v>
      </c>
      <c r="F109" s="4"/>
      <c r="G109" s="4" t="s">
        <v>4</v>
      </c>
      <c r="H109" s="4"/>
    </row>
    <row r="110" spans="3:18">
      <c r="C110" s="3" t="s">
        <v>7</v>
      </c>
      <c r="D110" s="3" t="s">
        <v>8</v>
      </c>
      <c r="E110" s="4"/>
      <c r="F110" s="4"/>
      <c r="G110" s="4"/>
      <c r="H110" s="4"/>
    </row>
    <row r="112" spans="3:18">
      <c r="E112">
        <f>2.2733-2.2806</f>
        <v>-7.3000000000003062E-3</v>
      </c>
    </row>
    <row r="113" spans="5:5">
      <c r="E113">
        <f>0.0073*100/2.28</f>
        <v>0.32017543859649122</v>
      </c>
    </row>
    <row r="114" spans="5:5">
      <c r="E114">
        <f>2.2538-2.2571</f>
        <v>-3.2999999999998586E-3</v>
      </c>
    </row>
    <row r="115" spans="5:5">
      <c r="E115">
        <f>(2.2377-2.2342)*100/2.25</f>
        <v>0.15555555555554829</v>
      </c>
    </row>
  </sheetData>
  <sortState ref="B5:B56">
    <sortCondition descending="1" ref="B5"/>
  </sortState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4"/>
  <sheetViews>
    <sheetView topLeftCell="A112" zoomScale="70" zoomScaleNormal="70" zoomScalePageLayoutView="70" workbookViewId="0">
      <selection activeCell="L4" sqref="L4"/>
    </sheetView>
  </sheetViews>
  <sheetFormatPr baseColWidth="12" defaultColWidth="8.83203125" defaultRowHeight="17" x14ac:dyDescent="0"/>
  <sheetData>
    <row r="2" spans="2:11">
      <c r="C2" t="s">
        <v>32</v>
      </c>
      <c r="F2" t="s">
        <v>33</v>
      </c>
    </row>
    <row r="3" spans="2:11">
      <c r="B3" s="2" t="s">
        <v>5</v>
      </c>
      <c r="C3" t="s">
        <v>30</v>
      </c>
      <c r="D3" t="s">
        <v>31</v>
      </c>
      <c r="F3" t="s">
        <v>34</v>
      </c>
      <c r="G3" t="s">
        <v>35</v>
      </c>
      <c r="H3" t="s">
        <v>36</v>
      </c>
      <c r="I3" t="s">
        <v>37</v>
      </c>
      <c r="J3" t="s">
        <v>53</v>
      </c>
      <c r="K3" t="s">
        <v>54</v>
      </c>
    </row>
    <row r="4" spans="2:11">
      <c r="B4" s="2">
        <v>1100</v>
      </c>
      <c r="C4" s="2">
        <v>5.6802600300000002E-3</v>
      </c>
      <c r="D4" s="2">
        <v>1.7837332969999999E-3</v>
      </c>
      <c r="E4">
        <v>-1000</v>
      </c>
      <c r="F4" s="5">
        <v>1.0322490391E-2</v>
      </c>
      <c r="G4" s="5">
        <v>3.21288427099E-3</v>
      </c>
      <c r="H4" s="5">
        <v>1.0662661752200001E-2</v>
      </c>
      <c r="I4" s="5">
        <v>3.32034353911E-3</v>
      </c>
      <c r="J4" s="5">
        <v>1.02628844649E-2</v>
      </c>
      <c r="K4" s="5">
        <v>3.212753016E-3</v>
      </c>
    </row>
    <row r="5" spans="2:11">
      <c r="B5" s="2">
        <v>1080</v>
      </c>
      <c r="C5" s="2">
        <v>6.3483604540000007E-3</v>
      </c>
      <c r="D5" s="2">
        <v>1.9932619570000002E-3</v>
      </c>
      <c r="E5">
        <v>-990</v>
      </c>
      <c r="F5" s="5">
        <v>1.10290656844E-2</v>
      </c>
      <c r="G5" s="5">
        <v>3.4541291837899999E-3</v>
      </c>
      <c r="H5" s="5">
        <v>1.12801055945E-2</v>
      </c>
      <c r="I5" s="5">
        <v>3.52934126376E-3</v>
      </c>
      <c r="J5" s="5">
        <v>1.09650925258E-2</v>
      </c>
      <c r="K5" s="5">
        <v>3.4539825594699998E-3</v>
      </c>
    </row>
    <row r="6" spans="2:11">
      <c r="B6" s="2">
        <v>1060</v>
      </c>
      <c r="C6" s="2">
        <v>7.1334250840000002E-3</v>
      </c>
      <c r="D6" s="2">
        <v>2.2497447510000002E-3</v>
      </c>
      <c r="E6">
        <v>-980</v>
      </c>
      <c r="F6" s="5">
        <v>1.17723641721E-2</v>
      </c>
      <c r="G6" s="5">
        <v>3.7069916040299998E-3</v>
      </c>
      <c r="H6" s="5">
        <v>1.19509137791E-2</v>
      </c>
      <c r="I6" s="5">
        <v>3.75628715876E-3</v>
      </c>
      <c r="J6" s="5">
        <v>1.1703895324400001E-2</v>
      </c>
      <c r="K6" s="5">
        <v>3.7068287766700001E-3</v>
      </c>
    </row>
    <row r="7" spans="2:11">
      <c r="B7" s="2">
        <v>1040</v>
      </c>
      <c r="C7" s="2">
        <v>7.9969076589999997E-3</v>
      </c>
      <c r="D7" s="2">
        <v>2.543304891E-3</v>
      </c>
      <c r="E7">
        <v>-970</v>
      </c>
      <c r="F7" s="5">
        <v>1.2497717646799999E-2</v>
      </c>
      <c r="G7" s="5">
        <v>3.9513988217999996E-3</v>
      </c>
      <c r="H7" s="5">
        <v>1.26599099243E-2</v>
      </c>
      <c r="I7" s="5">
        <v>3.9954679843499999E-3</v>
      </c>
      <c r="J7" s="5">
        <v>1.24250846273E-2</v>
      </c>
      <c r="K7" s="5">
        <v>3.9512201037099999E-3</v>
      </c>
    </row>
    <row r="8" spans="2:11">
      <c r="B8" s="2">
        <v>1020</v>
      </c>
      <c r="C8" s="2">
        <v>8.9833279500000016E-3</v>
      </c>
      <c r="D8" s="2">
        <v>2.8662563450000001E-3</v>
      </c>
      <c r="E8">
        <v>-960</v>
      </c>
      <c r="F8" s="5">
        <v>1.32686538105E-2</v>
      </c>
      <c r="G8" s="5">
        <v>4.2131688062200003E-3</v>
      </c>
      <c r="H8" s="5">
        <v>1.3420589436699999E-2</v>
      </c>
      <c r="I8" s="5">
        <v>4.2540562390799997E-3</v>
      </c>
      <c r="J8" s="5">
        <v>1.3191627168799999E-2</v>
      </c>
      <c r="K8" s="5">
        <v>4.2129724491300003E-3</v>
      </c>
    </row>
    <row r="9" spans="2:11">
      <c r="B9" s="2">
        <v>1000</v>
      </c>
      <c r="C9" s="2">
        <v>1.0094879070000002E-2</v>
      </c>
      <c r="D9" s="2">
        <v>3.2384802870000003E-3</v>
      </c>
      <c r="E9">
        <v>-950</v>
      </c>
      <c r="F9" s="5">
        <v>1.4089017096900001E-2</v>
      </c>
      <c r="G9" s="5">
        <v>4.4936277580899997E-3</v>
      </c>
      <c r="H9" s="5">
        <v>1.4228232345099999E-2</v>
      </c>
      <c r="I9" s="5">
        <v>4.5298382241900003E-3</v>
      </c>
      <c r="J9" s="5">
        <v>1.40073724619E-2</v>
      </c>
      <c r="K9" s="5">
        <v>4.4934118021100001E-3</v>
      </c>
    </row>
    <row r="10" spans="2:11">
      <c r="B10" s="2">
        <v>980</v>
      </c>
      <c r="C10" s="2">
        <v>1.1367908580000001E-2</v>
      </c>
      <c r="D10" s="2">
        <v>3.6508298000000007E-3</v>
      </c>
      <c r="E10">
        <v>-940</v>
      </c>
      <c r="F10" s="5">
        <v>1.49604533535E-2</v>
      </c>
      <c r="G10" s="5">
        <v>4.7932552043900003E-3</v>
      </c>
      <c r="H10" s="5">
        <v>1.50930183359E-2</v>
      </c>
      <c r="I10" s="5">
        <v>4.8272200285900003E-3</v>
      </c>
      <c r="J10" s="5">
        <v>1.4873973736300001E-2</v>
      </c>
      <c r="K10" s="5">
        <v>4.7930175748299997E-3</v>
      </c>
    </row>
    <row r="11" spans="2:11">
      <c r="B11" s="2">
        <v>960</v>
      </c>
      <c r="C11" s="2">
        <v>1.2820949540000001E-2</v>
      </c>
      <c r="D11" s="2">
        <v>4.1690413749999999E-3</v>
      </c>
      <c r="E11">
        <v>-930</v>
      </c>
      <c r="F11" s="5">
        <v>1.58891739862E-2</v>
      </c>
      <c r="G11" s="5">
        <v>5.1144063073999997E-3</v>
      </c>
      <c r="H11" s="5">
        <v>1.6020889432300001E-2</v>
      </c>
      <c r="I11" s="5">
        <v>5.1488629668900001E-3</v>
      </c>
      <c r="J11" s="5">
        <v>1.5797602696300001E-2</v>
      </c>
      <c r="K11" s="5">
        <v>5.1141447000999998E-3</v>
      </c>
    </row>
    <row r="12" spans="2:11">
      <c r="B12" s="2">
        <v>940</v>
      </c>
      <c r="C12" s="2">
        <v>1.4465229410000001E-2</v>
      </c>
      <c r="D12" s="2">
        <v>4.7507941240000004E-3</v>
      </c>
      <c r="E12">
        <v>-920</v>
      </c>
      <c r="F12" s="5">
        <v>1.68840139861E-2</v>
      </c>
      <c r="G12" s="5">
        <v>5.4611242256599997E-3</v>
      </c>
      <c r="H12" s="5">
        <v>1.70091731294E-2</v>
      </c>
      <c r="I12" s="5">
        <v>5.4935169004600003E-3</v>
      </c>
      <c r="J12" s="5">
        <v>1.6787045504400001E-2</v>
      </c>
      <c r="K12" s="5">
        <v>5.4608357667199998E-3</v>
      </c>
    </row>
    <row r="13" spans="2:11">
      <c r="B13" s="2">
        <v>920</v>
      </c>
      <c r="C13" s="2">
        <v>1.6371846900000001E-2</v>
      </c>
      <c r="D13" s="2">
        <v>5.398652375000001E-3</v>
      </c>
      <c r="E13">
        <v>-910</v>
      </c>
      <c r="F13" s="5">
        <v>1.7949449862800001E-2</v>
      </c>
      <c r="G13" s="5">
        <v>5.8353259281000002E-3</v>
      </c>
      <c r="H13" s="5">
        <v>1.8070467702399999E-2</v>
      </c>
      <c r="I13" s="5">
        <v>5.8667346037200004E-3</v>
      </c>
      <c r="J13" s="5">
        <v>1.7846765185800001E-2</v>
      </c>
      <c r="K13" s="5">
        <v>5.8350074340100004E-3</v>
      </c>
    </row>
    <row r="14" spans="2:11">
      <c r="B14" s="2">
        <v>900</v>
      </c>
      <c r="C14" s="2">
        <v>1.8517506150000002E-2</v>
      </c>
      <c r="D14" s="2">
        <v>6.202495802E-3</v>
      </c>
      <c r="E14">
        <v>-900</v>
      </c>
      <c r="F14" s="5">
        <v>1.9087390934300001E-2</v>
      </c>
      <c r="G14" s="5">
        <v>6.2383032739700001E-3</v>
      </c>
      <c r="H14" s="5">
        <v>1.9204501645499999E-2</v>
      </c>
      <c r="I14" s="5">
        <v>6.26847585195E-3</v>
      </c>
      <c r="J14" s="5">
        <v>1.8978684250499998E-2</v>
      </c>
      <c r="K14" s="5">
        <v>6.2379511311400002E-3</v>
      </c>
    </row>
    <row r="15" spans="2:11">
      <c r="B15" s="2">
        <v>880</v>
      </c>
      <c r="C15" s="2">
        <v>2.0984047190000001E-2</v>
      </c>
      <c r="D15" s="2">
        <v>7.0986660639999997E-3</v>
      </c>
      <c r="E15">
        <v>-890</v>
      </c>
      <c r="F15" s="5">
        <v>2.0306653619200001E-2</v>
      </c>
      <c r="G15" s="5">
        <v>6.6738517108900003E-3</v>
      </c>
      <c r="H15" s="5">
        <v>2.04138368917E-2</v>
      </c>
      <c r="I15" s="5">
        <v>6.70004417627E-3</v>
      </c>
      <c r="J15" s="5">
        <v>2.0191564704299999E-2</v>
      </c>
      <c r="K15" s="5">
        <v>6.6734617829699999E-3</v>
      </c>
    </row>
    <row r="16" spans="2:11">
      <c r="B16" s="2">
        <v>860</v>
      </c>
      <c r="C16" s="2">
        <v>2.3808544399999999E-2</v>
      </c>
      <c r="D16" s="2">
        <v>8.1461872170000005E-3</v>
      </c>
      <c r="E16">
        <v>-880</v>
      </c>
      <c r="F16" s="5">
        <v>2.16077892619E-2</v>
      </c>
      <c r="G16" s="5">
        <v>7.1421348600499996E-3</v>
      </c>
      <c r="H16" s="5">
        <v>2.1713912258000002E-2</v>
      </c>
      <c r="I16" s="5">
        <v>7.1686107694300004E-3</v>
      </c>
      <c r="J16" s="5">
        <v>2.1485985199999998E-2</v>
      </c>
      <c r="K16" s="5">
        <v>7.1417027787800003E-3</v>
      </c>
    </row>
    <row r="17" spans="2:11">
      <c r="B17" s="2">
        <v>840</v>
      </c>
      <c r="C17" s="2">
        <v>2.7057224630000001E-2</v>
      </c>
      <c r="D17" s="2">
        <v>9.3753104130000001E-3</v>
      </c>
      <c r="E17">
        <v>-870</v>
      </c>
      <c r="F17" s="5">
        <v>2.3006247142700002E-2</v>
      </c>
      <c r="G17" s="5">
        <v>7.6503714289000001E-3</v>
      </c>
      <c r="H17" s="5">
        <v>2.3102001520700001E-2</v>
      </c>
      <c r="I17" s="5">
        <v>7.6731178456300002E-3</v>
      </c>
      <c r="J17" s="5">
        <v>2.2877298834400001E-2</v>
      </c>
      <c r="K17" s="5">
        <v>7.64989173681E-3</v>
      </c>
    </row>
    <row r="18" spans="2:11">
      <c r="B18" s="2">
        <v>820</v>
      </c>
      <c r="C18" s="2">
        <v>3.078338186E-2</v>
      </c>
      <c r="D18" s="2">
        <v>1.083640135E-2</v>
      </c>
      <c r="E18">
        <v>-860</v>
      </c>
      <c r="F18" s="5">
        <v>2.4491174849999998E-2</v>
      </c>
      <c r="G18" s="5">
        <v>8.1942991878900008E-3</v>
      </c>
      <c r="H18" s="5">
        <v>2.4592044020500001E-2</v>
      </c>
      <c r="I18" s="5">
        <v>8.2198250361100005E-3</v>
      </c>
      <c r="J18" s="5">
        <v>2.4354773618300001E-2</v>
      </c>
      <c r="K18" s="5">
        <v>8.1937664624899993E-3</v>
      </c>
    </row>
    <row r="19" spans="2:11">
      <c r="B19" s="2">
        <v>800</v>
      </c>
      <c r="C19" s="2">
        <v>3.5060074369999999E-2</v>
      </c>
      <c r="D19" s="2">
        <v>1.2521292540000001E-2</v>
      </c>
      <c r="E19">
        <v>-850</v>
      </c>
      <c r="F19" s="5">
        <v>2.6086598072700001E-2</v>
      </c>
      <c r="G19" s="5">
        <v>8.7851255186799995E-3</v>
      </c>
      <c r="H19" s="5">
        <v>2.6186124777999999E-2</v>
      </c>
      <c r="I19" s="5">
        <v>8.8107184733599991E-3</v>
      </c>
      <c r="J19" s="5">
        <v>2.5942277759400001E-2</v>
      </c>
      <c r="K19" s="5">
        <v>8.7845326637500006E-3</v>
      </c>
    </row>
    <row r="20" spans="2:11">
      <c r="B20" s="2">
        <v>780</v>
      </c>
      <c r="C20" s="2">
        <v>3.9996457950000001E-2</v>
      </c>
      <c r="D20" s="2">
        <v>1.453438086E-2</v>
      </c>
      <c r="E20">
        <v>-840</v>
      </c>
      <c r="F20" s="5">
        <v>2.7806542208399999E-2</v>
      </c>
      <c r="G20" s="5">
        <v>9.4293918879399998E-3</v>
      </c>
      <c r="H20" s="5">
        <v>2.78977063941E-2</v>
      </c>
      <c r="I20" s="5">
        <v>9.4516867241100002E-3</v>
      </c>
      <c r="J20" s="5">
        <v>2.7653759618700001E-2</v>
      </c>
      <c r="K20" s="5">
        <v>9.4287306322899996E-3</v>
      </c>
    </row>
    <row r="21" spans="2:11">
      <c r="B21" s="2">
        <v>760</v>
      </c>
      <c r="C21" s="2">
        <v>4.5660343669999999E-2</v>
      </c>
      <c r="D21" s="2">
        <v>1.6908475150000001E-2</v>
      </c>
      <c r="E21">
        <v>-830</v>
      </c>
      <c r="F21" s="5">
        <v>2.9642108892300002E-2</v>
      </c>
      <c r="G21" s="5">
        <v>1.0123519357499999E-2</v>
      </c>
      <c r="H21" s="5">
        <v>2.9725971262700001E-2</v>
      </c>
      <c r="I21" s="5">
        <v>1.01429973116E-2</v>
      </c>
      <c r="J21" s="5">
        <v>2.9480424760300002E-2</v>
      </c>
      <c r="K21" s="5">
        <v>1.0122781291200001E-2</v>
      </c>
    </row>
    <row r="22" spans="2:11">
      <c r="B22" s="2">
        <v>740</v>
      </c>
      <c r="C22" s="2">
        <v>5.22140626E-2</v>
      </c>
      <c r="D22" s="2">
        <v>1.9713702000000003E-2</v>
      </c>
      <c r="E22">
        <v>-820</v>
      </c>
      <c r="F22" s="5">
        <v>3.16055701669E-2</v>
      </c>
      <c r="G22" s="5">
        <v>1.08740730903E-2</v>
      </c>
      <c r="H22" s="5">
        <v>3.1696140021100001E-2</v>
      </c>
      <c r="I22" s="5">
        <v>1.08978834035E-2</v>
      </c>
      <c r="J22" s="5">
        <v>3.1434486735800002E-2</v>
      </c>
      <c r="K22" s="5">
        <v>1.08732482132E-2</v>
      </c>
    </row>
    <row r="23" spans="2:11">
      <c r="B23" s="2">
        <v>720</v>
      </c>
      <c r="C23" s="2">
        <v>5.9778237339999998E-2</v>
      </c>
      <c r="D23" s="2">
        <v>2.3080803150000002E-2</v>
      </c>
      <c r="E23">
        <v>-810</v>
      </c>
      <c r="F23" s="5">
        <v>3.3724078371599998E-2</v>
      </c>
      <c r="G23" s="5">
        <v>1.1694476713499999E-2</v>
      </c>
      <c r="H23" s="5">
        <v>3.3802718043000002E-2</v>
      </c>
      <c r="I23" s="5">
        <v>1.17131379744E-2</v>
      </c>
      <c r="J23" s="5">
        <v>3.3542932727599999E-2</v>
      </c>
      <c r="K23" s="5">
        <v>1.16935525974E-2</v>
      </c>
    </row>
    <row r="24" spans="2:11">
      <c r="B24" s="2">
        <v>700</v>
      </c>
      <c r="C24" s="2">
        <v>6.8567282899999998E-2</v>
      </c>
      <c r="D24" s="2">
        <v>2.7131133599999999E-2</v>
      </c>
      <c r="E24">
        <v>-800</v>
      </c>
      <c r="F24" s="5">
        <v>3.5984228910799998E-2</v>
      </c>
      <c r="G24" s="5">
        <v>1.2579091834499999E-2</v>
      </c>
      <c r="H24" s="5">
        <v>3.6058825234000003E-2</v>
      </c>
      <c r="I24" s="5">
        <v>1.25966069196E-2</v>
      </c>
      <c r="J24" s="5">
        <v>3.5792501177699998E-2</v>
      </c>
      <c r="K24" s="5">
        <v>1.25780558783E-2</v>
      </c>
    </row>
    <row r="25" spans="2:11">
      <c r="B25" s="2">
        <v>680</v>
      </c>
      <c r="C25" s="2">
        <v>7.8795481400000006E-2</v>
      </c>
      <c r="D25" s="2">
        <v>3.1968965279999997E-2</v>
      </c>
      <c r="E25">
        <v>-790</v>
      </c>
      <c r="F25" s="5">
        <v>3.8418529705499999E-2</v>
      </c>
      <c r="G25" s="5">
        <v>1.3546033437400001E-2</v>
      </c>
      <c r="H25" s="5">
        <v>3.8483373611699997E-2</v>
      </c>
      <c r="I25" s="5">
        <v>1.3557995904299999E-2</v>
      </c>
      <c r="J25" s="5">
        <v>3.8215487110000002E-2</v>
      </c>
      <c r="K25" s="5">
        <v>1.3544868892E-2</v>
      </c>
    </row>
    <row r="26" spans="2:11">
      <c r="B26" s="2">
        <v>660</v>
      </c>
      <c r="C26" s="2">
        <v>9.0711170159999993E-2</v>
      </c>
      <c r="D26" s="2">
        <v>3.7846279840000004E-2</v>
      </c>
      <c r="E26">
        <v>-780</v>
      </c>
      <c r="F26" s="5">
        <v>4.1020385754700003E-2</v>
      </c>
      <c r="G26" s="5">
        <v>1.45903543949E-2</v>
      </c>
      <c r="H26" s="5">
        <v>4.1080288319100003E-2</v>
      </c>
      <c r="I26" s="5">
        <v>1.46008738246E-2</v>
      </c>
      <c r="J26" s="5">
        <v>4.0805378206500001E-2</v>
      </c>
      <c r="K26" s="5">
        <v>1.4589045194799999E-2</v>
      </c>
    </row>
    <row r="27" spans="2:11">
      <c r="B27" s="2">
        <v>640</v>
      </c>
      <c r="C27" s="2">
        <v>0.10468449270000002</v>
      </c>
      <c r="D27" s="2">
        <v>4.4974187620000002E-2</v>
      </c>
      <c r="E27">
        <v>-770</v>
      </c>
      <c r="F27" s="5">
        <v>4.3810851698899998E-2</v>
      </c>
      <c r="G27" s="5">
        <v>1.5725032779999999E-2</v>
      </c>
      <c r="H27" s="5">
        <v>4.3879255037599998E-2</v>
      </c>
      <c r="I27" s="5">
        <v>1.5740957691699999E-2</v>
      </c>
      <c r="J27" s="5">
        <v>4.3583110172500002E-2</v>
      </c>
      <c r="K27" s="5">
        <v>1.5723558955000001E-2</v>
      </c>
    </row>
    <row r="28" spans="2:11">
      <c r="B28" s="2">
        <v>620</v>
      </c>
      <c r="C28" s="2">
        <v>0.12115672150000001</v>
      </c>
      <c r="D28" s="2">
        <v>5.3688941809999995E-2</v>
      </c>
      <c r="E28">
        <v>-760</v>
      </c>
      <c r="F28" s="5">
        <v>4.68356075114E-2</v>
      </c>
      <c r="G28" s="5">
        <v>1.6976852926499999E-2</v>
      </c>
      <c r="H28" s="5">
        <v>4.6881402597500003E-2</v>
      </c>
      <c r="I28" s="5">
        <v>1.69809064686E-2</v>
      </c>
      <c r="J28" s="5">
        <v>4.6594077651200001E-2</v>
      </c>
      <c r="K28" s="5">
        <v>1.69751874542E-2</v>
      </c>
    </row>
    <row r="29" spans="2:11">
      <c r="B29" s="2">
        <v>600</v>
      </c>
      <c r="C29" s="2">
        <v>0.14067856950000002</v>
      </c>
      <c r="D29" s="2">
        <v>6.4330575309999999E-2</v>
      </c>
      <c r="E29">
        <v>-750</v>
      </c>
      <c r="F29" s="5">
        <v>5.0049914583000003E-2</v>
      </c>
      <c r="G29" s="5">
        <v>1.8320423334599999E-2</v>
      </c>
      <c r="H29" s="5">
        <v>5.0102996600199998E-2</v>
      </c>
      <c r="I29" s="5">
        <v>1.83298009362E-2</v>
      </c>
      <c r="J29" s="5">
        <v>4.9793847378800001E-2</v>
      </c>
      <c r="K29" s="5">
        <v>1.8318543620700001E-2</v>
      </c>
    </row>
    <row r="30" spans="2:11">
      <c r="B30" s="2">
        <v>580</v>
      </c>
      <c r="C30" s="2">
        <v>0.16400517710000001</v>
      </c>
      <c r="D30" s="2">
        <v>7.7424877810000001E-2</v>
      </c>
      <c r="E30">
        <v>-740</v>
      </c>
      <c r="F30" s="5">
        <v>5.3519116985200003E-2</v>
      </c>
      <c r="G30" s="5">
        <v>1.9794295885899999E-2</v>
      </c>
      <c r="H30" s="5">
        <v>5.3569169430700003E-2</v>
      </c>
      <c r="I30" s="5">
        <v>1.98039266745E-2</v>
      </c>
      <c r="J30" s="5">
        <v>5.3247350718900001E-2</v>
      </c>
      <c r="K30" s="5">
        <v>1.9792168869800002E-2</v>
      </c>
    </row>
    <row r="31" spans="2:11">
      <c r="B31" s="2">
        <v>560</v>
      </c>
      <c r="C31" s="2">
        <v>0.19191181190000001</v>
      </c>
      <c r="D31" s="2">
        <v>9.3530685210000006E-2</v>
      </c>
      <c r="E31">
        <v>-730</v>
      </c>
      <c r="F31" s="5">
        <v>5.7261202148500001E-2</v>
      </c>
      <c r="G31" s="5">
        <v>2.1411119824599999E-2</v>
      </c>
      <c r="H31" s="5">
        <v>5.7317867629700002E-2</v>
      </c>
      <c r="I31" s="5">
        <v>2.1424678418100002E-2</v>
      </c>
      <c r="J31" s="5">
        <v>5.6972460372200003E-2</v>
      </c>
      <c r="K31" s="5">
        <v>2.1408706793600001E-2</v>
      </c>
    </row>
    <row r="32" spans="2:11">
      <c r="B32" s="2">
        <v>540</v>
      </c>
      <c r="C32" s="2">
        <v>0.22532560199999999</v>
      </c>
      <c r="D32" s="2">
        <v>0.11316477890000001</v>
      </c>
      <c r="E32">
        <v>-720</v>
      </c>
      <c r="F32" s="5">
        <v>6.12973163706E-2</v>
      </c>
      <c r="G32" s="5">
        <v>2.3183603067399999E-2</v>
      </c>
      <c r="H32" s="5">
        <v>6.1335263627299998E-2</v>
      </c>
      <c r="I32" s="5">
        <v>2.3187526449699999E-2</v>
      </c>
      <c r="J32" s="5">
        <v>6.0990139761399997E-2</v>
      </c>
      <c r="K32" s="5">
        <v>2.3180860608199998E-2</v>
      </c>
    </row>
    <row r="33" spans="2:11">
      <c r="B33" s="2">
        <v>520</v>
      </c>
      <c r="C33" s="2">
        <v>0.26501870150000001</v>
      </c>
      <c r="D33" s="2">
        <v>0.13678612279999999</v>
      </c>
      <c r="E33">
        <v>-710</v>
      </c>
      <c r="F33" s="5">
        <v>6.56180579865E-2</v>
      </c>
      <c r="G33" s="5">
        <v>2.5108770636100002E-2</v>
      </c>
      <c r="H33" s="5">
        <v>6.5665409774600003E-2</v>
      </c>
      <c r="I33" s="5">
        <v>2.5118095274399999E-2</v>
      </c>
      <c r="J33" s="5">
        <v>6.5291036355600005E-2</v>
      </c>
      <c r="K33" s="5">
        <v>2.5105652179100001E-2</v>
      </c>
    </row>
    <row r="34" spans="2:11">
      <c r="B34" s="2">
        <v>500</v>
      </c>
      <c r="C34" s="2">
        <v>0.311197791</v>
      </c>
      <c r="D34" s="2">
        <v>0.1643874464</v>
      </c>
      <c r="E34">
        <v>-700</v>
      </c>
      <c r="F34" s="5">
        <v>7.0278544209899999E-2</v>
      </c>
      <c r="G34" s="5">
        <v>2.72197641176E-2</v>
      </c>
      <c r="H34" s="5">
        <v>7.0306995455800006E-2</v>
      </c>
      <c r="I34" s="5">
        <v>2.72183535538E-2</v>
      </c>
      <c r="J34" s="5">
        <v>6.9929862611200003E-2</v>
      </c>
      <c r="K34" s="5">
        <v>2.72162125637E-2</v>
      </c>
    </row>
    <row r="35" spans="2:11">
      <c r="B35" s="2">
        <v>480</v>
      </c>
      <c r="C35" s="2">
        <v>0.3630084562</v>
      </c>
      <c r="D35" s="2">
        <v>0.19516291770000002</v>
      </c>
      <c r="E35">
        <v>-690</v>
      </c>
      <c r="F35" s="5">
        <v>7.5322420426699996E-2</v>
      </c>
      <c r="G35" s="5">
        <v>2.9545317892699999E-2</v>
      </c>
      <c r="H35" s="5">
        <v>7.5366328306799998E-2</v>
      </c>
      <c r="I35" s="5">
        <v>2.9554393183500002E-2</v>
      </c>
      <c r="J35" s="5">
        <v>7.4949878285499996E-2</v>
      </c>
      <c r="K35" s="5">
        <v>2.9541264406700001E-2</v>
      </c>
    </row>
    <row r="36" spans="2:11">
      <c r="B36" s="2">
        <v>460</v>
      </c>
      <c r="C36" s="2">
        <v>0.41774575850000001</v>
      </c>
      <c r="D36" s="2">
        <v>0.22706231499999999</v>
      </c>
      <c r="E36">
        <v>-680</v>
      </c>
      <c r="F36" s="5">
        <v>8.0766669574E-2</v>
      </c>
      <c r="G36" s="5">
        <v>3.2098189712399999E-2</v>
      </c>
      <c r="H36" s="5">
        <v>8.0807925596999994E-2</v>
      </c>
      <c r="I36" s="5">
        <v>3.2107425001900003E-2</v>
      </c>
      <c r="J36" s="5">
        <v>8.0367857213700003E-2</v>
      </c>
      <c r="K36" s="5">
        <v>3.2093556934100001E-2</v>
      </c>
    </row>
    <row r="37" spans="2:11">
      <c r="B37" s="2">
        <v>440</v>
      </c>
      <c r="C37" s="2">
        <v>0.4710971511</v>
      </c>
      <c r="D37" s="2">
        <v>0.25705805460000003</v>
      </c>
      <c r="E37">
        <v>-670</v>
      </c>
      <c r="F37" s="5">
        <v>8.6636474444399994E-2</v>
      </c>
      <c r="G37" s="5">
        <v>3.48977409679E-2</v>
      </c>
      <c r="H37" s="5">
        <v>8.6669715159400001E-2</v>
      </c>
      <c r="I37" s="5">
        <v>3.49038442445E-2</v>
      </c>
      <c r="J37" s="5">
        <v>8.6208674235999996E-2</v>
      </c>
      <c r="K37" s="5">
        <v>3.4892439111399998E-2</v>
      </c>
    </row>
    <row r="38" spans="2:11">
      <c r="B38" s="2">
        <v>420</v>
      </c>
      <c r="C38" s="2">
        <v>0.51846978450000003</v>
      </c>
      <c r="D38" s="2">
        <v>0.28217360050000001</v>
      </c>
      <c r="E38">
        <v>-660</v>
      </c>
      <c r="F38" s="5">
        <v>9.3013921849399994E-2</v>
      </c>
      <c r="G38" s="5">
        <v>3.7995995880000001E-2</v>
      </c>
      <c r="H38" s="5">
        <v>9.3029688996400003E-2</v>
      </c>
      <c r="I38" s="5">
        <v>3.7992261014499998E-2</v>
      </c>
      <c r="J38" s="5">
        <v>9.2553691680300004E-2</v>
      </c>
      <c r="K38" s="5">
        <v>3.7989914267700001E-2</v>
      </c>
    </row>
    <row r="39" spans="2:11">
      <c r="B39" s="2">
        <v>400</v>
      </c>
      <c r="C39" s="2">
        <v>0.55673247739999998</v>
      </c>
      <c r="D39" s="2">
        <v>0.3009188625</v>
      </c>
      <c r="E39">
        <v>-650</v>
      </c>
      <c r="F39" s="5">
        <v>9.9890759167599999E-2</v>
      </c>
      <c r="G39" s="5">
        <v>4.13910254664E-2</v>
      </c>
      <c r="H39" s="5">
        <v>9.99469266499E-2</v>
      </c>
      <c r="I39" s="5">
        <v>4.1414785616200003E-2</v>
      </c>
      <c r="J39" s="5">
        <v>9.9394509095799999E-2</v>
      </c>
      <c r="K39" s="5">
        <v>4.1384047097900001E-2</v>
      </c>
    </row>
    <row r="40" spans="2:11">
      <c r="B40" s="2">
        <v>380</v>
      </c>
      <c r="C40" s="2">
        <v>0.58564265090000001</v>
      </c>
      <c r="D40" s="2">
        <v>0.31354645790000002</v>
      </c>
      <c r="E40">
        <v>-640</v>
      </c>
      <c r="F40">
        <v>0.10740274896</v>
      </c>
      <c r="G40" s="5">
        <v>4.5171046442100002E-2</v>
      </c>
      <c r="H40">
        <v>0.107445149187</v>
      </c>
      <c r="I40" s="5">
        <v>4.51879881767E-2</v>
      </c>
      <c r="J40">
        <v>0.10686560345</v>
      </c>
      <c r="K40" s="5">
        <v>4.5163014959399998E-2</v>
      </c>
    </row>
    <row r="41" spans="2:11">
      <c r="B41" s="2">
        <v>360</v>
      </c>
      <c r="C41" s="2">
        <v>0.60647882149999999</v>
      </c>
      <c r="D41" s="2">
        <v>0.32143402890000006</v>
      </c>
      <c r="E41">
        <v>-630</v>
      </c>
      <c r="F41">
        <v>0.115561357211</v>
      </c>
      <c r="G41" s="5">
        <v>4.9346045472799999E-2</v>
      </c>
      <c r="H41">
        <v>0.115569295714</v>
      </c>
      <c r="I41" s="5">
        <v>4.9343785111499998E-2</v>
      </c>
      <c r="J41">
        <v>0.114978089167</v>
      </c>
      <c r="K41" s="5">
        <v>4.9336792305000002E-2</v>
      </c>
    </row>
    <row r="42" spans="2:11">
      <c r="B42" s="2">
        <v>340</v>
      </c>
      <c r="C42" s="2">
        <v>0.62155919230000001</v>
      </c>
      <c r="D42" s="2">
        <v>0.3261228464</v>
      </c>
      <c r="E42">
        <v>-620</v>
      </c>
      <c r="F42">
        <v>0.124409726022</v>
      </c>
      <c r="G42" s="5">
        <v>5.39473701926E-2</v>
      </c>
      <c r="H42">
        <v>0.124402478358</v>
      </c>
      <c r="I42" s="5">
        <v>5.3940554023900002E-2</v>
      </c>
      <c r="J42">
        <v>0.123774382697</v>
      </c>
      <c r="K42" s="5">
        <v>5.39367022898E-2</v>
      </c>
    </row>
    <row r="43" spans="2:11">
      <c r="B43" s="2">
        <v>320</v>
      </c>
      <c r="C43" s="2">
        <v>0.63255474040000004</v>
      </c>
      <c r="D43" s="2">
        <v>0.32881962490000005</v>
      </c>
      <c r="E43">
        <v>-610</v>
      </c>
      <c r="F43">
        <v>0.13405142010000001</v>
      </c>
      <c r="G43" s="5">
        <v>5.9042841750500001E-2</v>
      </c>
      <c r="H43">
        <v>0.13401260007400001</v>
      </c>
      <c r="I43" s="5">
        <v>5.9030082995699999E-2</v>
      </c>
      <c r="J43">
        <v>0.13335678153</v>
      </c>
      <c r="K43" s="5">
        <v>5.9030529415500001E-2</v>
      </c>
    </row>
    <row r="44" spans="2:11">
      <c r="B44" s="2">
        <v>300</v>
      </c>
      <c r="C44" s="2">
        <v>0.64093370490000001</v>
      </c>
      <c r="D44" s="2">
        <v>0.33037808909999999</v>
      </c>
      <c r="E44">
        <v>-600</v>
      </c>
      <c r="F44">
        <v>0.14457190162799999</v>
      </c>
      <c r="G44" s="5">
        <v>6.4688786173400001E-2</v>
      </c>
      <c r="H44">
        <v>0.14458990247600001</v>
      </c>
      <c r="I44" s="5">
        <v>6.4701949526100005E-2</v>
      </c>
      <c r="J44">
        <v>0.14380968693000001</v>
      </c>
      <c r="K44" s="5">
        <v>6.4674564044599994E-2</v>
      </c>
    </row>
    <row r="45" spans="2:11">
      <c r="B45" s="2">
        <v>280</v>
      </c>
      <c r="C45" s="2">
        <v>0.64748148290000007</v>
      </c>
      <c r="D45" s="2">
        <v>0.3312916769</v>
      </c>
      <c r="E45">
        <v>-590</v>
      </c>
      <c r="F45">
        <v>0.15607550946599999</v>
      </c>
      <c r="G45" s="5">
        <v>7.0954303598599999E-2</v>
      </c>
      <c r="H45">
        <v>0.156067499281</v>
      </c>
      <c r="I45" s="5">
        <v>7.0955725760800004E-2</v>
      </c>
      <c r="J45">
        <v>0.15523597898800001</v>
      </c>
      <c r="K45" s="5">
        <v>7.0937858361600006E-2</v>
      </c>
    </row>
    <row r="46" spans="2:11">
      <c r="B46" s="2">
        <v>260</v>
      </c>
      <c r="C46" s="2">
        <v>0.65280160600000003</v>
      </c>
      <c r="D46" s="2">
        <v>0.33184861660000003</v>
      </c>
      <c r="E46">
        <v>-580</v>
      </c>
      <c r="F46">
        <v>0.16864855860700001</v>
      </c>
      <c r="G46" s="5">
        <v>7.7893334534800004E-2</v>
      </c>
      <c r="H46">
        <v>0.16860353944100001</v>
      </c>
      <c r="I46" s="5">
        <v>7.7874116996600004E-2</v>
      </c>
      <c r="J46">
        <v>0.16772077616799999</v>
      </c>
      <c r="K46" s="5">
        <v>7.7874327294799997E-2</v>
      </c>
    </row>
    <row r="47" spans="2:11">
      <c r="B47" s="2">
        <v>240</v>
      </c>
      <c r="C47" s="2">
        <v>0.65711753660000005</v>
      </c>
      <c r="D47" s="2">
        <v>0.33221380589999999</v>
      </c>
      <c r="E47">
        <v>-570</v>
      </c>
      <c r="F47">
        <v>0.18234597098300001</v>
      </c>
      <c r="G47" s="5">
        <v>8.5541511580800006E-2</v>
      </c>
      <c r="H47">
        <v>0.18239961841399999</v>
      </c>
      <c r="I47" s="5">
        <v>8.5591168340200002E-2</v>
      </c>
      <c r="J47">
        <v>0.181317799843</v>
      </c>
      <c r="K47" s="5">
        <v>8.5519565530300004E-2</v>
      </c>
    </row>
    <row r="48" spans="2:11">
      <c r="B48" s="2">
        <v>220</v>
      </c>
      <c r="C48" s="2">
        <v>0.66072254350000004</v>
      </c>
      <c r="D48" s="2">
        <v>0.33241533880000002</v>
      </c>
      <c r="E48">
        <v>-560</v>
      </c>
      <c r="F48">
        <v>0.19751340185399999</v>
      </c>
      <c r="G48" s="5">
        <v>9.4117333927000002E-2</v>
      </c>
      <c r="H48">
        <v>0.19753687850500001</v>
      </c>
      <c r="I48" s="5">
        <v>9.4153575563700007E-2</v>
      </c>
      <c r="J48">
        <v>0.19636928701</v>
      </c>
      <c r="K48" s="5">
        <v>9.4091962329499998E-2</v>
      </c>
    </row>
    <row r="49" spans="2:11">
      <c r="B49" s="2">
        <v>200</v>
      </c>
      <c r="C49" s="2">
        <v>0.66370208210000003</v>
      </c>
      <c r="D49" s="2">
        <v>0.33257289130000001</v>
      </c>
      <c r="E49">
        <v>-550</v>
      </c>
      <c r="F49">
        <v>0.21407123154400001</v>
      </c>
      <c r="G49">
        <v>0.10356648821599999</v>
      </c>
      <c r="H49">
        <v>0.214074867562</v>
      </c>
      <c r="I49">
        <v>0.103596772914</v>
      </c>
      <c r="J49">
        <v>0.212795468633</v>
      </c>
      <c r="K49">
        <v>0.10353721783100001</v>
      </c>
    </row>
    <row r="50" spans="2:11">
      <c r="B50" s="2">
        <v>180</v>
      </c>
      <c r="C50" s="2">
        <v>0.66620031639999999</v>
      </c>
      <c r="D50" s="2">
        <v>0.33265105840000003</v>
      </c>
      <c r="E50">
        <v>-540</v>
      </c>
      <c r="F50">
        <v>0.232128181392</v>
      </c>
      <c r="G50">
        <v>0.113946529266</v>
      </c>
      <c r="H50">
        <v>0.23210332944299999</v>
      </c>
      <c r="I50">
        <v>0.11396921211699999</v>
      </c>
      <c r="J50">
        <v>0.23070375047800001</v>
      </c>
      <c r="K50">
        <v>0.113912895757</v>
      </c>
    </row>
    <row r="51" spans="2:11">
      <c r="B51" s="2">
        <v>160</v>
      </c>
      <c r="C51" s="2">
        <v>0.66831369670000007</v>
      </c>
      <c r="D51" s="2">
        <v>0.33273167380000002</v>
      </c>
      <c r="E51">
        <v>-530</v>
      </c>
      <c r="F51">
        <v>0.25183778502600002</v>
      </c>
      <c r="G51">
        <v>0.125345406691</v>
      </c>
      <c r="H51">
        <v>0.251728416899</v>
      </c>
      <c r="I51">
        <v>0.12532700718299999</v>
      </c>
      <c r="J51">
        <v>0.250245745839</v>
      </c>
      <c r="K51">
        <v>0.12530691356000001</v>
      </c>
    </row>
    <row r="52" spans="2:11">
      <c r="B52" s="2">
        <v>140</v>
      </c>
      <c r="C52" s="2">
        <v>0.67008994780000009</v>
      </c>
      <c r="D52" s="2">
        <v>0.33280861090000002</v>
      </c>
      <c r="E52">
        <v>-520</v>
      </c>
      <c r="F52">
        <v>0.273166154981</v>
      </c>
      <c r="G52">
        <v>0.13773099949000001</v>
      </c>
      <c r="H52">
        <v>0.27311490969000002</v>
      </c>
      <c r="I52">
        <v>0.137756972649</v>
      </c>
      <c r="J52">
        <v>0.27138817014</v>
      </c>
      <c r="K52">
        <v>0.13768723318699999</v>
      </c>
    </row>
    <row r="53" spans="2:11">
      <c r="B53" s="2">
        <v>120</v>
      </c>
      <c r="C53" s="2">
        <v>0.67158645290000007</v>
      </c>
      <c r="D53" s="2">
        <v>0.3329051012</v>
      </c>
      <c r="E53">
        <v>-510</v>
      </c>
      <c r="F53">
        <v>0.29613172687400002</v>
      </c>
      <c r="G53">
        <v>0.151091366133</v>
      </c>
      <c r="H53">
        <v>0.29617452024099999</v>
      </c>
      <c r="I53">
        <v>0.15118689329000001</v>
      </c>
      <c r="J53">
        <v>0.29414948290499998</v>
      </c>
      <c r="K53">
        <v>0.151042030716</v>
      </c>
    </row>
    <row r="54" spans="2:11">
      <c r="B54" s="2">
        <v>100</v>
      </c>
      <c r="C54" s="2">
        <v>0.67273355850000005</v>
      </c>
      <c r="D54" s="2">
        <v>0.3330052584</v>
      </c>
      <c r="E54">
        <v>-500</v>
      </c>
      <c r="F54">
        <v>0.32071794530199998</v>
      </c>
      <c r="G54">
        <v>0.165386808095</v>
      </c>
      <c r="H54">
        <v>0.32081064394199998</v>
      </c>
      <c r="I54">
        <v>0.16552451878900001</v>
      </c>
      <c r="J54">
        <v>0.31851379099999999</v>
      </c>
      <c r="K54">
        <v>0.16533183649800001</v>
      </c>
    </row>
    <row r="55" spans="2:11">
      <c r="B55" s="2">
        <v>80</v>
      </c>
      <c r="C55" s="2">
        <v>0.67370476290000003</v>
      </c>
      <c r="D55" s="2">
        <v>0.33305044590000005</v>
      </c>
      <c r="E55">
        <v>-490</v>
      </c>
      <c r="F55">
        <v>0.346956458473</v>
      </c>
      <c r="G55">
        <v>0.18060852002</v>
      </c>
      <c r="H55">
        <v>0.346799617404</v>
      </c>
      <c r="I55">
        <v>0.180600490547</v>
      </c>
      <c r="J55">
        <v>0.34451335236300001</v>
      </c>
      <c r="K55">
        <v>0.18054807141099999</v>
      </c>
    </row>
    <row r="56" spans="2:11">
      <c r="B56" s="2">
        <v>60</v>
      </c>
      <c r="C56" s="2">
        <v>0.6743778802</v>
      </c>
      <c r="D56" s="2">
        <v>0.33311273809999997</v>
      </c>
      <c r="E56">
        <v>-480</v>
      </c>
      <c r="F56">
        <v>0.37427714104799997</v>
      </c>
      <c r="G56">
        <v>0.19633795536400001</v>
      </c>
      <c r="H56">
        <v>0.37386809364399998</v>
      </c>
      <c r="I56">
        <v>0.196187910218</v>
      </c>
      <c r="J56">
        <v>0.37158627490899998</v>
      </c>
      <c r="K56">
        <v>0.19627287287600001</v>
      </c>
    </row>
    <row r="57" spans="2:11">
      <c r="B57" s="2">
        <v>40</v>
      </c>
      <c r="C57" s="2">
        <v>0.67488241950000005</v>
      </c>
      <c r="D57" s="2">
        <v>0.33316769640000005</v>
      </c>
      <c r="E57">
        <v>-470</v>
      </c>
      <c r="F57">
        <v>0.40223350111700001</v>
      </c>
      <c r="G57">
        <v>0.212277200405</v>
      </c>
      <c r="H57">
        <v>0.40202010615400002</v>
      </c>
      <c r="I57">
        <v>0.21226254357800001</v>
      </c>
      <c r="J57">
        <v>0.39929244022400001</v>
      </c>
      <c r="K57">
        <v>0.212208689881</v>
      </c>
    </row>
    <row r="58" spans="2:11">
      <c r="B58" s="2">
        <v>20</v>
      </c>
      <c r="C58" s="2">
        <v>0.67516094979999997</v>
      </c>
      <c r="D58" s="2">
        <v>0.33317624880000002</v>
      </c>
      <c r="E58">
        <v>-460</v>
      </c>
      <c r="F58">
        <v>0.43046273988299999</v>
      </c>
      <c r="G58">
        <v>0.228175635352</v>
      </c>
      <c r="H58">
        <v>0.43007483322399997</v>
      </c>
      <c r="I58">
        <v>0.228058853506</v>
      </c>
      <c r="J58">
        <v>0.42727493993299998</v>
      </c>
      <c r="K58">
        <v>0.22810526461700001</v>
      </c>
    </row>
    <row r="59" spans="2:11">
      <c r="B59" s="2">
        <v>0</v>
      </c>
      <c r="C59" s="2">
        <v>0.67535397220000004</v>
      </c>
      <c r="D59" s="2">
        <v>0.3332141139</v>
      </c>
      <c r="E59">
        <v>-450</v>
      </c>
      <c r="F59">
        <v>0.45814727490200002</v>
      </c>
      <c r="G59">
        <v>0.24348133046100001</v>
      </c>
      <c r="H59">
        <v>0.458103622323</v>
      </c>
      <c r="I59">
        <v>0.24344729049899999</v>
      </c>
      <c r="J59">
        <v>0.454727724848</v>
      </c>
      <c r="K59">
        <v>0.243411230008</v>
      </c>
    </row>
    <row r="60" spans="2:11">
      <c r="B60" s="2">
        <v>-20</v>
      </c>
      <c r="C60" s="2">
        <v>0.67535152320000003</v>
      </c>
      <c r="D60" s="2">
        <v>0.33322266630000003</v>
      </c>
      <c r="E60">
        <v>-440</v>
      </c>
      <c r="F60">
        <v>0.48491803539299999</v>
      </c>
      <c r="G60">
        <v>0.25793979210099999</v>
      </c>
      <c r="H60">
        <v>0.485007133122</v>
      </c>
      <c r="I60">
        <v>0.25808106813999998</v>
      </c>
      <c r="J60">
        <v>0.48128942636099997</v>
      </c>
      <c r="K60">
        <v>0.25787226768100002</v>
      </c>
    </row>
    <row r="61" spans="2:11">
      <c r="B61" s="2">
        <v>-40</v>
      </c>
      <c r="C61" s="2">
        <v>0.67521592000000008</v>
      </c>
      <c r="D61" s="2">
        <v>0.33322510320000004</v>
      </c>
      <c r="E61">
        <v>-430</v>
      </c>
      <c r="F61">
        <v>0.51011308447500003</v>
      </c>
      <c r="G61">
        <v>0.271162271959</v>
      </c>
      <c r="H61">
        <v>0.51010151332599996</v>
      </c>
      <c r="I61">
        <v>0.27125253140700001</v>
      </c>
      <c r="J61">
        <v>0.50630662359</v>
      </c>
      <c r="K61">
        <v>0.27109950012799999</v>
      </c>
    </row>
    <row r="62" spans="2:11">
      <c r="B62" s="2">
        <v>-60</v>
      </c>
      <c r="C62" s="2">
        <v>0.67490807070000003</v>
      </c>
      <c r="D62" s="2">
        <v>0.33322877020000002</v>
      </c>
      <c r="E62">
        <v>-420</v>
      </c>
      <c r="F62">
        <v>0.53318624885599997</v>
      </c>
      <c r="G62">
        <v>0.282859351348</v>
      </c>
      <c r="H62">
        <v>0.53308819984900002</v>
      </c>
      <c r="I62">
        <v>0.28289046997099998</v>
      </c>
      <c r="J62">
        <v>0.52924045831099997</v>
      </c>
      <c r="K62">
        <v>0.28280298234000001</v>
      </c>
    </row>
    <row r="63" spans="2:11">
      <c r="B63" s="2">
        <v>-80</v>
      </c>
      <c r="C63" s="2">
        <v>0.67430825050000009</v>
      </c>
      <c r="D63" s="2">
        <v>0.33318480119999999</v>
      </c>
      <c r="E63">
        <v>-410</v>
      </c>
      <c r="F63">
        <v>0.55367081886000002</v>
      </c>
      <c r="G63">
        <v>0.29283205611099999</v>
      </c>
      <c r="H63">
        <v>0.55375943887500001</v>
      </c>
      <c r="I63">
        <v>0.29296003015099997</v>
      </c>
      <c r="J63">
        <v>0.54962802996899995</v>
      </c>
      <c r="K63">
        <v>0.29278289173200001</v>
      </c>
    </row>
    <row r="64" spans="2:11">
      <c r="B64" s="2">
        <v>-100</v>
      </c>
      <c r="C64" s="2">
        <v>0.6735618243</v>
      </c>
      <c r="D64" s="2">
        <v>0.33311517509999999</v>
      </c>
      <c r="E64">
        <v>-400</v>
      </c>
      <c r="F64">
        <v>0.571966950621</v>
      </c>
      <c r="G64">
        <v>0.30135379140200003</v>
      </c>
      <c r="H64">
        <v>0.57192217467100004</v>
      </c>
      <c r="I64">
        <v>0.30137721176100002</v>
      </c>
      <c r="J64">
        <v>0.56786466213599995</v>
      </c>
      <c r="K64">
        <v>0.30131228541900001</v>
      </c>
    </row>
    <row r="65" spans="2:11">
      <c r="B65" s="2">
        <v>-120</v>
      </c>
      <c r="C65" s="2">
        <v>0.67249168309999996</v>
      </c>
      <c r="D65" s="2">
        <v>0.3330748731</v>
      </c>
      <c r="E65">
        <v>-390</v>
      </c>
      <c r="F65">
        <v>0.58766764159999996</v>
      </c>
      <c r="G65">
        <v>0.30826784031600002</v>
      </c>
      <c r="H65">
        <v>0.58754413866599997</v>
      </c>
      <c r="I65">
        <v>0.30824765027899997</v>
      </c>
      <c r="J65">
        <v>0.58354469647899998</v>
      </c>
      <c r="K65">
        <v>0.30823369832300002</v>
      </c>
    </row>
    <row r="66" spans="2:11">
      <c r="B66" s="2">
        <v>-140</v>
      </c>
      <c r="C66" s="2">
        <v>0.67118819880000002</v>
      </c>
      <c r="D66" s="2">
        <v>0.3330223517</v>
      </c>
      <c r="E66">
        <v>-380</v>
      </c>
      <c r="F66">
        <v>0.60109177848100004</v>
      </c>
      <c r="G66">
        <v>0.31383266988500003</v>
      </c>
      <c r="H66">
        <v>0.60100580768099998</v>
      </c>
      <c r="I66">
        <v>0.31380446913499999</v>
      </c>
      <c r="J66">
        <v>0.59697970314899995</v>
      </c>
      <c r="K66">
        <v>0.31380524178300001</v>
      </c>
    </row>
    <row r="67" spans="2:11">
      <c r="B67" s="2">
        <v>-160</v>
      </c>
      <c r="C67" s="2">
        <v>0.66953288940000011</v>
      </c>
      <c r="D67" s="2">
        <v>0.33297716430000002</v>
      </c>
      <c r="E67">
        <v>-370</v>
      </c>
      <c r="F67">
        <v>0.61244943755600001</v>
      </c>
      <c r="G67">
        <v>0.31821801977000003</v>
      </c>
      <c r="H67">
        <v>0.61243289384900002</v>
      </c>
      <c r="I67">
        <v>0.31821817726700002</v>
      </c>
      <c r="J67">
        <v>0.60837471007300004</v>
      </c>
      <c r="K67">
        <v>0.318196430157</v>
      </c>
    </row>
    <row r="68" spans="2:11">
      <c r="B68" s="2">
        <v>-180</v>
      </c>
      <c r="C68" s="2">
        <v>0.66763080950000009</v>
      </c>
      <c r="D68" s="2">
        <v>0.33291243510000001</v>
      </c>
      <c r="E68">
        <v>-360</v>
      </c>
      <c r="F68">
        <v>0.62191433606900004</v>
      </c>
      <c r="G68">
        <v>0.32157511088899998</v>
      </c>
      <c r="H68">
        <v>0.62192946514799996</v>
      </c>
      <c r="I68">
        <v>0.32159539513099999</v>
      </c>
      <c r="J68">
        <v>0.61789778575499998</v>
      </c>
      <c r="K68">
        <v>0.32155833914800003</v>
      </c>
    </row>
    <row r="69" spans="2:11">
      <c r="B69" s="2">
        <v>-200</v>
      </c>
      <c r="C69" s="2">
        <v>0.66527309570000004</v>
      </c>
      <c r="D69" s="2">
        <v>0.33282571570000002</v>
      </c>
      <c r="E69">
        <v>-350</v>
      </c>
      <c r="F69">
        <v>0.62998992616299998</v>
      </c>
      <c r="G69">
        <v>0.324191620274</v>
      </c>
      <c r="H69">
        <v>0.62996259725299997</v>
      </c>
      <c r="I69">
        <v>0.32418956231399998</v>
      </c>
      <c r="J69">
        <v>0.62604649969399995</v>
      </c>
      <c r="K69">
        <v>0.324178844859</v>
      </c>
    </row>
    <row r="70" spans="2:11">
      <c r="B70" s="2">
        <v>-220</v>
      </c>
      <c r="C70" s="2">
        <v>0.66242060120000001</v>
      </c>
      <c r="D70" s="2">
        <v>0.33271456910000002</v>
      </c>
      <c r="E70">
        <v>-340</v>
      </c>
      <c r="F70">
        <v>0.63670980020599999</v>
      </c>
      <c r="G70">
        <v>0.326153050286</v>
      </c>
      <c r="H70">
        <v>0.63677335742899999</v>
      </c>
      <c r="I70">
        <v>0.32618384372300002</v>
      </c>
      <c r="J70">
        <v>0.63284810789199997</v>
      </c>
      <c r="K70">
        <v>0.32614338689</v>
      </c>
    </row>
    <row r="71" spans="2:11">
      <c r="B71" s="2">
        <v>-240</v>
      </c>
      <c r="C71" s="2">
        <v>0.65903426070000004</v>
      </c>
      <c r="D71" s="2">
        <v>0.33256067200000006</v>
      </c>
      <c r="E71">
        <v>-330</v>
      </c>
      <c r="F71">
        <v>0.642462987097</v>
      </c>
      <c r="G71">
        <v>0.32766153458899999</v>
      </c>
      <c r="H71">
        <v>0.64255432076399999</v>
      </c>
      <c r="I71">
        <v>0.327682927056</v>
      </c>
      <c r="J71">
        <v>0.63868867048599998</v>
      </c>
      <c r="K71">
        <v>0.327654337362</v>
      </c>
    </row>
    <row r="72" spans="2:11">
      <c r="B72" s="2">
        <v>-260</v>
      </c>
      <c r="C72" s="2">
        <v>0.65492350779999997</v>
      </c>
      <c r="D72" s="2">
        <v>0.33225655630000001</v>
      </c>
      <c r="E72">
        <v>-320</v>
      </c>
      <c r="F72">
        <v>0.64738458045900005</v>
      </c>
      <c r="G72">
        <v>0.32878479764200003</v>
      </c>
      <c r="H72">
        <v>0.64745599201799997</v>
      </c>
      <c r="I72">
        <v>0.32880796426199999</v>
      </c>
      <c r="J72">
        <v>0.643702360945</v>
      </c>
      <c r="K72">
        <v>0.32877956869199998</v>
      </c>
    </row>
    <row r="73" spans="2:11">
      <c r="B73" s="2">
        <v>-280</v>
      </c>
      <c r="C73" s="2">
        <v>0.64986606930000002</v>
      </c>
      <c r="D73" s="2">
        <v>0.33177289810000005</v>
      </c>
      <c r="E73">
        <v>-310</v>
      </c>
      <c r="F73">
        <v>0.65168026572100002</v>
      </c>
      <c r="G73">
        <v>0.32964733366400001</v>
      </c>
      <c r="H73">
        <v>0.65169425360699995</v>
      </c>
      <c r="I73">
        <v>0.32964799866799999</v>
      </c>
      <c r="J73">
        <v>0.64809113064900004</v>
      </c>
      <c r="K73">
        <v>0.32964352217199999</v>
      </c>
    </row>
    <row r="74" spans="2:11">
      <c r="B74" s="2">
        <v>-300</v>
      </c>
      <c r="C74" s="2">
        <v>0.64350759550000003</v>
      </c>
      <c r="D74" s="2">
        <v>0.3309338101</v>
      </c>
      <c r="E74">
        <v>-300</v>
      </c>
      <c r="F74">
        <v>0.655363542588</v>
      </c>
      <c r="G74">
        <v>0.330275223625</v>
      </c>
      <c r="H74">
        <v>0.65538549369099997</v>
      </c>
      <c r="I74">
        <v>0.33027338634600001</v>
      </c>
      <c r="J74">
        <v>0.65186653593599997</v>
      </c>
      <c r="K74">
        <v>0.33027250458200003</v>
      </c>
    </row>
    <row r="75" spans="2:11">
      <c r="B75" s="2">
        <v>-320</v>
      </c>
      <c r="C75" s="2">
        <v>0.63538517719999998</v>
      </c>
      <c r="D75" s="2">
        <v>0.32946206480000001</v>
      </c>
      <c r="E75">
        <v>-290</v>
      </c>
      <c r="F75">
        <v>0.65860079924299997</v>
      </c>
      <c r="G75">
        <v>0.33074275299200001</v>
      </c>
      <c r="H75">
        <v>0.65862368515699998</v>
      </c>
      <c r="I75">
        <v>0.33074231118399999</v>
      </c>
      <c r="J75">
        <v>0.65519458705300004</v>
      </c>
      <c r="K75">
        <v>0.33074085303299999</v>
      </c>
    </row>
    <row r="76" spans="2:11">
      <c r="B76" s="2">
        <v>-340</v>
      </c>
      <c r="C76" s="2">
        <v>0.62452154830000006</v>
      </c>
      <c r="D76" s="2">
        <v>0.32682391050000004</v>
      </c>
      <c r="E76">
        <v>-280</v>
      </c>
      <c r="F76">
        <v>0.66147967925399997</v>
      </c>
      <c r="G76">
        <v>0.33109139985199998</v>
      </c>
      <c r="H76">
        <v>0.66151141670199998</v>
      </c>
      <c r="I76">
        <v>0.331086236684</v>
      </c>
      <c r="J76">
        <v>0.65816189377400003</v>
      </c>
      <c r="K76">
        <v>0.331090117337</v>
      </c>
    </row>
    <row r="77" spans="2:11">
      <c r="B77" s="2">
        <v>-360</v>
      </c>
      <c r="C77" s="2">
        <v>0.60964758680000009</v>
      </c>
      <c r="D77" s="2">
        <v>0.32223768520000001</v>
      </c>
      <c r="E77">
        <v>-270</v>
      </c>
      <c r="F77">
        <v>0.66404284172399997</v>
      </c>
      <c r="G77">
        <v>0.331352863577</v>
      </c>
      <c r="H77">
        <v>0.66405859292199998</v>
      </c>
      <c r="I77">
        <v>0.33134422365799998</v>
      </c>
      <c r="J77">
        <v>0.66080988415800002</v>
      </c>
      <c r="K77">
        <v>0.331352039376</v>
      </c>
    </row>
    <row r="78" spans="2:11">
      <c r="B78" s="2">
        <v>-380</v>
      </c>
      <c r="C78" s="2">
        <v>0.58887488960000001</v>
      </c>
      <c r="D78" s="2">
        <v>0.31449179930000004</v>
      </c>
      <c r="E78">
        <v>-260</v>
      </c>
      <c r="F78">
        <v>0.66635174586099999</v>
      </c>
      <c r="G78">
        <v>0.33154249468800001</v>
      </c>
      <c r="H78">
        <v>0.66637478013999996</v>
      </c>
      <c r="I78">
        <v>0.331535778645</v>
      </c>
      <c r="J78">
        <v>0.66320083910500005</v>
      </c>
      <c r="K78">
        <v>0.33154200523600003</v>
      </c>
    </row>
    <row r="79" spans="2:11">
      <c r="B79" s="2">
        <v>-400</v>
      </c>
      <c r="C79" s="2">
        <v>0.56028832880000001</v>
      </c>
      <c r="D79" s="2">
        <v>0.30211578929999999</v>
      </c>
      <c r="E79">
        <v>-250</v>
      </c>
      <c r="F79">
        <v>0.66844457271799995</v>
      </c>
      <c r="G79">
        <v>0.331680881022</v>
      </c>
      <c r="H79">
        <v>0.66846732313400004</v>
      </c>
      <c r="I79">
        <v>0.331676283919</v>
      </c>
      <c r="J79">
        <v>0.66537250439600004</v>
      </c>
      <c r="K79">
        <v>0.33168063382000001</v>
      </c>
    </row>
    <row r="80" spans="2:11">
      <c r="B80" s="2">
        <v>-420</v>
      </c>
      <c r="C80" s="2">
        <v>0.52234803000000007</v>
      </c>
      <c r="D80" s="2">
        <v>0.28366363750000001</v>
      </c>
      <c r="E80">
        <v>-240</v>
      </c>
      <c r="F80">
        <v>0.670341661137</v>
      </c>
      <c r="G80">
        <v>0.33178299919999998</v>
      </c>
      <c r="H80">
        <v>0.67037453497400001</v>
      </c>
      <c r="I80">
        <v>0.33177944884100002</v>
      </c>
      <c r="J80">
        <v>0.66734374186699996</v>
      </c>
      <c r="K80">
        <v>0.33178293069800002</v>
      </c>
    </row>
    <row r="81" spans="2:11">
      <c r="B81" s="2">
        <v>-440</v>
      </c>
      <c r="C81" s="2">
        <v>0.47540643929999998</v>
      </c>
      <c r="D81" s="2">
        <v>0.25879967390000003</v>
      </c>
      <c r="E81">
        <v>-230</v>
      </c>
      <c r="F81">
        <v>0.67209640276899996</v>
      </c>
      <c r="G81">
        <v>0.33186071922999999</v>
      </c>
      <c r="H81">
        <v>0.67210692678299999</v>
      </c>
      <c r="I81">
        <v>0.33185753452200001</v>
      </c>
      <c r="J81">
        <v>0.66916972823800003</v>
      </c>
      <c r="K81">
        <v>0.33186078426900001</v>
      </c>
    </row>
    <row r="82" spans="2:11">
      <c r="B82" s="2">
        <v>-460</v>
      </c>
      <c r="C82" s="2">
        <v>0.4222699151</v>
      </c>
      <c r="D82" s="2">
        <v>0.22900420850000003</v>
      </c>
      <c r="E82">
        <v>-220</v>
      </c>
      <c r="F82">
        <v>0.67369674269400004</v>
      </c>
      <c r="G82">
        <v>0.33191960804699999</v>
      </c>
      <c r="H82">
        <v>0.67370989798500003</v>
      </c>
      <c r="I82">
        <v>0.33191414393800001</v>
      </c>
      <c r="J82">
        <v>0.670836769768</v>
      </c>
      <c r="K82">
        <v>0.33191976937599998</v>
      </c>
    </row>
    <row r="83" spans="2:11">
      <c r="B83" s="2">
        <v>-480</v>
      </c>
      <c r="C83" s="2">
        <v>0.36761062510000003</v>
      </c>
      <c r="D83" s="2">
        <v>0.19714264109999999</v>
      </c>
      <c r="E83">
        <v>-210</v>
      </c>
      <c r="F83">
        <v>0.67516824402200004</v>
      </c>
      <c r="G83">
        <v>0.33196365287599999</v>
      </c>
      <c r="H83">
        <v>0.67517856391300002</v>
      </c>
      <c r="I83">
        <v>0.331956189485</v>
      </c>
      <c r="J83">
        <v>0.67237109177800003</v>
      </c>
      <c r="K83">
        <v>0.33196388346299999</v>
      </c>
    </row>
    <row r="84" spans="2:11">
      <c r="B84" s="2">
        <v>-500</v>
      </c>
      <c r="C84" s="2">
        <v>0.31571804580000001</v>
      </c>
      <c r="D84" s="2">
        <v>0.16628777010000001</v>
      </c>
      <c r="E84">
        <v>-200</v>
      </c>
      <c r="F84">
        <v>0.67651610497000003</v>
      </c>
      <c r="G84">
        <v>0.331997740421</v>
      </c>
      <c r="H84">
        <v>0.67652353998199999</v>
      </c>
      <c r="I84">
        <v>0.33198949142099998</v>
      </c>
      <c r="J84">
        <v>0.67377749092200001</v>
      </c>
      <c r="K84">
        <v>0.33199801946800001</v>
      </c>
    </row>
    <row r="85" spans="2:11">
      <c r="B85" s="2">
        <v>-520</v>
      </c>
      <c r="C85" s="2">
        <v>0.26938251350000003</v>
      </c>
      <c r="D85" s="2">
        <v>0.13851931570000001</v>
      </c>
      <c r="E85">
        <v>-190</v>
      </c>
      <c r="F85">
        <v>0.67775678160999997</v>
      </c>
      <c r="G85">
        <v>0.33202254860300001</v>
      </c>
      <c r="H85">
        <v>0.67777065359099997</v>
      </c>
      <c r="I85">
        <v>0.33201277832100001</v>
      </c>
      <c r="J85">
        <v>0.67507307205900002</v>
      </c>
      <c r="K85">
        <v>0.33202286098</v>
      </c>
    </row>
    <row r="86" spans="2:11">
      <c r="B86" s="2">
        <v>-540</v>
      </c>
      <c r="C86" s="2">
        <v>0.22953792800000003</v>
      </c>
      <c r="D86" s="2">
        <v>0.11472748549999999</v>
      </c>
      <c r="E86">
        <v>-180</v>
      </c>
      <c r="F86">
        <v>0.678912814664</v>
      </c>
      <c r="G86">
        <v>0.33203724803099999</v>
      </c>
      <c r="H86">
        <v>0.67890918925300003</v>
      </c>
      <c r="I86">
        <v>0.332031040863</v>
      </c>
      <c r="J86">
        <v>0.67628125109299997</v>
      </c>
      <c r="K86">
        <v>0.33203758482399998</v>
      </c>
    </row>
    <row r="87" spans="2:11">
      <c r="B87" s="2">
        <v>-560</v>
      </c>
      <c r="C87" s="2">
        <v>0.19594700440000001</v>
      </c>
      <c r="D87" s="2">
        <v>9.4926662450000004E-2</v>
      </c>
      <c r="E87">
        <v>-170</v>
      </c>
      <c r="F87">
        <v>0.67996673408999997</v>
      </c>
      <c r="G87">
        <v>0.332052434216</v>
      </c>
      <c r="H87">
        <v>0.67996202458300004</v>
      </c>
      <c r="I87">
        <v>0.33204417779200002</v>
      </c>
      <c r="J87">
        <v>0.67738291503500003</v>
      </c>
      <c r="K87">
        <v>0.33205278787800002</v>
      </c>
    </row>
    <row r="88" spans="2:11">
      <c r="B88" s="2">
        <v>-580</v>
      </c>
      <c r="C88" s="2">
        <v>0.16782537720000001</v>
      </c>
      <c r="D88" s="2">
        <v>7.8665351539999998E-2</v>
      </c>
      <c r="E88">
        <v>-160</v>
      </c>
      <c r="F88">
        <v>0.680935582624</v>
      </c>
      <c r="G88">
        <v>0.332063553136</v>
      </c>
      <c r="H88">
        <v>0.68092411623399995</v>
      </c>
      <c r="I88">
        <v>0.332055683978</v>
      </c>
      <c r="J88">
        <v>0.67839616063899999</v>
      </c>
      <c r="K88">
        <v>0.33206391789400003</v>
      </c>
    </row>
    <row r="89" spans="2:11">
      <c r="B89" s="2">
        <v>-600</v>
      </c>
      <c r="C89" s="2">
        <v>0.1443094322</v>
      </c>
      <c r="D89" s="2">
        <v>6.5422256660000011E-2</v>
      </c>
      <c r="E89">
        <v>-150</v>
      </c>
      <c r="F89">
        <v>0.68182633100800005</v>
      </c>
      <c r="G89">
        <v>0.33206846570699999</v>
      </c>
      <c r="H89">
        <v>0.68180670243499997</v>
      </c>
      <c r="I89">
        <v>0.33206418552799999</v>
      </c>
      <c r="J89">
        <v>0.67932820438499997</v>
      </c>
      <c r="K89">
        <v>0.33206883750100002</v>
      </c>
    </row>
    <row r="90" spans="2:11">
      <c r="B90" s="2">
        <v>-620</v>
      </c>
      <c r="C90" s="2">
        <v>0.1245600937</v>
      </c>
      <c r="D90" s="2">
        <v>5.463401951E-2</v>
      </c>
      <c r="E90">
        <v>-140</v>
      </c>
      <c r="F90">
        <v>0.68262906797</v>
      </c>
      <c r="G90">
        <v>0.33207605762300002</v>
      </c>
      <c r="H90">
        <v>0.68261216612099995</v>
      </c>
      <c r="I90">
        <v>0.33206991538500003</v>
      </c>
      <c r="J90">
        <v>0.68016783945299997</v>
      </c>
      <c r="K90">
        <v>0.33207643386399999</v>
      </c>
    </row>
    <row r="91" spans="2:11">
      <c r="B91" s="2">
        <v>-640</v>
      </c>
      <c r="C91" s="2">
        <v>0.10786294820000002</v>
      </c>
      <c r="D91" s="2">
        <v>4.5830235300000001E-2</v>
      </c>
      <c r="E91">
        <v>-130</v>
      </c>
      <c r="F91">
        <v>0.68336690673400002</v>
      </c>
      <c r="G91">
        <v>0.33207937732600001</v>
      </c>
      <c r="H91">
        <v>0.68334642066399998</v>
      </c>
      <c r="I91">
        <v>0.33207544875</v>
      </c>
      <c r="J91">
        <v>0.68093983860600005</v>
      </c>
      <c r="K91">
        <v>0.33207975589599997</v>
      </c>
    </row>
    <row r="92" spans="2:11">
      <c r="B92" s="2">
        <v>-660</v>
      </c>
      <c r="C92" s="2">
        <v>9.3687529140000003E-2</v>
      </c>
      <c r="D92" s="2">
        <v>3.8596099490000001E-2</v>
      </c>
      <c r="E92">
        <v>-120</v>
      </c>
      <c r="F92">
        <v>0.68403251740799997</v>
      </c>
      <c r="G92">
        <v>0.33208317023400002</v>
      </c>
      <c r="H92">
        <v>0.68400723631600002</v>
      </c>
      <c r="I92">
        <v>0.33207900646900002</v>
      </c>
      <c r="J92">
        <v>0.68163597794200004</v>
      </c>
      <c r="K92">
        <v>0.332083549797</v>
      </c>
    </row>
    <row r="93" spans="2:11">
      <c r="B93" s="2">
        <v>-680</v>
      </c>
      <c r="C93" s="2">
        <v>8.1537186329999997E-2</v>
      </c>
      <c r="D93" s="2">
        <v>3.26513394E-2</v>
      </c>
      <c r="E93">
        <v>-110</v>
      </c>
      <c r="F93">
        <v>0.68462626395299997</v>
      </c>
      <c r="G93">
        <v>0.33208875204499999</v>
      </c>
      <c r="H93">
        <v>0.68460280665999995</v>
      </c>
      <c r="I93">
        <v>0.332083269051</v>
      </c>
      <c r="J93">
        <v>0.68225648182099996</v>
      </c>
      <c r="K93">
        <v>0.33208913180100003</v>
      </c>
    </row>
    <row r="94" spans="2:11">
      <c r="B94" s="2">
        <v>-700</v>
      </c>
      <c r="C94" s="2">
        <v>7.1082133839999992E-2</v>
      </c>
      <c r="D94" s="2">
        <v>2.7716303229999999E-2</v>
      </c>
      <c r="E94">
        <v>-100</v>
      </c>
      <c r="F94">
        <v>0.68516052489799995</v>
      </c>
      <c r="G94">
        <v>0.332090598583</v>
      </c>
      <c r="H94">
        <v>0.68513885917700001</v>
      </c>
      <c r="I94">
        <v>0.33208387953899998</v>
      </c>
      <c r="J94">
        <v>0.68281462359</v>
      </c>
      <c r="K94">
        <v>0.33209097781000002</v>
      </c>
    </row>
    <row r="95" spans="2:11">
      <c r="B95" s="2">
        <v>-720</v>
      </c>
      <c r="C95" s="2">
        <v>6.2104043710000001E-2</v>
      </c>
      <c r="D95" s="2">
        <v>2.363328567E-2</v>
      </c>
      <c r="E95">
        <v>-90</v>
      </c>
      <c r="F95">
        <v>0.68563598591700003</v>
      </c>
      <c r="G95">
        <v>0.33209152005999998</v>
      </c>
      <c r="H95">
        <v>0.68560855308299995</v>
      </c>
      <c r="I95">
        <v>0.33208846346400001</v>
      </c>
      <c r="J95">
        <v>0.68331101212099998</v>
      </c>
      <c r="K95">
        <v>0.33209189843800002</v>
      </c>
    </row>
    <row r="96" spans="2:11">
      <c r="B96" s="2">
        <v>-740</v>
      </c>
      <c r="C96" s="2">
        <v>5.4332168510000001E-2</v>
      </c>
      <c r="D96" s="2">
        <v>2.020361994E-2</v>
      </c>
      <c r="E96">
        <v>-80</v>
      </c>
      <c r="F96">
        <v>0.68605100598900004</v>
      </c>
      <c r="G96">
        <v>0.332093336149</v>
      </c>
      <c r="H96">
        <v>0.68602235885200002</v>
      </c>
      <c r="I96">
        <v>0.33208847394300001</v>
      </c>
      <c r="J96">
        <v>0.68374380208499996</v>
      </c>
      <c r="K96">
        <v>0.33209371351099998</v>
      </c>
    </row>
    <row r="97" spans="2:11">
      <c r="B97" s="2">
        <v>-760</v>
      </c>
      <c r="C97" s="2">
        <v>4.7579281080000001E-2</v>
      </c>
      <c r="D97" s="2">
        <v>1.7327165580000001E-2</v>
      </c>
      <c r="E97">
        <v>-70</v>
      </c>
      <c r="F97">
        <v>0.68640745395500002</v>
      </c>
      <c r="G97">
        <v>0.33209620687000002</v>
      </c>
      <c r="H97">
        <v>0.686378746278</v>
      </c>
      <c r="I97">
        <v>0.33209069948199998</v>
      </c>
      <c r="J97">
        <v>0.68411497246899999</v>
      </c>
      <c r="K97">
        <v>0.33209658316500001</v>
      </c>
    </row>
    <row r="98" spans="2:11">
      <c r="B98" s="2">
        <v>-780</v>
      </c>
      <c r="C98" s="2">
        <v>4.1715136899999998E-2</v>
      </c>
      <c r="D98" s="2">
        <v>1.4919776420000001E-2</v>
      </c>
      <c r="E98">
        <v>-60</v>
      </c>
      <c r="F98">
        <v>0.68671654130899995</v>
      </c>
      <c r="G98">
        <v>0.33209655302199997</v>
      </c>
      <c r="H98">
        <v>0.68668464867800005</v>
      </c>
      <c r="I98">
        <v>0.33209175813000003</v>
      </c>
      <c r="J98">
        <v>0.68443669310300004</v>
      </c>
      <c r="K98">
        <v>0.33209692823199999</v>
      </c>
    </row>
    <row r="99" spans="2:11">
      <c r="B99" s="2">
        <v>-800</v>
      </c>
      <c r="C99" s="2">
        <v>3.6596785990000005E-2</v>
      </c>
      <c r="D99" s="2">
        <v>1.286668537E-2</v>
      </c>
      <c r="E99">
        <v>-50</v>
      </c>
      <c r="F99">
        <v>0.68696997257600001</v>
      </c>
      <c r="G99">
        <v>0.33209782705500002</v>
      </c>
      <c r="H99">
        <v>0.68693994215999998</v>
      </c>
      <c r="I99">
        <v>0.33209244449500003</v>
      </c>
      <c r="J99">
        <v>0.68470009947199995</v>
      </c>
      <c r="K99">
        <v>0.33209820127700002</v>
      </c>
    </row>
    <row r="100" spans="2:11">
      <c r="B100" s="2">
        <v>-820</v>
      </c>
      <c r="C100" s="2">
        <v>3.2159225120000003E-2</v>
      </c>
      <c r="D100" s="2">
        <v>1.1130936540000001E-2</v>
      </c>
      <c r="E100">
        <v>-40</v>
      </c>
      <c r="F100">
        <v>0.68717481466700003</v>
      </c>
      <c r="G100">
        <v>0.33209793927300002</v>
      </c>
      <c r="H100">
        <v>0.68714520952000002</v>
      </c>
      <c r="I100">
        <v>0.33209252441699999</v>
      </c>
      <c r="J100">
        <v>0.68491286856800004</v>
      </c>
      <c r="K100">
        <v>0.33209831264</v>
      </c>
    </row>
    <row r="101" spans="2:11">
      <c r="B101" s="2">
        <v>-840</v>
      </c>
      <c r="C101" s="2">
        <v>2.8277322779999999E-2</v>
      </c>
      <c r="D101" s="2">
        <v>9.6520390199999993E-3</v>
      </c>
      <c r="E101">
        <v>-30</v>
      </c>
      <c r="F101">
        <v>0.68733312052100004</v>
      </c>
      <c r="G101">
        <v>0.33209917098699998</v>
      </c>
      <c r="H101">
        <v>0.68730142646600001</v>
      </c>
      <c r="I101">
        <v>0.33209315281700003</v>
      </c>
      <c r="J101">
        <v>0.68507710140300004</v>
      </c>
      <c r="K101">
        <v>0.33209954368799999</v>
      </c>
    </row>
    <row r="102" spans="2:11">
      <c r="B102" s="2">
        <v>-860</v>
      </c>
      <c r="C102" s="2">
        <v>2.489095027E-2</v>
      </c>
      <c r="D102" s="2">
        <v>8.3824258369999995E-3</v>
      </c>
      <c r="E102">
        <v>-20</v>
      </c>
      <c r="F102">
        <v>0.68744522153400001</v>
      </c>
      <c r="G102">
        <v>0.33209877249899999</v>
      </c>
      <c r="H102">
        <v>0.68741197017800004</v>
      </c>
      <c r="I102">
        <v>0.33209337959000002</v>
      </c>
      <c r="J102">
        <v>0.68519337708799999</v>
      </c>
      <c r="K102">
        <v>0.33209914476500002</v>
      </c>
    </row>
    <row r="103" spans="2:11">
      <c r="B103" s="2">
        <v>-880</v>
      </c>
      <c r="C103" s="2">
        <v>2.1935953970000002E-2</v>
      </c>
      <c r="D103" s="2">
        <v>7.3013651409999996E-3</v>
      </c>
      <c r="E103">
        <v>-10</v>
      </c>
      <c r="F103">
        <v>0.68750968785699995</v>
      </c>
      <c r="G103">
        <v>0.33209819305499999</v>
      </c>
      <c r="H103">
        <v>0.68747946270299998</v>
      </c>
      <c r="I103">
        <v>0.33209377445600002</v>
      </c>
      <c r="J103">
        <v>0.68526019552499995</v>
      </c>
      <c r="K103">
        <v>0.33209856511699998</v>
      </c>
    </row>
    <row r="104" spans="2:11">
      <c r="E104">
        <v>0</v>
      </c>
      <c r="F104">
        <v>0.68753296225500005</v>
      </c>
      <c r="G104">
        <v>0.33209676420599998</v>
      </c>
      <c r="H104">
        <v>0.68750038250099998</v>
      </c>
      <c r="I104">
        <v>0.33209531744100002</v>
      </c>
      <c r="J104">
        <v>0.68528438988700002</v>
      </c>
      <c r="K104">
        <v>0.33209713624100001</v>
      </c>
    </row>
    <row r="105" spans="2:11">
      <c r="E105">
        <v>10</v>
      </c>
      <c r="F105">
        <v>0.68750968785699995</v>
      </c>
      <c r="G105">
        <v>0.33209819305499999</v>
      </c>
      <c r="H105">
        <v>0.68747946270299998</v>
      </c>
      <c r="I105">
        <v>0.33209377445600002</v>
      </c>
      <c r="J105">
        <v>0.68526019552499995</v>
      </c>
      <c r="K105">
        <v>0.33209856511699998</v>
      </c>
    </row>
    <row r="106" spans="2:11">
      <c r="E106">
        <v>20</v>
      </c>
      <c r="F106">
        <v>0.68744522153400001</v>
      </c>
      <c r="G106">
        <v>0.33209877249899999</v>
      </c>
      <c r="H106">
        <v>0.68741197017800004</v>
      </c>
      <c r="I106">
        <v>0.33209337959000002</v>
      </c>
      <c r="J106">
        <v>0.68519337708799999</v>
      </c>
      <c r="K106">
        <v>0.33209914476500002</v>
      </c>
    </row>
    <row r="107" spans="2:11">
      <c r="E107">
        <v>30</v>
      </c>
      <c r="F107">
        <v>0.68733312052100004</v>
      </c>
      <c r="G107">
        <v>0.33209917098699998</v>
      </c>
      <c r="H107">
        <v>0.68730142646600001</v>
      </c>
      <c r="I107">
        <v>0.33209315281700003</v>
      </c>
      <c r="J107">
        <v>0.68507710140300004</v>
      </c>
      <c r="K107">
        <v>0.33209954368799999</v>
      </c>
    </row>
    <row r="108" spans="2:11">
      <c r="E108">
        <v>40</v>
      </c>
      <c r="F108">
        <v>0.68717481466700003</v>
      </c>
      <c r="G108">
        <v>0.33209793927300002</v>
      </c>
      <c r="H108">
        <v>0.68714520952000002</v>
      </c>
      <c r="I108">
        <v>0.33209252441699999</v>
      </c>
      <c r="J108">
        <v>0.68491286856800004</v>
      </c>
      <c r="K108">
        <v>0.33209831264</v>
      </c>
    </row>
    <row r="109" spans="2:11">
      <c r="E109">
        <v>50</v>
      </c>
      <c r="F109">
        <v>0.68696997257600001</v>
      </c>
      <c r="G109">
        <v>0.33209782705500002</v>
      </c>
      <c r="H109">
        <v>0.68693994215999998</v>
      </c>
      <c r="I109">
        <v>0.33209244449500003</v>
      </c>
      <c r="J109">
        <v>0.68470009947199995</v>
      </c>
      <c r="K109">
        <v>0.33209820127700002</v>
      </c>
    </row>
    <row r="110" spans="2:11">
      <c r="E110">
        <v>60</v>
      </c>
      <c r="F110">
        <v>0.68671654130899995</v>
      </c>
      <c r="G110">
        <v>0.33209655302199997</v>
      </c>
      <c r="H110">
        <v>0.68668464867800005</v>
      </c>
      <c r="I110">
        <v>0.33209175813000003</v>
      </c>
      <c r="J110">
        <v>0.68443669310300004</v>
      </c>
      <c r="K110">
        <v>0.33209692823199999</v>
      </c>
    </row>
    <row r="111" spans="2:11">
      <c r="E111">
        <v>70</v>
      </c>
      <c r="F111">
        <v>0.68640745395500002</v>
      </c>
      <c r="G111">
        <v>0.33209620687000002</v>
      </c>
      <c r="H111">
        <v>0.686378746278</v>
      </c>
      <c r="I111">
        <v>0.33209069948199998</v>
      </c>
      <c r="J111">
        <v>0.68411497246899999</v>
      </c>
      <c r="K111">
        <v>0.33209658316500001</v>
      </c>
    </row>
    <row r="112" spans="2:11">
      <c r="E112">
        <v>80</v>
      </c>
      <c r="F112">
        <v>0.68605100598900004</v>
      </c>
      <c r="G112">
        <v>0.332093336149</v>
      </c>
      <c r="H112">
        <v>0.68602235885200002</v>
      </c>
      <c r="I112">
        <v>0.33208847394300001</v>
      </c>
      <c r="J112">
        <v>0.68374380208499996</v>
      </c>
      <c r="K112">
        <v>0.33209371351099998</v>
      </c>
    </row>
    <row r="113" spans="5:11">
      <c r="E113">
        <v>90</v>
      </c>
      <c r="F113">
        <v>0.68563598591700003</v>
      </c>
      <c r="G113">
        <v>0.33209152005999998</v>
      </c>
      <c r="H113">
        <v>0.68560855308299995</v>
      </c>
      <c r="I113">
        <v>0.33208846346400001</v>
      </c>
      <c r="J113">
        <v>0.68331101212099998</v>
      </c>
      <c r="K113">
        <v>0.33209189843800002</v>
      </c>
    </row>
    <row r="114" spans="5:11">
      <c r="E114">
        <v>100</v>
      </c>
      <c r="F114">
        <v>0.68516052489799995</v>
      </c>
      <c r="G114">
        <v>0.332090598583</v>
      </c>
      <c r="H114">
        <v>0.68513885917700001</v>
      </c>
      <c r="I114">
        <v>0.33208387953899998</v>
      </c>
      <c r="J114">
        <v>0.68281462359</v>
      </c>
      <c r="K114">
        <v>0.33209097781000002</v>
      </c>
    </row>
    <row r="115" spans="5:11">
      <c r="E115">
        <v>110</v>
      </c>
      <c r="F115">
        <v>0.68462626395299997</v>
      </c>
      <c r="G115">
        <v>0.33208875204499999</v>
      </c>
      <c r="H115">
        <v>0.68460280665999995</v>
      </c>
      <c r="I115">
        <v>0.332083269051</v>
      </c>
      <c r="J115">
        <v>0.68225648182099996</v>
      </c>
      <c r="K115">
        <v>0.33208913180100003</v>
      </c>
    </row>
    <row r="116" spans="5:11">
      <c r="E116">
        <v>120</v>
      </c>
      <c r="F116">
        <v>0.68403251740799997</v>
      </c>
      <c r="G116">
        <v>0.33208317023400002</v>
      </c>
      <c r="H116">
        <v>0.68400723631600002</v>
      </c>
      <c r="I116">
        <v>0.33207900646900002</v>
      </c>
      <c r="J116">
        <v>0.68163597794200004</v>
      </c>
      <c r="K116">
        <v>0.332083549797</v>
      </c>
    </row>
    <row r="117" spans="5:11">
      <c r="E117">
        <v>130</v>
      </c>
      <c r="F117">
        <v>0.68336690673400002</v>
      </c>
      <c r="G117">
        <v>0.33207937732600001</v>
      </c>
      <c r="H117">
        <v>0.68334642066399998</v>
      </c>
      <c r="I117">
        <v>0.33207544875</v>
      </c>
      <c r="J117">
        <v>0.68093983860600005</v>
      </c>
      <c r="K117">
        <v>0.33207975589599997</v>
      </c>
    </row>
    <row r="118" spans="5:11">
      <c r="E118">
        <v>140</v>
      </c>
      <c r="F118">
        <v>0.68262906797</v>
      </c>
      <c r="G118">
        <v>0.33207605762300002</v>
      </c>
      <c r="H118">
        <v>0.68261216612099995</v>
      </c>
      <c r="I118">
        <v>0.33206991538500003</v>
      </c>
      <c r="J118">
        <v>0.68016783945299997</v>
      </c>
      <c r="K118">
        <v>0.33207643386399999</v>
      </c>
    </row>
    <row r="119" spans="5:11">
      <c r="E119">
        <v>150</v>
      </c>
      <c r="F119">
        <v>0.68182633100800005</v>
      </c>
      <c r="G119">
        <v>0.33206846570699999</v>
      </c>
      <c r="H119">
        <v>0.68180670243499997</v>
      </c>
      <c r="I119">
        <v>0.33206418552799999</v>
      </c>
      <c r="J119">
        <v>0.67932820438499997</v>
      </c>
      <c r="K119">
        <v>0.33206883750100002</v>
      </c>
    </row>
    <row r="120" spans="5:11">
      <c r="E120">
        <v>160</v>
      </c>
      <c r="F120">
        <v>0.680935582624</v>
      </c>
      <c r="G120">
        <v>0.332063553136</v>
      </c>
      <c r="H120">
        <v>0.68092411623399995</v>
      </c>
      <c r="I120">
        <v>0.332055683978</v>
      </c>
      <c r="J120">
        <v>0.67839616063899999</v>
      </c>
      <c r="K120">
        <v>0.33206391789400003</v>
      </c>
    </row>
    <row r="121" spans="5:11">
      <c r="E121">
        <v>170</v>
      </c>
      <c r="F121">
        <v>0.67996673408999997</v>
      </c>
      <c r="G121">
        <v>0.332052434216</v>
      </c>
      <c r="H121">
        <v>0.67996202458300004</v>
      </c>
      <c r="I121">
        <v>0.33204417779200002</v>
      </c>
      <c r="J121">
        <v>0.67738291503500003</v>
      </c>
      <c r="K121">
        <v>0.33205278787800002</v>
      </c>
    </row>
    <row r="122" spans="5:11">
      <c r="E122">
        <v>180</v>
      </c>
      <c r="F122">
        <v>0.678912814664</v>
      </c>
      <c r="G122">
        <v>0.33203724803099999</v>
      </c>
      <c r="H122">
        <v>0.67890918925300003</v>
      </c>
      <c r="I122">
        <v>0.332031040863</v>
      </c>
      <c r="J122">
        <v>0.67628125109299997</v>
      </c>
      <c r="K122">
        <v>0.33203758482399998</v>
      </c>
    </row>
    <row r="123" spans="5:11">
      <c r="E123">
        <v>190</v>
      </c>
      <c r="F123">
        <v>0.67775678160999997</v>
      </c>
      <c r="G123">
        <v>0.33202254860300001</v>
      </c>
      <c r="H123">
        <v>0.67777065359099997</v>
      </c>
      <c r="I123">
        <v>0.33201277832100001</v>
      </c>
      <c r="J123">
        <v>0.67507307205900002</v>
      </c>
      <c r="K123">
        <v>0.33202286098</v>
      </c>
    </row>
    <row r="124" spans="5:11">
      <c r="E124">
        <v>200</v>
      </c>
      <c r="F124">
        <v>0.67651610497000003</v>
      </c>
      <c r="G124">
        <v>0.331997740421</v>
      </c>
      <c r="H124">
        <v>0.67652353998199999</v>
      </c>
      <c r="I124">
        <v>0.33198949142099998</v>
      </c>
      <c r="J124">
        <v>0.67377749092200001</v>
      </c>
      <c r="K124">
        <v>0.33199801946800001</v>
      </c>
    </row>
    <row r="125" spans="5:11">
      <c r="E125">
        <v>210</v>
      </c>
      <c r="F125">
        <v>0.67516824402200004</v>
      </c>
      <c r="G125">
        <v>0.33196365287599999</v>
      </c>
      <c r="H125">
        <v>0.67517856391300002</v>
      </c>
      <c r="I125">
        <v>0.331956189485</v>
      </c>
      <c r="J125">
        <v>0.67237109177800003</v>
      </c>
      <c r="K125">
        <v>0.33196388346299999</v>
      </c>
    </row>
    <row r="126" spans="5:11">
      <c r="E126">
        <v>220</v>
      </c>
      <c r="F126">
        <v>0.67369674269400004</v>
      </c>
      <c r="G126">
        <v>0.33191960804699999</v>
      </c>
      <c r="H126">
        <v>0.67370989798500003</v>
      </c>
      <c r="I126">
        <v>0.33191414393800001</v>
      </c>
      <c r="J126">
        <v>0.670836769768</v>
      </c>
      <c r="K126">
        <v>0.33191976937599998</v>
      </c>
    </row>
    <row r="127" spans="5:11">
      <c r="E127">
        <v>230</v>
      </c>
      <c r="F127">
        <v>0.67209640276899996</v>
      </c>
      <c r="G127">
        <v>0.33186071922999999</v>
      </c>
      <c r="H127">
        <v>0.67210692678299999</v>
      </c>
      <c r="I127">
        <v>0.33185753452200001</v>
      </c>
      <c r="J127">
        <v>0.66916972823800003</v>
      </c>
      <c r="K127">
        <v>0.33186078426900001</v>
      </c>
    </row>
    <row r="128" spans="5:11">
      <c r="E128">
        <v>240</v>
      </c>
      <c r="F128">
        <v>0.670341661137</v>
      </c>
      <c r="G128">
        <v>0.33178299919999998</v>
      </c>
      <c r="H128">
        <v>0.67037453497400001</v>
      </c>
      <c r="I128">
        <v>0.33177944884100002</v>
      </c>
      <c r="J128">
        <v>0.66734374186699996</v>
      </c>
      <c r="K128">
        <v>0.33178293069800002</v>
      </c>
    </row>
    <row r="129" spans="5:11">
      <c r="E129">
        <v>250</v>
      </c>
      <c r="F129">
        <v>0.66844457271799995</v>
      </c>
      <c r="G129">
        <v>0.331680881022</v>
      </c>
      <c r="H129">
        <v>0.66846732313400004</v>
      </c>
      <c r="I129">
        <v>0.331676283919</v>
      </c>
      <c r="J129">
        <v>0.66537250439600004</v>
      </c>
      <c r="K129">
        <v>0.33168063382000001</v>
      </c>
    </row>
    <row r="130" spans="5:11">
      <c r="E130">
        <v>260</v>
      </c>
      <c r="F130">
        <v>0.66635174586099999</v>
      </c>
      <c r="G130">
        <v>0.33154249468800001</v>
      </c>
      <c r="H130">
        <v>0.66637478013999996</v>
      </c>
      <c r="I130">
        <v>0.331535778645</v>
      </c>
      <c r="J130">
        <v>0.66320083910500005</v>
      </c>
      <c r="K130">
        <v>0.33154200523600003</v>
      </c>
    </row>
    <row r="131" spans="5:11">
      <c r="E131">
        <v>270</v>
      </c>
      <c r="F131">
        <v>0.66404284172399997</v>
      </c>
      <c r="G131">
        <v>0.331352863577</v>
      </c>
      <c r="H131">
        <v>0.66405859292199998</v>
      </c>
      <c r="I131">
        <v>0.33134422365799998</v>
      </c>
      <c r="J131">
        <v>0.66080988415800002</v>
      </c>
      <c r="K131">
        <v>0.331352039376</v>
      </c>
    </row>
    <row r="132" spans="5:11">
      <c r="E132">
        <v>280</v>
      </c>
      <c r="F132">
        <v>0.66147967925399997</v>
      </c>
      <c r="G132">
        <v>0.33109139985199998</v>
      </c>
      <c r="H132">
        <v>0.66151141670199998</v>
      </c>
      <c r="I132">
        <v>0.331086236684</v>
      </c>
      <c r="J132">
        <v>0.65816189377400003</v>
      </c>
      <c r="K132">
        <v>0.331090117337</v>
      </c>
    </row>
    <row r="133" spans="5:11">
      <c r="E133">
        <v>290</v>
      </c>
      <c r="F133">
        <v>0.65860079924299997</v>
      </c>
      <c r="G133">
        <v>0.33074275299200001</v>
      </c>
      <c r="H133">
        <v>0.65862368515699998</v>
      </c>
      <c r="I133">
        <v>0.33074231118399999</v>
      </c>
      <c r="J133">
        <v>0.65519458705300004</v>
      </c>
      <c r="K133">
        <v>0.33074085303299999</v>
      </c>
    </row>
    <row r="134" spans="5:11">
      <c r="E134">
        <v>300</v>
      </c>
      <c r="F134">
        <v>0.655363542588</v>
      </c>
      <c r="G134">
        <v>0.330275223625</v>
      </c>
      <c r="H134">
        <v>0.65538549369099997</v>
      </c>
      <c r="I134">
        <v>0.33027338634600001</v>
      </c>
      <c r="J134">
        <v>0.65186653593599997</v>
      </c>
      <c r="K134">
        <v>0.33027250458200003</v>
      </c>
    </row>
    <row r="135" spans="5:11">
      <c r="E135">
        <v>310</v>
      </c>
      <c r="F135">
        <v>0.65168026572100002</v>
      </c>
      <c r="G135">
        <v>0.32964733366400001</v>
      </c>
      <c r="H135">
        <v>0.65169425360699995</v>
      </c>
      <c r="I135">
        <v>0.32964799866799999</v>
      </c>
      <c r="J135">
        <v>0.64809113064900004</v>
      </c>
      <c r="K135">
        <v>0.32964352217199999</v>
      </c>
    </row>
    <row r="136" spans="5:11">
      <c r="E136">
        <v>320</v>
      </c>
      <c r="F136">
        <v>0.64738458045900005</v>
      </c>
      <c r="G136">
        <v>0.32878479764200003</v>
      </c>
      <c r="H136">
        <v>0.64745599201799997</v>
      </c>
      <c r="I136">
        <v>0.32880796426199999</v>
      </c>
      <c r="J136">
        <v>0.643702360945</v>
      </c>
      <c r="K136">
        <v>0.32877956869199998</v>
      </c>
    </row>
    <row r="137" spans="5:11">
      <c r="E137">
        <v>330</v>
      </c>
      <c r="F137">
        <v>0.642462987097</v>
      </c>
      <c r="G137">
        <v>0.32766153458899999</v>
      </c>
      <c r="H137">
        <v>0.64255432076399999</v>
      </c>
      <c r="I137">
        <v>0.327682927056</v>
      </c>
      <c r="J137">
        <v>0.63868867048599998</v>
      </c>
      <c r="K137">
        <v>0.327654337362</v>
      </c>
    </row>
    <row r="138" spans="5:11">
      <c r="E138">
        <v>340</v>
      </c>
      <c r="F138">
        <v>0.63670980020599999</v>
      </c>
      <c r="G138">
        <v>0.326153050286</v>
      </c>
      <c r="H138">
        <v>0.63677335742899999</v>
      </c>
      <c r="I138">
        <v>0.32618384372300002</v>
      </c>
      <c r="J138">
        <v>0.63284810789199997</v>
      </c>
      <c r="K138">
        <v>0.32614338689</v>
      </c>
    </row>
    <row r="139" spans="5:11">
      <c r="E139">
        <v>350</v>
      </c>
      <c r="F139">
        <v>0.62998992616299998</v>
      </c>
      <c r="G139">
        <v>0.324191620274</v>
      </c>
      <c r="H139">
        <v>0.62996259725299997</v>
      </c>
      <c r="I139">
        <v>0.32418956231399998</v>
      </c>
      <c r="J139">
        <v>0.62604649969399995</v>
      </c>
      <c r="K139">
        <v>0.324178844859</v>
      </c>
    </row>
    <row r="140" spans="5:11">
      <c r="E140">
        <v>360</v>
      </c>
      <c r="F140">
        <v>0.62191433606900004</v>
      </c>
      <c r="G140">
        <v>0.32157511088899998</v>
      </c>
      <c r="H140">
        <v>0.62192946514799996</v>
      </c>
      <c r="I140">
        <v>0.32159539513099999</v>
      </c>
      <c r="J140">
        <v>0.61789778575499998</v>
      </c>
      <c r="K140">
        <v>0.32155833914800003</v>
      </c>
    </row>
    <row r="141" spans="5:11">
      <c r="E141">
        <v>370</v>
      </c>
      <c r="F141">
        <v>0.61244943755600001</v>
      </c>
      <c r="G141">
        <v>0.31821801977000003</v>
      </c>
      <c r="H141">
        <v>0.61243289384900002</v>
      </c>
      <c r="I141">
        <v>0.31821817726700002</v>
      </c>
      <c r="J141">
        <v>0.60837471007300004</v>
      </c>
      <c r="K141">
        <v>0.318196430157</v>
      </c>
    </row>
    <row r="142" spans="5:11">
      <c r="E142">
        <v>380</v>
      </c>
      <c r="F142">
        <v>0.60109177848100004</v>
      </c>
      <c r="G142">
        <v>0.31383266988500003</v>
      </c>
      <c r="H142">
        <v>0.60100580768099998</v>
      </c>
      <c r="I142">
        <v>0.31380446913499999</v>
      </c>
      <c r="J142">
        <v>0.59697970314899995</v>
      </c>
      <c r="K142">
        <v>0.31380524178300001</v>
      </c>
    </row>
    <row r="143" spans="5:11">
      <c r="E143">
        <v>390</v>
      </c>
      <c r="F143">
        <v>0.58766764159999996</v>
      </c>
      <c r="G143">
        <v>0.30826784031600002</v>
      </c>
      <c r="H143">
        <v>0.58754413866599997</v>
      </c>
      <c r="I143">
        <v>0.30824765027899997</v>
      </c>
      <c r="J143">
        <v>0.58354469647899998</v>
      </c>
      <c r="K143">
        <v>0.30823369832300002</v>
      </c>
    </row>
    <row r="144" spans="5:11">
      <c r="E144">
        <v>400</v>
      </c>
      <c r="F144">
        <v>0.571966950621</v>
      </c>
      <c r="G144">
        <v>0.30135379140200003</v>
      </c>
      <c r="H144">
        <v>0.57192217467100004</v>
      </c>
      <c r="I144">
        <v>0.30137721176100002</v>
      </c>
      <c r="J144">
        <v>0.56786466213599995</v>
      </c>
      <c r="K144">
        <v>0.30131228541900001</v>
      </c>
    </row>
    <row r="145" spans="5:11">
      <c r="E145">
        <v>410</v>
      </c>
      <c r="F145">
        <v>0.55367081886000002</v>
      </c>
      <c r="G145">
        <v>0.29283205611099999</v>
      </c>
      <c r="H145">
        <v>0.55375943887500001</v>
      </c>
      <c r="I145">
        <v>0.29296003015099997</v>
      </c>
      <c r="J145">
        <v>0.54962802996899995</v>
      </c>
      <c r="K145">
        <v>0.29278289173200001</v>
      </c>
    </row>
    <row r="146" spans="5:11">
      <c r="E146">
        <v>420</v>
      </c>
      <c r="F146">
        <v>0.53318624885599997</v>
      </c>
      <c r="G146">
        <v>0.282859351348</v>
      </c>
      <c r="H146">
        <v>0.53308819984900002</v>
      </c>
      <c r="I146">
        <v>0.28289046997099998</v>
      </c>
      <c r="J146">
        <v>0.52924045831099997</v>
      </c>
      <c r="K146">
        <v>0.28280298234000001</v>
      </c>
    </row>
    <row r="147" spans="5:11">
      <c r="E147">
        <v>430</v>
      </c>
      <c r="F147">
        <v>0.51011308447500003</v>
      </c>
      <c r="G147">
        <v>0.271162271959</v>
      </c>
      <c r="H147">
        <v>0.51010151332599996</v>
      </c>
      <c r="I147">
        <v>0.27125253140700001</v>
      </c>
      <c r="J147">
        <v>0.50630662359</v>
      </c>
      <c r="K147">
        <v>0.27109950012799999</v>
      </c>
    </row>
    <row r="148" spans="5:11">
      <c r="E148">
        <v>440</v>
      </c>
      <c r="F148">
        <v>0.48491803539299999</v>
      </c>
      <c r="G148">
        <v>0.25793979210099999</v>
      </c>
      <c r="H148">
        <v>0.485007133122</v>
      </c>
      <c r="I148">
        <v>0.25808106813999998</v>
      </c>
      <c r="J148">
        <v>0.48128942636099997</v>
      </c>
      <c r="K148">
        <v>0.25787226768100002</v>
      </c>
    </row>
    <row r="149" spans="5:11">
      <c r="E149">
        <v>450</v>
      </c>
      <c r="F149">
        <v>0.45814727490200002</v>
      </c>
      <c r="G149">
        <v>0.24348133046100001</v>
      </c>
      <c r="H149">
        <v>0.458103622323</v>
      </c>
      <c r="I149">
        <v>0.24344729049899999</v>
      </c>
      <c r="J149">
        <v>0.454727724848</v>
      </c>
      <c r="K149">
        <v>0.243411230008</v>
      </c>
    </row>
    <row r="150" spans="5:11">
      <c r="E150">
        <v>460</v>
      </c>
      <c r="F150">
        <v>0.43046273988299999</v>
      </c>
      <c r="G150">
        <v>0.228175635352</v>
      </c>
      <c r="H150">
        <v>0.43007483322399997</v>
      </c>
      <c r="I150">
        <v>0.228058853506</v>
      </c>
      <c r="J150">
        <v>0.42727493993299998</v>
      </c>
      <c r="K150">
        <v>0.22810526461700001</v>
      </c>
    </row>
    <row r="151" spans="5:11">
      <c r="E151">
        <v>470</v>
      </c>
      <c r="F151">
        <v>0.40223350111700001</v>
      </c>
      <c r="G151">
        <v>0.212277200405</v>
      </c>
      <c r="H151">
        <v>0.40202010615400002</v>
      </c>
      <c r="I151">
        <v>0.21226254357800001</v>
      </c>
      <c r="J151">
        <v>0.39929244022400001</v>
      </c>
      <c r="K151">
        <v>0.212208689881</v>
      </c>
    </row>
    <row r="152" spans="5:11">
      <c r="E152">
        <v>480</v>
      </c>
      <c r="F152">
        <v>0.37427714104799997</v>
      </c>
      <c r="G152">
        <v>0.19633795536400001</v>
      </c>
      <c r="H152">
        <v>0.37386809364399998</v>
      </c>
      <c r="I152">
        <v>0.196187910218</v>
      </c>
      <c r="J152">
        <v>0.37158627490899998</v>
      </c>
      <c r="K152">
        <v>0.19627287287600001</v>
      </c>
    </row>
    <row r="153" spans="5:11">
      <c r="E153">
        <v>490</v>
      </c>
      <c r="F153">
        <v>0.346956458473</v>
      </c>
      <c r="G153">
        <v>0.18060852002</v>
      </c>
      <c r="H153">
        <v>0.346799617404</v>
      </c>
      <c r="I153">
        <v>0.180600490547</v>
      </c>
      <c r="J153">
        <v>0.34451335236300001</v>
      </c>
      <c r="K153">
        <v>0.18054807141099999</v>
      </c>
    </row>
    <row r="154" spans="5:11">
      <c r="E154">
        <v>500</v>
      </c>
      <c r="F154">
        <v>0.32071794530199998</v>
      </c>
      <c r="G154">
        <v>0.165386808095</v>
      </c>
      <c r="H154">
        <v>0.32081064394199998</v>
      </c>
      <c r="I154">
        <v>0.16552451878900001</v>
      </c>
      <c r="J154">
        <v>0.31851379099999999</v>
      </c>
      <c r="K154">
        <v>0.16533183649800001</v>
      </c>
    </row>
    <row r="155" spans="5:11">
      <c r="E155">
        <v>510</v>
      </c>
      <c r="F155">
        <v>0.29613172687400002</v>
      </c>
      <c r="G155">
        <v>0.151091366133</v>
      </c>
      <c r="H155">
        <v>0.29617452024099999</v>
      </c>
      <c r="I155">
        <v>0.15118689329000001</v>
      </c>
      <c r="J155">
        <v>0.29414948290499998</v>
      </c>
      <c r="K155">
        <v>0.151042030716</v>
      </c>
    </row>
    <row r="156" spans="5:11">
      <c r="E156">
        <v>520</v>
      </c>
      <c r="F156">
        <v>0.273166154981</v>
      </c>
      <c r="G156">
        <v>0.13773099949000001</v>
      </c>
      <c r="H156">
        <v>0.27311490969000002</v>
      </c>
      <c r="I156">
        <v>0.137756972649</v>
      </c>
      <c r="J156">
        <v>0.27138817014</v>
      </c>
      <c r="K156">
        <v>0.13768723318699999</v>
      </c>
    </row>
    <row r="157" spans="5:11">
      <c r="E157">
        <v>530</v>
      </c>
      <c r="F157">
        <v>0.25183778502600002</v>
      </c>
      <c r="G157">
        <v>0.125345406691</v>
      </c>
      <c r="H157">
        <v>0.251728416899</v>
      </c>
      <c r="I157">
        <v>0.12532700718299999</v>
      </c>
      <c r="J157">
        <v>0.250245745839</v>
      </c>
      <c r="K157">
        <v>0.12530691356000001</v>
      </c>
    </row>
    <row r="158" spans="5:11">
      <c r="E158">
        <v>540</v>
      </c>
      <c r="F158">
        <v>0.232128181392</v>
      </c>
      <c r="G158">
        <v>0.113946529266</v>
      </c>
      <c r="H158">
        <v>0.23210332944299999</v>
      </c>
      <c r="I158">
        <v>0.11396921211699999</v>
      </c>
      <c r="J158">
        <v>0.23070375047800001</v>
      </c>
      <c r="K158">
        <v>0.113912895757</v>
      </c>
    </row>
    <row r="159" spans="5:11">
      <c r="E159">
        <v>550</v>
      </c>
      <c r="F159">
        <v>0.21407123154400001</v>
      </c>
      <c r="G159">
        <v>0.10356648821599999</v>
      </c>
      <c r="H159">
        <v>0.214074867562</v>
      </c>
      <c r="I159">
        <v>0.103596772914</v>
      </c>
      <c r="J159">
        <v>0.212795468633</v>
      </c>
      <c r="K159">
        <v>0.10353721783100001</v>
      </c>
    </row>
    <row r="160" spans="5:11">
      <c r="E160">
        <v>560</v>
      </c>
      <c r="F160">
        <v>0.19751340185399999</v>
      </c>
      <c r="G160" s="5">
        <v>9.4117333927000002E-2</v>
      </c>
      <c r="H160">
        <v>0.19753687850500001</v>
      </c>
      <c r="I160" s="5">
        <v>9.4153575563700007E-2</v>
      </c>
      <c r="J160">
        <v>0.19636928701</v>
      </c>
      <c r="K160" s="5">
        <v>9.4091962329499998E-2</v>
      </c>
    </row>
    <row r="161" spans="5:11">
      <c r="E161">
        <v>570</v>
      </c>
      <c r="F161">
        <v>0.18234597098300001</v>
      </c>
      <c r="G161" s="5">
        <v>8.5541511580800006E-2</v>
      </c>
      <c r="H161">
        <v>0.18239961841399999</v>
      </c>
      <c r="I161" s="5">
        <v>8.5591168340200002E-2</v>
      </c>
      <c r="J161">
        <v>0.181317799843</v>
      </c>
      <c r="K161" s="5">
        <v>8.5519565530300004E-2</v>
      </c>
    </row>
    <row r="162" spans="5:11">
      <c r="E162">
        <v>580</v>
      </c>
      <c r="F162">
        <v>0.16864855860700001</v>
      </c>
      <c r="G162" s="5">
        <v>7.7893334534800004E-2</v>
      </c>
      <c r="H162">
        <v>0.16860353944100001</v>
      </c>
      <c r="I162" s="5">
        <v>7.7874116996600004E-2</v>
      </c>
      <c r="J162">
        <v>0.16772077616799999</v>
      </c>
      <c r="K162" s="5">
        <v>7.7874327294799997E-2</v>
      </c>
    </row>
    <row r="163" spans="5:11">
      <c r="E163">
        <v>590</v>
      </c>
      <c r="F163">
        <v>0.15607550946599999</v>
      </c>
      <c r="G163" s="5">
        <v>7.0954303598599999E-2</v>
      </c>
      <c r="H163">
        <v>0.156067499281</v>
      </c>
      <c r="I163" s="5">
        <v>7.0955725760800004E-2</v>
      </c>
      <c r="J163">
        <v>0.15523597898800001</v>
      </c>
      <c r="K163" s="5">
        <v>7.0937858361600006E-2</v>
      </c>
    </row>
    <row r="164" spans="5:11">
      <c r="E164">
        <v>600</v>
      </c>
      <c r="F164">
        <v>0.14457190162799999</v>
      </c>
      <c r="G164" s="5">
        <v>6.4688786173400001E-2</v>
      </c>
      <c r="H164">
        <v>0.14458990247600001</v>
      </c>
      <c r="I164" s="5">
        <v>6.4701949526100005E-2</v>
      </c>
      <c r="J164">
        <v>0.14380968693000001</v>
      </c>
      <c r="K164" s="5">
        <v>6.4674564044599994E-2</v>
      </c>
    </row>
    <row r="165" spans="5:11">
      <c r="E165">
        <v>610</v>
      </c>
      <c r="F165">
        <v>0.13405142010000001</v>
      </c>
      <c r="G165" s="5">
        <v>5.9042841750500001E-2</v>
      </c>
      <c r="H165">
        <v>0.13401260007400001</v>
      </c>
      <c r="I165" s="5">
        <v>5.9030082995699999E-2</v>
      </c>
      <c r="J165">
        <v>0.13335678153</v>
      </c>
      <c r="K165" s="5">
        <v>5.9030529415500001E-2</v>
      </c>
    </row>
    <row r="166" spans="5:11">
      <c r="E166">
        <v>620</v>
      </c>
      <c r="F166">
        <v>0.124409726022</v>
      </c>
      <c r="G166" s="5">
        <v>5.39473701926E-2</v>
      </c>
      <c r="H166">
        <v>0.124402478358</v>
      </c>
      <c r="I166" s="5">
        <v>5.3940554023900002E-2</v>
      </c>
      <c r="J166">
        <v>0.123774382697</v>
      </c>
      <c r="K166" s="5">
        <v>5.39367022898E-2</v>
      </c>
    </row>
    <row r="167" spans="5:11">
      <c r="E167">
        <v>630</v>
      </c>
      <c r="F167">
        <v>0.115561357211</v>
      </c>
      <c r="G167" s="5">
        <v>4.9346045472799999E-2</v>
      </c>
      <c r="H167">
        <v>0.115569295714</v>
      </c>
      <c r="I167" s="5">
        <v>4.9343785111499998E-2</v>
      </c>
      <c r="J167">
        <v>0.114978089167</v>
      </c>
      <c r="K167" s="5">
        <v>4.9336792305000002E-2</v>
      </c>
    </row>
    <row r="168" spans="5:11">
      <c r="E168">
        <v>640</v>
      </c>
      <c r="F168">
        <v>0.10740274896</v>
      </c>
      <c r="G168" s="5">
        <v>4.5171046442100002E-2</v>
      </c>
      <c r="H168">
        <v>0.107445149187</v>
      </c>
      <c r="I168" s="5">
        <v>4.51879881767E-2</v>
      </c>
      <c r="J168">
        <v>0.10686560345</v>
      </c>
      <c r="K168" s="5">
        <v>4.5163014959399998E-2</v>
      </c>
    </row>
    <row r="169" spans="5:11">
      <c r="E169">
        <v>650</v>
      </c>
      <c r="F169" s="5">
        <v>9.9890759167599999E-2</v>
      </c>
      <c r="G169" s="5">
        <v>4.13910254664E-2</v>
      </c>
      <c r="H169" s="5">
        <v>9.99469266499E-2</v>
      </c>
      <c r="I169" s="5">
        <v>4.1414785616200003E-2</v>
      </c>
      <c r="J169" s="5">
        <v>9.9394509095799999E-2</v>
      </c>
      <c r="K169" s="5">
        <v>4.1384047097900001E-2</v>
      </c>
    </row>
    <row r="170" spans="5:11">
      <c r="E170">
        <v>660</v>
      </c>
      <c r="F170" s="5">
        <v>9.3013921849399994E-2</v>
      </c>
      <c r="G170" s="5">
        <v>3.7995995880000001E-2</v>
      </c>
      <c r="H170" s="5">
        <v>9.3029688996400003E-2</v>
      </c>
      <c r="I170" s="5">
        <v>3.7992261014499998E-2</v>
      </c>
      <c r="J170" s="5">
        <v>9.2553691680300004E-2</v>
      </c>
      <c r="K170" s="5">
        <v>3.7989914267700001E-2</v>
      </c>
    </row>
    <row r="171" spans="5:11">
      <c r="E171">
        <v>670</v>
      </c>
      <c r="F171" s="5">
        <v>8.6636474444399994E-2</v>
      </c>
      <c r="G171" s="5">
        <v>3.48977409679E-2</v>
      </c>
      <c r="H171" s="5">
        <v>8.6669715159400001E-2</v>
      </c>
      <c r="I171" s="5">
        <v>3.49038442445E-2</v>
      </c>
      <c r="J171" s="5">
        <v>8.6208674235999996E-2</v>
      </c>
      <c r="K171" s="5">
        <v>3.4892439111399998E-2</v>
      </c>
    </row>
    <row r="172" spans="5:11">
      <c r="E172">
        <v>680</v>
      </c>
      <c r="F172" s="5">
        <v>8.0766669574E-2</v>
      </c>
      <c r="G172" s="5">
        <v>3.2098189712399999E-2</v>
      </c>
      <c r="H172" s="5">
        <v>8.0807925596999994E-2</v>
      </c>
      <c r="I172" s="5">
        <v>3.2107425001900003E-2</v>
      </c>
      <c r="J172" s="5">
        <v>8.0367857213700003E-2</v>
      </c>
      <c r="K172" s="5">
        <v>3.2093556934100001E-2</v>
      </c>
    </row>
    <row r="173" spans="5:11">
      <c r="E173">
        <v>690</v>
      </c>
      <c r="F173" s="5">
        <v>7.5322420426699996E-2</v>
      </c>
      <c r="G173" s="5">
        <v>2.9545317892699999E-2</v>
      </c>
      <c r="H173" s="5">
        <v>7.5366328306799998E-2</v>
      </c>
      <c r="I173" s="5">
        <v>2.9554393183500002E-2</v>
      </c>
      <c r="J173" s="5">
        <v>7.4949878285499996E-2</v>
      </c>
      <c r="K173" s="5">
        <v>2.9541264406700001E-2</v>
      </c>
    </row>
    <row r="174" spans="5:11">
      <c r="E174">
        <v>700</v>
      </c>
      <c r="F174" s="5">
        <v>7.0278544209899999E-2</v>
      </c>
      <c r="G174" s="5">
        <v>2.72197641176E-2</v>
      </c>
      <c r="H174" s="5">
        <v>7.0306995455800006E-2</v>
      </c>
      <c r="I174" s="5">
        <v>2.72183535538E-2</v>
      </c>
      <c r="J174" s="5">
        <v>6.9929862611200003E-2</v>
      </c>
      <c r="K174" s="5">
        <v>2.72162125637E-2</v>
      </c>
    </row>
    <row r="175" spans="5:11">
      <c r="E175">
        <v>710</v>
      </c>
      <c r="F175" s="5">
        <v>6.56180579865E-2</v>
      </c>
      <c r="G175" s="5">
        <v>2.5108770636100002E-2</v>
      </c>
      <c r="H175" s="5">
        <v>6.5665409774600003E-2</v>
      </c>
      <c r="I175" s="5">
        <v>2.5118095274399999E-2</v>
      </c>
      <c r="J175" s="5">
        <v>6.5291036355600005E-2</v>
      </c>
      <c r="K175" s="5">
        <v>2.5105652179100001E-2</v>
      </c>
    </row>
    <row r="176" spans="5:11">
      <c r="E176">
        <v>720</v>
      </c>
      <c r="F176" s="5">
        <v>6.12973163706E-2</v>
      </c>
      <c r="G176" s="5">
        <v>2.3183603067399999E-2</v>
      </c>
      <c r="H176" s="5">
        <v>6.1335263627299998E-2</v>
      </c>
      <c r="I176" s="5">
        <v>2.3187526449699999E-2</v>
      </c>
      <c r="J176" s="5">
        <v>6.0990139761399997E-2</v>
      </c>
      <c r="K176" s="5">
        <v>2.3180860608199998E-2</v>
      </c>
    </row>
    <row r="177" spans="5:11">
      <c r="E177">
        <v>730</v>
      </c>
      <c r="F177" s="5">
        <v>5.7261202148500001E-2</v>
      </c>
      <c r="G177" s="5">
        <v>2.1411119824599999E-2</v>
      </c>
      <c r="H177" s="5">
        <v>5.7317867629700002E-2</v>
      </c>
      <c r="I177" s="5">
        <v>2.1424678418100002E-2</v>
      </c>
      <c r="J177" s="5">
        <v>5.6972460372200003E-2</v>
      </c>
      <c r="K177" s="5">
        <v>2.1408706793600001E-2</v>
      </c>
    </row>
    <row r="178" spans="5:11">
      <c r="E178">
        <v>740</v>
      </c>
      <c r="F178" s="5">
        <v>5.3519116985200003E-2</v>
      </c>
      <c r="G178" s="5">
        <v>1.9794295885899999E-2</v>
      </c>
      <c r="H178" s="5">
        <v>5.3569169430700003E-2</v>
      </c>
      <c r="I178" s="5">
        <v>1.98039266745E-2</v>
      </c>
      <c r="J178" s="5">
        <v>5.3247350718900001E-2</v>
      </c>
      <c r="K178" s="5">
        <v>1.9792168869800002E-2</v>
      </c>
    </row>
    <row r="179" spans="5:11">
      <c r="E179">
        <v>750</v>
      </c>
      <c r="F179" s="5">
        <v>5.0049914583000003E-2</v>
      </c>
      <c r="G179" s="5">
        <v>1.8320423334599999E-2</v>
      </c>
      <c r="H179" s="5">
        <v>5.0102996600199998E-2</v>
      </c>
      <c r="I179" s="5">
        <v>1.83298009362E-2</v>
      </c>
      <c r="J179" s="5">
        <v>4.9793847378800001E-2</v>
      </c>
      <c r="K179" s="5">
        <v>1.8318543620700001E-2</v>
      </c>
    </row>
    <row r="180" spans="5:11">
      <c r="E180">
        <v>760</v>
      </c>
      <c r="F180" s="5">
        <v>4.68356075114E-2</v>
      </c>
      <c r="G180" s="5">
        <v>1.6976852926499999E-2</v>
      </c>
      <c r="H180" s="5">
        <v>4.6881402597500003E-2</v>
      </c>
      <c r="I180" s="5">
        <v>1.69809064686E-2</v>
      </c>
      <c r="J180" s="5">
        <v>4.6594077651200001E-2</v>
      </c>
      <c r="K180" s="5">
        <v>1.69751874542E-2</v>
      </c>
    </row>
    <row r="181" spans="5:11">
      <c r="E181">
        <v>770</v>
      </c>
      <c r="F181" s="5">
        <v>4.3810851698899998E-2</v>
      </c>
      <c r="G181" s="5">
        <v>1.5725032779999999E-2</v>
      </c>
      <c r="H181" s="5">
        <v>4.3879255037599998E-2</v>
      </c>
      <c r="I181" s="5">
        <v>1.5740957691699999E-2</v>
      </c>
      <c r="J181" s="5">
        <v>4.3583110172500002E-2</v>
      </c>
      <c r="K181" s="5">
        <v>1.5723558955000001E-2</v>
      </c>
    </row>
    <row r="182" spans="5:11">
      <c r="E182">
        <v>780</v>
      </c>
      <c r="F182" s="5">
        <v>4.1020385754700003E-2</v>
      </c>
      <c r="G182" s="5">
        <v>1.45903543949E-2</v>
      </c>
      <c r="H182" s="5">
        <v>4.1080288319100003E-2</v>
      </c>
      <c r="I182" s="5">
        <v>1.46008738246E-2</v>
      </c>
      <c r="J182" s="5">
        <v>4.0805378206500001E-2</v>
      </c>
      <c r="K182" s="5">
        <v>1.4589045194799999E-2</v>
      </c>
    </row>
    <row r="183" spans="5:11">
      <c r="E183">
        <v>790</v>
      </c>
      <c r="F183" s="5">
        <v>3.8418529705499999E-2</v>
      </c>
      <c r="G183" s="5">
        <v>1.3546033437400001E-2</v>
      </c>
      <c r="H183" s="5">
        <v>3.8483373611699997E-2</v>
      </c>
      <c r="I183" s="5">
        <v>1.3557995904299999E-2</v>
      </c>
      <c r="J183" s="5">
        <v>3.8215487110000002E-2</v>
      </c>
      <c r="K183" s="5">
        <v>1.3544868892E-2</v>
      </c>
    </row>
    <row r="184" spans="5:11">
      <c r="E184">
        <v>800</v>
      </c>
      <c r="F184" s="5">
        <v>3.5984228910799998E-2</v>
      </c>
      <c r="G184" s="5">
        <v>1.2579091834499999E-2</v>
      </c>
      <c r="H184" s="5">
        <v>3.6058825234000003E-2</v>
      </c>
      <c r="I184" s="5">
        <v>1.25966069196E-2</v>
      </c>
      <c r="J184" s="5">
        <v>3.5792501177699998E-2</v>
      </c>
      <c r="K184" s="5">
        <v>1.25780558783E-2</v>
      </c>
    </row>
    <row r="185" spans="5:11">
      <c r="E185">
        <v>810</v>
      </c>
      <c r="F185" s="5">
        <v>3.3724078371599998E-2</v>
      </c>
      <c r="G185" s="5">
        <v>1.1694476713499999E-2</v>
      </c>
      <c r="H185" s="5">
        <v>3.3802718043000002E-2</v>
      </c>
      <c r="I185" s="5">
        <v>1.17131379744E-2</v>
      </c>
      <c r="J185" s="5">
        <v>3.3542932727599999E-2</v>
      </c>
      <c r="K185" s="5">
        <v>1.16935525974E-2</v>
      </c>
    </row>
    <row r="186" spans="5:11">
      <c r="E186">
        <v>820</v>
      </c>
      <c r="F186" s="5">
        <v>3.16055701669E-2</v>
      </c>
      <c r="G186" s="5">
        <v>1.08740730903E-2</v>
      </c>
      <c r="H186" s="5">
        <v>3.1696140021100001E-2</v>
      </c>
      <c r="I186" s="5">
        <v>1.08978834035E-2</v>
      </c>
      <c r="J186" s="5">
        <v>3.1434486735800002E-2</v>
      </c>
      <c r="K186" s="5">
        <v>1.08732482132E-2</v>
      </c>
    </row>
    <row r="187" spans="5:11">
      <c r="E187">
        <v>830</v>
      </c>
      <c r="F187" s="5">
        <v>2.9642108892300002E-2</v>
      </c>
      <c r="G187" s="5">
        <v>1.0123519357499999E-2</v>
      </c>
      <c r="H187" s="5">
        <v>2.9725971262700001E-2</v>
      </c>
      <c r="I187" s="5">
        <v>1.01429973116E-2</v>
      </c>
      <c r="J187" s="5">
        <v>2.9480424760300002E-2</v>
      </c>
      <c r="K187" s="5">
        <v>1.0122781291200001E-2</v>
      </c>
    </row>
    <row r="188" spans="5:11">
      <c r="E188">
        <v>840</v>
      </c>
      <c r="F188" s="5">
        <v>2.7806542208399999E-2</v>
      </c>
      <c r="G188" s="5">
        <v>9.4293918879399998E-3</v>
      </c>
      <c r="H188" s="5">
        <v>2.78977063941E-2</v>
      </c>
      <c r="I188" s="5">
        <v>9.4516867241100002E-3</v>
      </c>
      <c r="J188" s="5">
        <v>2.7653759618700001E-2</v>
      </c>
      <c r="K188" s="5">
        <v>9.4287306322899996E-3</v>
      </c>
    </row>
    <row r="189" spans="5:11">
      <c r="E189">
        <v>850</v>
      </c>
      <c r="F189" s="5">
        <v>2.6086598072700001E-2</v>
      </c>
      <c r="G189" s="5">
        <v>8.7851255186799995E-3</v>
      </c>
      <c r="H189" s="5">
        <v>2.6186124777999999E-2</v>
      </c>
      <c r="I189" s="5">
        <v>8.8107184733599991E-3</v>
      </c>
      <c r="J189" s="5">
        <v>2.5942277759400001E-2</v>
      </c>
      <c r="K189" s="5">
        <v>8.7845326637500006E-3</v>
      </c>
    </row>
    <row r="190" spans="5:11">
      <c r="E190">
        <v>860</v>
      </c>
      <c r="F190" s="5">
        <v>2.4491174849999998E-2</v>
      </c>
      <c r="G190" s="5">
        <v>8.1942991878900008E-3</v>
      </c>
      <c r="H190" s="5">
        <v>2.4592044020500001E-2</v>
      </c>
      <c r="I190" s="5">
        <v>8.2198250361100005E-3</v>
      </c>
      <c r="J190" s="5">
        <v>2.4354773618300001E-2</v>
      </c>
      <c r="K190" s="5">
        <v>8.1937664624899993E-3</v>
      </c>
    </row>
    <row r="191" spans="5:11">
      <c r="E191">
        <v>870</v>
      </c>
      <c r="F191" s="5">
        <v>2.3006247142700002E-2</v>
      </c>
      <c r="G191" s="5">
        <v>7.6503714289000001E-3</v>
      </c>
      <c r="H191" s="5">
        <v>2.3102001520700001E-2</v>
      </c>
      <c r="I191" s="5">
        <v>7.6731178456300002E-3</v>
      </c>
      <c r="J191" s="5">
        <v>2.2877298834400001E-2</v>
      </c>
      <c r="K191" s="5">
        <v>7.64989173681E-3</v>
      </c>
    </row>
    <row r="192" spans="5:11">
      <c r="E192">
        <v>880</v>
      </c>
      <c r="F192" s="5">
        <v>2.16077892619E-2</v>
      </c>
      <c r="G192" s="5">
        <v>7.1421348600499996E-3</v>
      </c>
      <c r="H192" s="5">
        <v>2.1713912258000002E-2</v>
      </c>
      <c r="I192" s="5">
        <v>7.1686107694300004E-3</v>
      </c>
      <c r="J192" s="5">
        <v>2.1485985199999998E-2</v>
      </c>
      <c r="K192" s="5">
        <v>7.1417027787800003E-3</v>
      </c>
    </row>
    <row r="193" spans="5:11">
      <c r="E193">
        <v>890</v>
      </c>
      <c r="F193" s="5">
        <v>2.0306653619200001E-2</v>
      </c>
      <c r="G193" s="5">
        <v>6.6738517108900003E-3</v>
      </c>
      <c r="H193" s="5">
        <v>2.04138368917E-2</v>
      </c>
      <c r="I193" s="5">
        <v>6.70004417627E-3</v>
      </c>
      <c r="J193" s="5">
        <v>2.0191564704299999E-2</v>
      </c>
      <c r="K193" s="5">
        <v>6.6734617829699999E-3</v>
      </c>
    </row>
    <row r="194" spans="5:11">
      <c r="E194">
        <v>900</v>
      </c>
      <c r="F194" s="5">
        <v>1.9087390934300001E-2</v>
      </c>
      <c r="G194" s="5">
        <v>6.2383032739700001E-3</v>
      </c>
      <c r="H194" s="5">
        <v>1.9204501645499999E-2</v>
      </c>
      <c r="I194" s="5">
        <v>6.26847585195E-3</v>
      </c>
      <c r="J194" s="5">
        <v>1.8978684250499998E-2</v>
      </c>
      <c r="K194" s="5">
        <v>6.2379511311400002E-3</v>
      </c>
    </row>
    <row r="195" spans="5:11">
      <c r="E195">
        <v>910</v>
      </c>
      <c r="F195" s="5">
        <v>1.7949449862800001E-2</v>
      </c>
      <c r="G195" s="5">
        <v>5.8353259281000002E-3</v>
      </c>
      <c r="H195" s="5">
        <v>1.8070467702399999E-2</v>
      </c>
      <c r="I195" s="5">
        <v>5.8667346037200004E-3</v>
      </c>
      <c r="J195" s="5">
        <v>1.7846765185800001E-2</v>
      </c>
      <c r="K195" s="5">
        <v>5.8350074340100004E-3</v>
      </c>
    </row>
    <row r="196" spans="5:11">
      <c r="E196">
        <v>920</v>
      </c>
      <c r="F196" s="5">
        <v>1.68840139861E-2</v>
      </c>
      <c r="G196" s="5">
        <v>5.4611242256599997E-3</v>
      </c>
      <c r="H196" s="5">
        <v>1.70091731294E-2</v>
      </c>
      <c r="I196" s="5">
        <v>5.4935169004600003E-3</v>
      </c>
      <c r="J196" s="5">
        <v>1.6787045504400001E-2</v>
      </c>
      <c r="K196" s="5">
        <v>5.4608357667199998E-3</v>
      </c>
    </row>
    <row r="197" spans="5:11">
      <c r="E197">
        <v>930</v>
      </c>
      <c r="F197" s="5">
        <v>1.58891739862E-2</v>
      </c>
      <c r="G197" s="5">
        <v>5.1144063073999997E-3</v>
      </c>
      <c r="H197" s="5">
        <v>1.6020889432300001E-2</v>
      </c>
      <c r="I197" s="5">
        <v>5.1488629668900001E-3</v>
      </c>
      <c r="J197" s="5">
        <v>1.5797602696300001E-2</v>
      </c>
      <c r="K197" s="5">
        <v>5.1141447000999998E-3</v>
      </c>
    </row>
    <row r="198" spans="5:11">
      <c r="E198">
        <v>940</v>
      </c>
      <c r="F198" s="5">
        <v>1.49604533535E-2</v>
      </c>
      <c r="G198" s="5">
        <v>4.7932552043900003E-3</v>
      </c>
      <c r="H198" s="5">
        <v>1.50930183359E-2</v>
      </c>
      <c r="I198" s="5">
        <v>4.8272200285900003E-3</v>
      </c>
      <c r="J198" s="5">
        <v>1.4873973736300001E-2</v>
      </c>
      <c r="K198" s="5">
        <v>4.7930175748299997E-3</v>
      </c>
    </row>
    <row r="199" spans="5:11">
      <c r="E199">
        <v>950</v>
      </c>
      <c r="F199" s="5">
        <v>1.4089017096900001E-2</v>
      </c>
      <c r="G199" s="5">
        <v>4.4936277580899997E-3</v>
      </c>
      <c r="H199" s="5">
        <v>1.4228232345099999E-2</v>
      </c>
      <c r="I199" s="5">
        <v>4.5298382241900003E-3</v>
      </c>
      <c r="J199" s="5">
        <v>1.40073724619E-2</v>
      </c>
      <c r="K199" s="5">
        <v>4.4934118021100001E-3</v>
      </c>
    </row>
    <row r="200" spans="5:11">
      <c r="E200">
        <v>960</v>
      </c>
      <c r="F200" s="5">
        <v>1.32686538105E-2</v>
      </c>
      <c r="G200" s="5">
        <v>4.2131688062200003E-3</v>
      </c>
      <c r="H200" s="5">
        <v>1.3420589436699999E-2</v>
      </c>
      <c r="I200" s="5">
        <v>4.2540562390799997E-3</v>
      </c>
      <c r="J200" s="5">
        <v>1.3191627168799999E-2</v>
      </c>
      <c r="K200" s="5">
        <v>4.2129724491300003E-3</v>
      </c>
    </row>
    <row r="201" spans="5:11">
      <c r="E201">
        <v>970</v>
      </c>
      <c r="F201" s="5">
        <v>1.2497717646799999E-2</v>
      </c>
      <c r="G201" s="5">
        <v>3.9513988217999996E-3</v>
      </c>
      <c r="H201" s="5">
        <v>1.26599099243E-2</v>
      </c>
      <c r="I201" s="5">
        <v>3.9954679843499999E-3</v>
      </c>
      <c r="J201" s="5">
        <v>1.24250846273E-2</v>
      </c>
      <c r="K201" s="5">
        <v>3.9512201037099999E-3</v>
      </c>
    </row>
    <row r="202" spans="5:11">
      <c r="E202">
        <v>980</v>
      </c>
      <c r="F202" s="5">
        <v>1.17723641721E-2</v>
      </c>
      <c r="G202" s="5">
        <v>3.7069916040299998E-3</v>
      </c>
      <c r="H202" s="5">
        <v>1.19509137791E-2</v>
      </c>
      <c r="I202" s="5">
        <v>3.75628715876E-3</v>
      </c>
      <c r="J202" s="5">
        <v>1.1703895324400001E-2</v>
      </c>
      <c r="K202" s="5">
        <v>3.7068287766700001E-3</v>
      </c>
    </row>
    <row r="203" spans="5:11">
      <c r="E203">
        <v>990</v>
      </c>
      <c r="F203" s="5">
        <v>1.10290656844E-2</v>
      </c>
      <c r="G203" s="5">
        <v>3.4541291837899999E-3</v>
      </c>
      <c r="H203" s="5">
        <v>1.12801055945E-2</v>
      </c>
      <c r="I203" s="5">
        <v>3.52934126376E-3</v>
      </c>
      <c r="J203" s="5">
        <v>1.09650925258E-2</v>
      </c>
      <c r="K203" s="5">
        <v>3.4539825594699998E-3</v>
      </c>
    </row>
    <row r="204" spans="5:11">
      <c r="E204">
        <v>1000</v>
      </c>
      <c r="F204" s="5">
        <v>1.0322490391E-2</v>
      </c>
      <c r="G204" s="5">
        <v>3.21288427099E-3</v>
      </c>
      <c r="H204" s="5">
        <v>1.0662661752200001E-2</v>
      </c>
      <c r="I204" s="5">
        <v>3.32034353911E-3</v>
      </c>
      <c r="J204" s="5">
        <v>1.02628844649E-2</v>
      </c>
      <c r="K204" s="5">
        <v>3.212753016E-3</v>
      </c>
    </row>
  </sheetData>
  <phoneticPr fontId="3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2"/>
  <sheetViews>
    <sheetView topLeftCell="A46" zoomScale="55" zoomScaleNormal="55" zoomScalePageLayoutView="55" workbookViewId="0">
      <selection activeCell="Q4" sqref="Q4"/>
    </sheetView>
  </sheetViews>
  <sheetFormatPr baseColWidth="12" defaultColWidth="8.83203125" defaultRowHeight="17" x14ac:dyDescent="0"/>
  <sheetData>
    <row r="2" spans="1:16">
      <c r="H2" t="s">
        <v>32</v>
      </c>
      <c r="K2" t="s">
        <v>33</v>
      </c>
    </row>
    <row r="3" spans="1:16">
      <c r="G3" s="2" t="s">
        <v>51</v>
      </c>
      <c r="H3" t="s">
        <v>30</v>
      </c>
      <c r="I3" t="s">
        <v>31</v>
      </c>
      <c r="K3" t="s">
        <v>34</v>
      </c>
      <c r="L3" t="s">
        <v>35</v>
      </c>
      <c r="M3" t="s">
        <v>36</v>
      </c>
      <c r="N3" t="s">
        <v>37</v>
      </c>
      <c r="O3" t="s">
        <v>55</v>
      </c>
      <c r="P3" t="s">
        <v>54</v>
      </c>
    </row>
    <row r="4" spans="1:16">
      <c r="A4" s="3" t="s">
        <v>38</v>
      </c>
      <c r="B4" s="3" t="s">
        <v>39</v>
      </c>
      <c r="C4" s="4"/>
      <c r="D4" s="4"/>
      <c r="E4" s="4"/>
      <c r="F4" s="4"/>
      <c r="G4" s="4">
        <v>255</v>
      </c>
      <c r="H4" s="4">
        <v>2.2571437179626002</v>
      </c>
      <c r="I4" s="4">
        <v>1.2372549362809999</v>
      </c>
      <c r="J4">
        <v>-255</v>
      </c>
      <c r="K4">
        <v>2.2997028200899998</v>
      </c>
      <c r="L4">
        <v>1.2341714538299999</v>
      </c>
      <c r="M4">
        <v>2.30262293955</v>
      </c>
      <c r="N4">
        <v>1.23100217788</v>
      </c>
      <c r="O4">
        <v>2.2930478986799998</v>
      </c>
      <c r="P4">
        <v>1.2341726993</v>
      </c>
    </row>
    <row r="5" spans="1:16">
      <c r="A5" s="4" t="s">
        <v>40</v>
      </c>
      <c r="B5" s="4"/>
      <c r="C5" s="4" t="s">
        <v>41</v>
      </c>
      <c r="D5" s="4"/>
      <c r="E5" s="4" t="s">
        <v>42</v>
      </c>
      <c r="F5" s="4"/>
      <c r="G5" s="4">
        <v>250</v>
      </c>
      <c r="H5" s="4">
        <v>2.2384238595846</v>
      </c>
      <c r="I5" s="4">
        <v>1.2229234361094001</v>
      </c>
      <c r="J5">
        <v>-250</v>
      </c>
      <c r="K5">
        <v>2.27702435464</v>
      </c>
      <c r="L5">
        <v>1.2191108347999999</v>
      </c>
      <c r="M5">
        <v>2.28581203221</v>
      </c>
      <c r="N5">
        <v>1.21694396509</v>
      </c>
      <c r="O5">
        <v>2.2701129566799998</v>
      </c>
      <c r="P5">
        <v>1.2191120844300001</v>
      </c>
    </row>
    <row r="6" spans="1:16">
      <c r="A6" s="4" t="s">
        <v>43</v>
      </c>
      <c r="B6" s="4" t="s">
        <v>6</v>
      </c>
      <c r="C6" s="4" t="s">
        <v>43</v>
      </c>
      <c r="D6" s="4" t="s">
        <v>44</v>
      </c>
      <c r="E6" s="4" t="s">
        <v>43</v>
      </c>
      <c r="F6" s="4" t="s">
        <v>45</v>
      </c>
      <c r="G6" s="4">
        <v>245</v>
      </c>
      <c r="H6" s="4">
        <v>2.2089909444804001</v>
      </c>
      <c r="I6" s="4">
        <v>1.2000778488435</v>
      </c>
      <c r="J6">
        <v>-245</v>
      </c>
      <c r="K6">
        <v>2.2489921099500001</v>
      </c>
      <c r="L6">
        <v>1.19630647918</v>
      </c>
      <c r="M6">
        <v>2.2540692926400001</v>
      </c>
      <c r="N6">
        <v>1.19387372026</v>
      </c>
      <c r="O6">
        <v>2.2416532510999998</v>
      </c>
      <c r="P6">
        <v>1.1963077291999999</v>
      </c>
    </row>
    <row r="7" spans="1:16">
      <c r="A7" s="4">
        <v>255</v>
      </c>
      <c r="B7" s="4">
        <v>2.2571437179626002</v>
      </c>
      <c r="C7" s="4">
        <v>255</v>
      </c>
      <c r="D7" s="4">
        <v>2.1516684679371001</v>
      </c>
      <c r="E7" s="4">
        <v>255</v>
      </c>
      <c r="F7" s="4">
        <v>1.2372549362809999</v>
      </c>
      <c r="G7" s="4">
        <v>240</v>
      </c>
      <c r="H7" s="4">
        <v>2.1716691680050002</v>
      </c>
      <c r="I7" s="4">
        <v>1.1709181383339</v>
      </c>
      <c r="J7">
        <v>-240</v>
      </c>
      <c r="K7">
        <v>2.2156060860300002</v>
      </c>
      <c r="L7">
        <v>1.1657583869899999</v>
      </c>
      <c r="M7">
        <v>2.2147827022</v>
      </c>
      <c r="N7">
        <v>1.16514196576</v>
      </c>
      <c r="O7">
        <v>2.2076687819199998</v>
      </c>
      <c r="P7">
        <v>1.16575963362</v>
      </c>
    </row>
    <row r="8" spans="1:16">
      <c r="A8" s="4">
        <v>250</v>
      </c>
      <c r="B8" s="4">
        <v>2.2384238595846</v>
      </c>
      <c r="C8" s="4">
        <v>250</v>
      </c>
      <c r="D8" s="4">
        <v>2.1346431399996999</v>
      </c>
      <c r="E8" s="4">
        <v>250</v>
      </c>
      <c r="F8" s="4">
        <v>1.2229234361094001</v>
      </c>
      <c r="G8" s="4">
        <v>235</v>
      </c>
      <c r="H8" s="4">
        <v>2.1285526748533004</v>
      </c>
      <c r="I8" s="4">
        <v>1.1380144596118</v>
      </c>
      <c r="J8">
        <v>-235</v>
      </c>
      <c r="K8">
        <v>2.1707070056300002</v>
      </c>
      <c r="L8">
        <v>1.1328618715200001</v>
      </c>
      <c r="M8">
        <v>2.1698422389099998</v>
      </c>
      <c r="N8">
        <v>1.1324313154500001</v>
      </c>
      <c r="O8">
        <v>2.1625815796599999</v>
      </c>
      <c r="P8">
        <v>1.13286310578</v>
      </c>
    </row>
    <row r="9" spans="1:16">
      <c r="A9" s="4">
        <v>245</v>
      </c>
      <c r="B9" s="4">
        <v>2.2089909444804001</v>
      </c>
      <c r="C9" s="4">
        <v>245</v>
      </c>
      <c r="D9" s="4">
        <v>2.1069106310109</v>
      </c>
      <c r="E9" s="4">
        <v>245</v>
      </c>
      <c r="F9" s="4">
        <v>1.2000778488435</v>
      </c>
      <c r="G9" s="4">
        <v>230</v>
      </c>
      <c r="H9" s="4">
        <v>2.0813100353978999</v>
      </c>
      <c r="I9" s="4">
        <v>1.1029996866878</v>
      </c>
      <c r="J9">
        <v>-230</v>
      </c>
      <c r="K9">
        <v>2.1227906568299999</v>
      </c>
      <c r="L9">
        <v>1.0987871607599999</v>
      </c>
      <c r="M9">
        <v>2.1210711390100001</v>
      </c>
      <c r="N9">
        <v>1.0977647154200001</v>
      </c>
      <c r="O9">
        <v>2.1145611737699999</v>
      </c>
      <c r="P9">
        <v>1.0987883761999999</v>
      </c>
    </row>
    <row r="10" spans="1:16">
      <c r="A10" s="4">
        <v>240</v>
      </c>
      <c r="B10" s="4">
        <v>2.1716691680050002</v>
      </c>
      <c r="C10" s="4">
        <v>240</v>
      </c>
      <c r="D10" s="4">
        <v>2.0706634297336</v>
      </c>
      <c r="E10" s="4">
        <v>240</v>
      </c>
      <c r="F10" s="4">
        <v>1.1709181383339</v>
      </c>
      <c r="G10" s="4">
        <v>225</v>
      </c>
      <c r="H10" s="4">
        <v>2.0315392426183001</v>
      </c>
      <c r="I10" s="4">
        <v>1.0672670776222</v>
      </c>
      <c r="J10">
        <v>-225</v>
      </c>
      <c r="K10">
        <v>2.0718570396399998</v>
      </c>
      <c r="L10">
        <v>1.06353425471</v>
      </c>
      <c r="M10">
        <v>2.0700731001100001</v>
      </c>
      <c r="N10">
        <v>1.0626157093099999</v>
      </c>
      <c r="O10">
        <v>2.0636075642199998</v>
      </c>
      <c r="P10">
        <v>1.0635354448800001</v>
      </c>
    </row>
    <row r="11" spans="1:16">
      <c r="A11" s="4">
        <v>235</v>
      </c>
      <c r="B11" s="4">
        <v>2.1285526748533004</v>
      </c>
      <c r="C11" s="4">
        <v>235</v>
      </c>
      <c r="D11" s="4">
        <v>2.0285104928689002</v>
      </c>
      <c r="E11" s="4">
        <v>235</v>
      </c>
      <c r="F11" s="4">
        <v>1.1380144596118</v>
      </c>
      <c r="G11" s="4">
        <v>220</v>
      </c>
      <c r="H11" s="4">
        <v>1.9806324023977999</v>
      </c>
      <c r="I11" s="4">
        <v>1.0319373321450001</v>
      </c>
      <c r="J11">
        <v>-220</v>
      </c>
      <c r="K11">
        <v>2.0179061540499998</v>
      </c>
      <c r="L11">
        <v>1.0271031533699999</v>
      </c>
      <c r="M11">
        <v>2.0176989557399998</v>
      </c>
      <c r="N11">
        <v>1.02763739786</v>
      </c>
      <c r="O11">
        <v>2.0097207510300001</v>
      </c>
      <c r="P11">
        <v>1.0271043118200001</v>
      </c>
    </row>
    <row r="12" spans="1:16">
      <c r="A12" s="4">
        <v>230</v>
      </c>
      <c r="B12" s="4">
        <v>2.0813100353978999</v>
      </c>
      <c r="C12" s="4">
        <v>230</v>
      </c>
      <c r="D12" s="4">
        <v>1.9822448366865</v>
      </c>
      <c r="E12" s="4">
        <v>230</v>
      </c>
      <c r="F12" s="4">
        <v>1.1029996866878</v>
      </c>
      <c r="G12" s="4">
        <v>215</v>
      </c>
      <c r="H12" s="4">
        <v>1.9289690290360999</v>
      </c>
      <c r="I12" s="4">
        <v>0.99745522048099999</v>
      </c>
      <c r="J12">
        <v>-215</v>
      </c>
      <c r="K12">
        <v>1.96507620597</v>
      </c>
      <c r="L12">
        <v>0.99315261034900004</v>
      </c>
      <c r="M12">
        <v>1.96494838725</v>
      </c>
      <c r="N12">
        <v>0.99356345600700002</v>
      </c>
      <c r="O12">
        <v>1.9570575717500001</v>
      </c>
      <c r="P12">
        <v>0.99315373384899996</v>
      </c>
    </row>
    <row r="13" spans="1:16">
      <c r="A13" s="4">
        <v>225</v>
      </c>
      <c r="B13" s="4">
        <v>2.0315392426183001</v>
      </c>
      <c r="C13" s="4">
        <v>225</v>
      </c>
      <c r="D13" s="4">
        <v>1.9335505951033001</v>
      </c>
      <c r="E13" s="4">
        <v>225</v>
      </c>
      <c r="F13" s="4">
        <v>1.0672670776222</v>
      </c>
      <c r="G13" s="4">
        <v>210</v>
      </c>
      <c r="H13" s="4">
        <v>1.8773323126394001</v>
      </c>
      <c r="I13" s="4">
        <v>0.96417017792280013</v>
      </c>
      <c r="J13">
        <v>-210</v>
      </c>
      <c r="K13">
        <v>1.9125911021999999</v>
      </c>
      <c r="L13">
        <v>0.96037981485699997</v>
      </c>
      <c r="M13">
        <v>1.9123523584</v>
      </c>
      <c r="N13">
        <v>0.96062902016399998</v>
      </c>
      <c r="O13">
        <v>1.90478389546</v>
      </c>
      <c r="P13">
        <v>0.96038090291800005</v>
      </c>
    </row>
    <row r="14" spans="1:16">
      <c r="A14" s="4">
        <v>220</v>
      </c>
      <c r="B14" s="4">
        <v>1.9806324023977999</v>
      </c>
      <c r="C14" s="4">
        <v>220</v>
      </c>
      <c r="D14" s="4">
        <v>1.8834789135776002</v>
      </c>
      <c r="E14" s="4">
        <v>220</v>
      </c>
      <c r="F14" s="4">
        <v>1.0319373321450001</v>
      </c>
      <c r="G14" s="4">
        <v>205</v>
      </c>
      <c r="H14" s="4">
        <v>1.8263590238613001</v>
      </c>
      <c r="I14" s="4">
        <v>0.93221285440180002</v>
      </c>
      <c r="J14">
        <v>-205</v>
      </c>
      <c r="K14">
        <v>1.8604508427299999</v>
      </c>
      <c r="L14">
        <v>0.92878476689199996</v>
      </c>
      <c r="M14">
        <v>1.8601650816999999</v>
      </c>
      <c r="N14">
        <v>0.92895573870299997</v>
      </c>
      <c r="O14">
        <v>1.8528997221300001</v>
      </c>
      <c r="P14">
        <v>0.92878581902900004</v>
      </c>
    </row>
    <row r="15" spans="1:16">
      <c r="A15" s="4">
        <v>215</v>
      </c>
      <c r="B15" s="4">
        <v>1.9289690290360999</v>
      </c>
      <c r="C15" s="4">
        <v>215</v>
      </c>
      <c r="D15" s="4">
        <v>1.8329342203095</v>
      </c>
      <c r="E15" s="4">
        <v>215</v>
      </c>
      <c r="F15" s="4">
        <v>0.99745522048099999</v>
      </c>
      <c r="G15" s="4">
        <v>200</v>
      </c>
      <c r="H15" s="4">
        <v>1.7758060352035998</v>
      </c>
      <c r="I15" s="4">
        <v>0.90175925720530004</v>
      </c>
      <c r="J15">
        <v>-200</v>
      </c>
      <c r="K15">
        <v>1.80865542757</v>
      </c>
      <c r="L15">
        <v>0.89836746645400001</v>
      </c>
      <c r="M15">
        <v>1.8086980054099999</v>
      </c>
      <c r="N15">
        <v>0.89853660181999995</v>
      </c>
      <c r="O15">
        <v>1.80140505179</v>
      </c>
      <c r="P15">
        <v>0.89836848218300003</v>
      </c>
    </row>
    <row r="16" spans="1:16">
      <c r="A16" s="4">
        <v>210</v>
      </c>
      <c r="B16" s="4">
        <v>1.8773323126394001</v>
      </c>
      <c r="C16" s="4">
        <v>210</v>
      </c>
      <c r="D16" s="4">
        <v>1.7823944012894002</v>
      </c>
      <c r="E16" s="4">
        <v>210</v>
      </c>
      <c r="F16" s="4">
        <v>0.96417017792280013</v>
      </c>
      <c r="G16" s="4">
        <v>195</v>
      </c>
      <c r="H16" s="4">
        <v>1.7261273106268</v>
      </c>
      <c r="I16" s="4">
        <v>0.87245844653400006</v>
      </c>
      <c r="J16">
        <v>-195</v>
      </c>
      <c r="K16">
        <v>1.7580859926700001</v>
      </c>
      <c r="L16">
        <v>0.86940821251599998</v>
      </c>
      <c r="M16">
        <v>1.7581436098500001</v>
      </c>
      <c r="N16">
        <v>0.86953043585400003</v>
      </c>
      <c r="O16">
        <v>1.7511392965599999</v>
      </c>
      <c r="P16">
        <v>0.86940919407100004</v>
      </c>
    </row>
    <row r="17" spans="1:16">
      <c r="A17" s="4">
        <v>205</v>
      </c>
      <c r="B17" s="4">
        <v>1.8263590238613001</v>
      </c>
      <c r="C17" s="4">
        <v>205</v>
      </c>
      <c r="D17" s="4">
        <v>1.7325574886790001</v>
      </c>
      <c r="E17" s="4">
        <v>205</v>
      </c>
      <c r="F17" s="4">
        <v>0.93221285440180002</v>
      </c>
      <c r="G17" s="4">
        <v>190</v>
      </c>
      <c r="H17" s="4">
        <v>1.6770918030166002</v>
      </c>
      <c r="I17" s="4">
        <v>0.84438385399790006</v>
      </c>
      <c r="J17">
        <v>-190</v>
      </c>
      <c r="K17">
        <v>1.70831714923</v>
      </c>
      <c r="L17">
        <v>0.84151159754100002</v>
      </c>
      <c r="M17">
        <v>1.7083811288599999</v>
      </c>
      <c r="N17">
        <v>0.84168639967799996</v>
      </c>
      <c r="O17">
        <v>1.7016726900800001</v>
      </c>
      <c r="P17">
        <v>0.84151254615000004</v>
      </c>
    </row>
    <row r="18" spans="1:16">
      <c r="A18" s="4">
        <v>200</v>
      </c>
      <c r="B18" s="4">
        <v>1.7758060352035998</v>
      </c>
      <c r="C18" s="4">
        <v>200</v>
      </c>
      <c r="D18" s="4">
        <v>1.6832657745073001</v>
      </c>
      <c r="E18" s="4">
        <v>200</v>
      </c>
      <c r="F18" s="4">
        <v>0.90175925720530004</v>
      </c>
      <c r="G18" s="4">
        <v>185</v>
      </c>
      <c r="H18" s="4">
        <v>1.6290426659618999</v>
      </c>
      <c r="I18" s="4">
        <v>0.81741307709250011</v>
      </c>
      <c r="J18">
        <v>-185</v>
      </c>
      <c r="K18">
        <v>1.6593488972399999</v>
      </c>
      <c r="L18">
        <v>0.81467762152900003</v>
      </c>
      <c r="M18">
        <v>1.6594118707600001</v>
      </c>
      <c r="N18">
        <v>0.81485438994299997</v>
      </c>
      <c r="O18">
        <v>1.65300523235</v>
      </c>
      <c r="P18">
        <v>0.81467853841799998</v>
      </c>
    </row>
    <row r="19" spans="1:16">
      <c r="A19" s="4">
        <v>195</v>
      </c>
      <c r="B19" s="4">
        <v>1.7261273106268</v>
      </c>
      <c r="C19" s="4">
        <v>195</v>
      </c>
      <c r="D19" s="4">
        <v>1.6350458406343999</v>
      </c>
      <c r="E19" s="4">
        <v>195</v>
      </c>
      <c r="F19" s="4">
        <v>0.87245844653400006</v>
      </c>
      <c r="G19" s="4">
        <v>180</v>
      </c>
      <c r="H19" s="4">
        <v>1.5817485173726</v>
      </c>
      <c r="I19" s="4">
        <v>0.79142271186640001</v>
      </c>
      <c r="J19">
        <v>-180</v>
      </c>
      <c r="K19">
        <v>1.61118123671</v>
      </c>
      <c r="L19">
        <v>0.78890628448</v>
      </c>
      <c r="M19">
        <v>1.6113070376600001</v>
      </c>
      <c r="N19">
        <v>0.78906352712600003</v>
      </c>
      <c r="O19">
        <v>1.6051369233699999</v>
      </c>
      <c r="P19">
        <v>0.78890717087499995</v>
      </c>
    </row>
    <row r="20" spans="1:16">
      <c r="A20" s="4">
        <v>190</v>
      </c>
      <c r="B20" s="4">
        <v>1.6770918030166002</v>
      </c>
      <c r="C20" s="4">
        <v>190</v>
      </c>
      <c r="D20" s="4">
        <v>1.5875930869639001</v>
      </c>
      <c r="E20" s="4">
        <v>190</v>
      </c>
      <c r="F20" s="4">
        <v>0.84438385399790006</v>
      </c>
      <c r="G20" s="4">
        <v>175</v>
      </c>
      <c r="H20" s="4">
        <v>1.5352343853664001</v>
      </c>
      <c r="I20" s="4">
        <v>0.76630271464120003</v>
      </c>
      <c r="J20">
        <v>-175</v>
      </c>
      <c r="K20">
        <v>1.5638174773</v>
      </c>
      <c r="L20">
        <v>0.76395036410999995</v>
      </c>
      <c r="M20">
        <v>1.56388564202</v>
      </c>
      <c r="N20">
        <v>0.76407911754699998</v>
      </c>
      <c r="O20">
        <v>1.55804893258</v>
      </c>
      <c r="P20">
        <v>0.76395122143100003</v>
      </c>
    </row>
    <row r="21" spans="1:16">
      <c r="A21" s="4">
        <v>185</v>
      </c>
      <c r="B21" s="4">
        <v>1.6290426659618999</v>
      </c>
      <c r="C21" s="4">
        <v>185</v>
      </c>
      <c r="D21" s="4">
        <v>1.5410915117546999</v>
      </c>
      <c r="E21" s="4">
        <v>185</v>
      </c>
      <c r="F21" s="4">
        <v>0.81741307709250011</v>
      </c>
      <c r="G21" s="4">
        <v>170</v>
      </c>
      <c r="H21" s="4">
        <v>1.4891589677972001</v>
      </c>
      <c r="I21" s="4">
        <v>0.74184049835100008</v>
      </c>
      <c r="J21">
        <v>-170</v>
      </c>
      <c r="K21">
        <v>1.5169636418800001</v>
      </c>
      <c r="L21">
        <v>0.73957113631000004</v>
      </c>
      <c r="M21">
        <v>1.5170303221799999</v>
      </c>
      <c r="N21">
        <v>0.73972072063700001</v>
      </c>
      <c r="O21">
        <v>1.5114564210799999</v>
      </c>
      <c r="P21">
        <v>0.73957196541199999</v>
      </c>
    </row>
    <row r="22" spans="1:16">
      <c r="A22" s="4">
        <v>180</v>
      </c>
      <c r="B22" s="4">
        <v>1.5817485173726</v>
      </c>
      <c r="C22" s="4">
        <v>180</v>
      </c>
      <c r="D22" s="4">
        <v>1.4952853047942001</v>
      </c>
      <c r="E22" s="4">
        <v>180</v>
      </c>
      <c r="F22" s="4">
        <v>0.79142271186640001</v>
      </c>
      <c r="G22" s="4">
        <v>165</v>
      </c>
      <c r="H22" s="4">
        <v>1.4434737902571</v>
      </c>
      <c r="I22" s="4">
        <v>0.71794071490590006</v>
      </c>
      <c r="J22">
        <v>-165</v>
      </c>
      <c r="K22">
        <v>1.4706197304599999</v>
      </c>
      <c r="L22">
        <v>0.71576860108100004</v>
      </c>
      <c r="M22">
        <v>1.4707148993500001</v>
      </c>
      <c r="N22">
        <v>0.7159611467</v>
      </c>
      <c r="O22">
        <v>1.4653593888600001</v>
      </c>
      <c r="P22">
        <v>0.71576940281900003</v>
      </c>
    </row>
    <row r="23" spans="1:16">
      <c r="A23" s="4">
        <v>175</v>
      </c>
      <c r="B23" s="4">
        <v>1.5352343853664001</v>
      </c>
      <c r="C23" s="4">
        <v>175</v>
      </c>
      <c r="D23" s="4">
        <v>1.4506273907241001</v>
      </c>
      <c r="E23" s="4">
        <v>175</v>
      </c>
      <c r="F23" s="4">
        <v>0.76630271464120003</v>
      </c>
      <c r="G23" s="4">
        <v>160</v>
      </c>
      <c r="H23" s="4">
        <v>1.3983991107924001</v>
      </c>
      <c r="I23" s="4">
        <v>0.69459602776330009</v>
      </c>
      <c r="J23">
        <v>-160</v>
      </c>
      <c r="K23">
        <v>1.4247857430299999</v>
      </c>
      <c r="L23">
        <v>0.69254275842299995</v>
      </c>
      <c r="M23">
        <v>1.4247997161499999</v>
      </c>
      <c r="N23">
        <v>0.69265138638799995</v>
      </c>
      <c r="O23">
        <v>1.41975783593</v>
      </c>
      <c r="P23">
        <v>0.69254353365200005</v>
      </c>
    </row>
    <row r="24" spans="1:16">
      <c r="A24" s="4">
        <v>170</v>
      </c>
      <c r="B24" s="4">
        <v>1.4891589677972001</v>
      </c>
      <c r="C24" s="4">
        <v>170</v>
      </c>
      <c r="D24" s="4">
        <v>1.4064700993762</v>
      </c>
      <c r="E24" s="4">
        <v>170</v>
      </c>
      <c r="F24" s="4">
        <v>0.74184049835100008</v>
      </c>
      <c r="G24" s="4">
        <v>155</v>
      </c>
      <c r="H24" s="4">
        <v>1.3535933571472001</v>
      </c>
      <c r="I24" s="4">
        <v>0.67160599888590011</v>
      </c>
      <c r="J24">
        <v>-155</v>
      </c>
      <c r="K24">
        <v>1.3792402210500001</v>
      </c>
      <c r="L24">
        <v>0.66963498813099998</v>
      </c>
      <c r="M24">
        <v>1.3792131950299999</v>
      </c>
      <c r="N24">
        <v>0.66970404949899998</v>
      </c>
      <c r="O24">
        <v>1.37443041808</v>
      </c>
      <c r="P24">
        <v>0.66963573729000003</v>
      </c>
    </row>
    <row r="25" spans="1:16">
      <c r="A25" s="4">
        <v>165</v>
      </c>
      <c r="B25" s="4">
        <v>1.4434737902571</v>
      </c>
      <c r="C25" s="4">
        <v>165</v>
      </c>
      <c r="D25" s="4">
        <v>1.3629360719398</v>
      </c>
      <c r="E25" s="4">
        <v>165</v>
      </c>
      <c r="F25" s="4">
        <v>0.71794071490590006</v>
      </c>
      <c r="G25" s="4">
        <v>150</v>
      </c>
      <c r="H25" s="4">
        <v>1.308958742527</v>
      </c>
      <c r="I25" s="4">
        <v>0.64896574088540004</v>
      </c>
      <c r="J25">
        <v>-150</v>
      </c>
      <c r="K25">
        <v>1.33392285756</v>
      </c>
      <c r="L25">
        <v>0.64699637326799997</v>
      </c>
      <c r="M25">
        <v>1.3339218372099999</v>
      </c>
      <c r="N25">
        <v>0.64709398419999997</v>
      </c>
      <c r="O25">
        <v>1.32932030771</v>
      </c>
      <c r="P25">
        <v>0.64699709677499995</v>
      </c>
    </row>
    <row r="26" spans="1:16">
      <c r="A26" s="4">
        <v>160</v>
      </c>
      <c r="B26" s="4">
        <v>1.3983991107924001</v>
      </c>
      <c r="C26" s="4">
        <v>160</v>
      </c>
      <c r="D26" s="4">
        <v>1.3197566996353001</v>
      </c>
      <c r="E26" s="4">
        <v>160</v>
      </c>
      <c r="F26" s="4">
        <v>0.69459602776330009</v>
      </c>
      <c r="G26" s="4">
        <v>145</v>
      </c>
      <c r="H26" s="4">
        <v>1.2648379687958</v>
      </c>
      <c r="I26" s="4">
        <v>0.62647243050529999</v>
      </c>
      <c r="J26">
        <v>-145</v>
      </c>
      <c r="K26">
        <v>1.2888336525399999</v>
      </c>
      <c r="L26">
        <v>0.624626913836</v>
      </c>
      <c r="M26">
        <v>1.2888390305899999</v>
      </c>
      <c r="N26">
        <v>0.624727348209</v>
      </c>
      <c r="O26">
        <v>1.2844275048</v>
      </c>
      <c r="P26">
        <v>0.62462761210600004</v>
      </c>
    </row>
    <row r="27" spans="1:16">
      <c r="A27" s="4">
        <v>155</v>
      </c>
      <c r="B27" s="4">
        <v>1.3535933571472001</v>
      </c>
      <c r="C27" s="4">
        <v>155</v>
      </c>
      <c r="D27" s="4">
        <v>1.2772500509093001</v>
      </c>
      <c r="E27" s="4">
        <v>155</v>
      </c>
      <c r="F27" s="4">
        <v>0.67160599888590011</v>
      </c>
      <c r="G27" s="4">
        <v>140</v>
      </c>
      <c r="H27" s="4">
        <v>1.2205465535413</v>
      </c>
      <c r="I27" s="4">
        <v>0.60423971369920004</v>
      </c>
      <c r="J27">
        <v>-140</v>
      </c>
      <c r="K27">
        <v>1.243972606</v>
      </c>
      <c r="L27">
        <v>0.60252660983299999</v>
      </c>
      <c r="M27">
        <v>1.243911102</v>
      </c>
      <c r="N27">
        <v>0.60254299604899997</v>
      </c>
      <c r="O27">
        <v>1.2397520093600001</v>
      </c>
      <c r="P27">
        <v>0.60252728328299998</v>
      </c>
    </row>
    <row r="28" spans="1:16">
      <c r="A28" s="4">
        <v>150</v>
      </c>
      <c r="B28" s="4">
        <v>1.308958742527</v>
      </c>
      <c r="C28" s="4">
        <v>150</v>
      </c>
      <c r="D28" s="4">
        <v>1.2349516546813</v>
      </c>
      <c r="E28" s="4">
        <v>150</v>
      </c>
      <c r="F28" s="4">
        <v>0.64896574088540004</v>
      </c>
      <c r="G28" s="4">
        <v>135</v>
      </c>
      <c r="H28" s="4">
        <v>1.1766958072866001</v>
      </c>
      <c r="I28" s="4">
        <v>0.58215023407709998</v>
      </c>
      <c r="J28">
        <v>-135</v>
      </c>
      <c r="K28">
        <v>1.1991886539500001</v>
      </c>
      <c r="L28">
        <v>0.58052705877599997</v>
      </c>
      <c r="M28">
        <v>1.19912221465</v>
      </c>
      <c r="N28">
        <v>0.58052665910699996</v>
      </c>
      <c r="O28">
        <v>1.19514682644</v>
      </c>
      <c r="P28">
        <v>0.58052770758200001</v>
      </c>
    </row>
    <row r="29" spans="1:16">
      <c r="A29" s="4">
        <v>145</v>
      </c>
      <c r="B29" s="4">
        <v>1.2648379687958</v>
      </c>
      <c r="C29" s="4">
        <v>145</v>
      </c>
      <c r="D29" s="4">
        <v>1.1928981597916</v>
      </c>
      <c r="E29" s="4">
        <v>145</v>
      </c>
      <c r="F29" s="4">
        <v>0.62647243050529999</v>
      </c>
      <c r="G29" s="4">
        <v>130</v>
      </c>
      <c r="H29" s="4">
        <v>1.1328355110727</v>
      </c>
      <c r="I29" s="4">
        <v>0.56016739517150005</v>
      </c>
      <c r="J29">
        <v>-130</v>
      </c>
      <c r="K29">
        <v>1.15448178748</v>
      </c>
      <c r="L29">
        <v>0.55862852820300002</v>
      </c>
      <c r="M29">
        <v>1.1544253064800001</v>
      </c>
      <c r="N29">
        <v>0.558634032384</v>
      </c>
      <c r="O29">
        <v>1.15061326123</v>
      </c>
      <c r="P29">
        <v>0.55862915252400003</v>
      </c>
    </row>
    <row r="30" spans="1:16">
      <c r="A30" s="4">
        <v>140</v>
      </c>
      <c r="B30" s="4">
        <v>1.2205465535413</v>
      </c>
      <c r="C30" s="4">
        <v>140</v>
      </c>
      <c r="D30" s="4">
        <v>1.1510157785223001</v>
      </c>
      <c r="E30" s="4">
        <v>140</v>
      </c>
      <c r="F30" s="4">
        <v>0.60423971369920004</v>
      </c>
      <c r="G30" s="4">
        <v>125</v>
      </c>
      <c r="H30" s="4">
        <v>1.0889783220089002</v>
      </c>
      <c r="I30" s="4">
        <v>0.53829849619430004</v>
      </c>
      <c r="J30">
        <v>-125</v>
      </c>
      <c r="K30">
        <v>1.1098520065899999</v>
      </c>
      <c r="L30">
        <v>0.53683101811199996</v>
      </c>
      <c r="M30">
        <v>1.1098034611400001</v>
      </c>
      <c r="N30">
        <v>0.536844534185</v>
      </c>
      <c r="O30">
        <v>1.1061513137300001</v>
      </c>
      <c r="P30">
        <v>0.53683161810900004</v>
      </c>
    </row>
    <row r="31" spans="1:16">
      <c r="A31" s="4">
        <v>135</v>
      </c>
      <c r="B31" s="4">
        <v>1.1766958072866001</v>
      </c>
      <c r="C31" s="4">
        <v>135</v>
      </c>
      <c r="D31" s="4">
        <v>1.1095326469504001</v>
      </c>
      <c r="E31" s="4">
        <v>135</v>
      </c>
      <c r="F31" s="4">
        <v>0.58215023407709998</v>
      </c>
      <c r="G31" s="4">
        <v>120</v>
      </c>
      <c r="H31" s="4">
        <v>1.0453471993446002</v>
      </c>
      <c r="I31" s="4">
        <v>0.5165104950349001</v>
      </c>
      <c r="J31">
        <v>-120</v>
      </c>
      <c r="K31">
        <v>1.06529931127</v>
      </c>
      <c r="L31">
        <v>0.51513452850499997</v>
      </c>
      <c r="M31">
        <v>1.0652417298500001</v>
      </c>
      <c r="N31">
        <v>0.51513384840599996</v>
      </c>
      <c r="O31">
        <v>1.06176098394</v>
      </c>
      <c r="P31">
        <v>0.51513510433700005</v>
      </c>
    </row>
    <row r="32" spans="1:16">
      <c r="A32" s="4">
        <v>130</v>
      </c>
      <c r="B32" s="4">
        <v>1.1328355110727</v>
      </c>
      <c r="C32" s="4">
        <v>130</v>
      </c>
      <c r="D32" s="4">
        <v>1.0680552677641002</v>
      </c>
      <c r="E32" s="4">
        <v>130</v>
      </c>
      <c r="F32" s="4">
        <v>0.56016739517150005</v>
      </c>
      <c r="G32" s="4">
        <v>115</v>
      </c>
      <c r="H32" s="4">
        <v>1.0016648132414001</v>
      </c>
      <c r="I32" s="4">
        <v>0.49479490713980007</v>
      </c>
      <c r="J32">
        <v>-115</v>
      </c>
      <c r="K32">
        <v>1.0207751460500001</v>
      </c>
      <c r="L32">
        <v>0.49347913417900002</v>
      </c>
      <c r="M32">
        <v>1.02071598393</v>
      </c>
      <c r="N32">
        <v>0.49347073778599998</v>
      </c>
      <c r="O32">
        <v>1.0173963153800001</v>
      </c>
      <c r="P32">
        <v>0.49347968597800002</v>
      </c>
    </row>
    <row r="33" spans="1:16">
      <c r="A33" s="4">
        <v>125</v>
      </c>
      <c r="B33" s="4">
        <v>1.0889783220089002</v>
      </c>
      <c r="C33" s="4">
        <v>125</v>
      </c>
      <c r="D33" s="4">
        <v>1.0266120896038999</v>
      </c>
      <c r="E33" s="4">
        <v>125</v>
      </c>
      <c r="F33" s="4">
        <v>0.53829849619430004</v>
      </c>
      <c r="G33" s="4">
        <v>110</v>
      </c>
      <c r="H33" s="4">
        <v>0.95816694828679994</v>
      </c>
      <c r="I33" s="4">
        <v>0.47312233694580003</v>
      </c>
      <c r="J33">
        <v>-110</v>
      </c>
      <c r="K33">
        <v>0.97627860554199997</v>
      </c>
      <c r="L33">
        <v>0.47186521001300002</v>
      </c>
      <c r="M33">
        <v>0.97622889932099999</v>
      </c>
      <c r="N33">
        <v>0.47185992148</v>
      </c>
      <c r="O33">
        <v>0.97305665646600004</v>
      </c>
      <c r="P33">
        <v>0.47186573782399999</v>
      </c>
    </row>
    <row r="34" spans="1:16">
      <c r="A34" s="4">
        <v>120</v>
      </c>
      <c r="B34" s="4">
        <v>1.0453471993446002</v>
      </c>
      <c r="C34" s="4">
        <v>120</v>
      </c>
      <c r="D34" s="4">
        <v>0.98537036101370001</v>
      </c>
      <c r="E34" s="4">
        <v>120</v>
      </c>
      <c r="F34" s="4">
        <v>0.5165104950349001</v>
      </c>
      <c r="G34" s="4">
        <v>105</v>
      </c>
      <c r="H34" s="4">
        <v>0.91456180841480006</v>
      </c>
      <c r="I34" s="4">
        <v>0.45152088117069999</v>
      </c>
      <c r="J34">
        <v>-105</v>
      </c>
      <c r="K34">
        <v>0.931809689735</v>
      </c>
      <c r="L34">
        <v>0.45029275600699997</v>
      </c>
      <c r="M34">
        <v>0.93176989622299999</v>
      </c>
      <c r="N34">
        <v>0.45029045356199998</v>
      </c>
      <c r="O34">
        <v>0.9287420072</v>
      </c>
      <c r="P34">
        <v>0.450293259876</v>
      </c>
    </row>
    <row r="35" spans="1:16">
      <c r="A35" s="4">
        <v>115</v>
      </c>
      <c r="B35" s="4">
        <v>1.0016648132414001</v>
      </c>
      <c r="C35" s="4">
        <v>115</v>
      </c>
      <c r="D35" s="4">
        <v>0.94418974703570002</v>
      </c>
      <c r="E35" s="4">
        <v>115</v>
      </c>
      <c r="F35" s="4">
        <v>0.49479490713980007</v>
      </c>
      <c r="G35" s="4">
        <v>100</v>
      </c>
      <c r="H35" s="4">
        <v>0.87108886692130005</v>
      </c>
      <c r="I35" s="4">
        <v>0.42996002964079999</v>
      </c>
      <c r="J35">
        <v>-100</v>
      </c>
      <c r="K35">
        <v>0.88736839863500006</v>
      </c>
      <c r="L35">
        <v>0.42876177216099998</v>
      </c>
      <c r="M35">
        <v>0.88732771987799997</v>
      </c>
      <c r="N35">
        <v>0.428753753209</v>
      </c>
      <c r="O35">
        <v>0.88445236758000001</v>
      </c>
      <c r="P35">
        <v>0.42876225213399999</v>
      </c>
    </row>
    <row r="36" spans="1:16">
      <c r="A36" s="4">
        <v>110</v>
      </c>
      <c r="B36" s="4">
        <v>0.95816694828679994</v>
      </c>
      <c r="C36" s="4">
        <v>110</v>
      </c>
      <c r="D36" s="4">
        <v>0.90309840688550003</v>
      </c>
      <c r="E36" s="4">
        <v>110</v>
      </c>
      <c r="F36" s="4">
        <v>0.47312233694580003</v>
      </c>
      <c r="G36" s="4">
        <v>95</v>
      </c>
      <c r="H36" s="4">
        <v>0.82761852136940006</v>
      </c>
      <c r="I36" s="4">
        <v>0.4084030889411</v>
      </c>
      <c r="J36">
        <v>-95</v>
      </c>
      <c r="K36">
        <v>0.84294143550400003</v>
      </c>
      <c r="L36">
        <v>0.40725218876300001</v>
      </c>
      <c r="M36">
        <v>0.84290163062699996</v>
      </c>
      <c r="N36">
        <v>0.40724844159000001</v>
      </c>
      <c r="O36">
        <v>0.84017562488800002</v>
      </c>
      <c r="P36">
        <v>0.40725264477799999</v>
      </c>
    </row>
    <row r="37" spans="1:16">
      <c r="A37" s="4">
        <v>105</v>
      </c>
      <c r="B37" s="4">
        <v>0.91456180841480006</v>
      </c>
      <c r="C37" s="4">
        <v>105</v>
      </c>
      <c r="D37" s="4">
        <v>0.86187146192450004</v>
      </c>
      <c r="E37" s="4">
        <v>105</v>
      </c>
      <c r="F37" s="4">
        <v>0.45152088117069999</v>
      </c>
      <c r="G37" s="4">
        <v>90</v>
      </c>
      <c r="H37" s="4">
        <v>0.78401411106240004</v>
      </c>
      <c r="I37" s="4">
        <v>0.38685499230690001</v>
      </c>
      <c r="J37">
        <v>-90</v>
      </c>
      <c r="K37">
        <v>0.79852557351700004</v>
      </c>
      <c r="L37">
        <v>0.385759223885</v>
      </c>
      <c r="M37">
        <v>0.79848770256199997</v>
      </c>
      <c r="N37">
        <v>0.38575956964000002</v>
      </c>
      <c r="O37">
        <v>0.79590887617600004</v>
      </c>
      <c r="P37">
        <v>0.38575965592900002</v>
      </c>
    </row>
    <row r="38" spans="1:16">
      <c r="A38" s="4">
        <v>100</v>
      </c>
      <c r="B38" s="4">
        <v>0.87108886692130005</v>
      </c>
      <c r="C38" s="4">
        <v>100</v>
      </c>
      <c r="D38" s="4">
        <v>0.82092689778340011</v>
      </c>
      <c r="E38" s="4">
        <v>100</v>
      </c>
      <c r="F38" s="4">
        <v>0.42996002964079999</v>
      </c>
      <c r="G38" s="4">
        <v>85</v>
      </c>
      <c r="H38" s="4">
        <v>0.74060047215580005</v>
      </c>
      <c r="I38" s="4">
        <v>0.36534372068950005</v>
      </c>
      <c r="J38">
        <v>-85</v>
      </c>
      <c r="K38">
        <v>0.75412081267300002</v>
      </c>
      <c r="L38">
        <v>0.36428287752799998</v>
      </c>
      <c r="M38">
        <v>0.75408609049099995</v>
      </c>
      <c r="N38">
        <v>0.36428392231700002</v>
      </c>
      <c r="O38">
        <v>0.75165212144399995</v>
      </c>
      <c r="P38">
        <v>0.36428328558599998</v>
      </c>
    </row>
    <row r="39" spans="1:16">
      <c r="A39" s="4">
        <v>95</v>
      </c>
      <c r="B39" s="4">
        <v>0.82761852136940006</v>
      </c>
      <c r="C39" s="4">
        <v>95</v>
      </c>
      <c r="D39" s="4">
        <v>0.77989440630850004</v>
      </c>
      <c r="E39" s="4">
        <v>95</v>
      </c>
      <c r="F39" s="4">
        <v>0.4084030889411</v>
      </c>
      <c r="G39" s="4">
        <v>80</v>
      </c>
      <c r="H39" s="4">
        <v>0.69716150243640007</v>
      </c>
      <c r="I39" s="4">
        <v>0.343832742543</v>
      </c>
      <c r="J39">
        <v>-80</v>
      </c>
      <c r="K39">
        <v>0.70972715297199995</v>
      </c>
      <c r="L39">
        <v>0.34282314969</v>
      </c>
      <c r="M39">
        <v>0.70969420278200002</v>
      </c>
      <c r="N39">
        <v>0.34282233247999999</v>
      </c>
      <c r="O39">
        <v>0.70740536069100002</v>
      </c>
      <c r="P39">
        <v>0.34282353374899999</v>
      </c>
    </row>
    <row r="40" spans="1:16">
      <c r="A40" s="4">
        <v>90</v>
      </c>
      <c r="B40" s="4">
        <v>0.78401411106240004</v>
      </c>
      <c r="C40" s="4">
        <v>90</v>
      </c>
      <c r="D40" s="4">
        <v>0.73885222640589998</v>
      </c>
      <c r="E40" s="4">
        <v>90</v>
      </c>
      <c r="F40" s="4">
        <v>0.38685499230690001</v>
      </c>
      <c r="G40" s="4">
        <v>75</v>
      </c>
      <c r="H40" s="4">
        <v>0.65368362157780002</v>
      </c>
      <c r="I40" s="4">
        <v>0.32238058069620001</v>
      </c>
      <c r="J40">
        <v>-75</v>
      </c>
      <c r="K40">
        <v>0.66534015677400005</v>
      </c>
      <c r="L40">
        <v>0.32137206607500002</v>
      </c>
      <c r="M40">
        <v>0.66530805610199995</v>
      </c>
      <c r="N40">
        <v>0.32137031024500001</v>
      </c>
      <c r="O40">
        <v>0.66316470025200003</v>
      </c>
      <c r="P40">
        <v>0.32137242608900002</v>
      </c>
    </row>
    <row r="41" spans="1:16">
      <c r="A41" s="4">
        <v>85</v>
      </c>
      <c r="B41" s="4">
        <v>0.74060047215580005</v>
      </c>
      <c r="C41" s="4">
        <v>85</v>
      </c>
      <c r="D41" s="4">
        <v>0.69788716543170004</v>
      </c>
      <c r="E41" s="4">
        <v>85</v>
      </c>
      <c r="F41" s="4">
        <v>0.36534372068950005</v>
      </c>
      <c r="G41" s="4">
        <v>70</v>
      </c>
      <c r="H41" s="4">
        <v>0.61020706949420001</v>
      </c>
      <c r="I41" s="4">
        <v>0.30088955025000003</v>
      </c>
      <c r="J41">
        <v>-70</v>
      </c>
      <c r="K41">
        <v>0.62095870151800003</v>
      </c>
      <c r="L41">
        <v>0.29992773187400001</v>
      </c>
      <c r="M41">
        <v>0.620928027725</v>
      </c>
      <c r="N41">
        <v>0.29992631542300002</v>
      </c>
      <c r="O41">
        <v>0.61892916449199997</v>
      </c>
      <c r="P41">
        <v>0.29992806784999998</v>
      </c>
    </row>
    <row r="42" spans="1:16">
      <c r="A42" s="4">
        <v>80</v>
      </c>
      <c r="B42" s="4">
        <v>0.69716150243640007</v>
      </c>
      <c r="C42" s="4">
        <v>80</v>
      </c>
      <c r="D42" s="4">
        <v>0.6568707775889</v>
      </c>
      <c r="E42" s="4">
        <v>80</v>
      </c>
      <c r="F42" s="4">
        <v>0.343832742543</v>
      </c>
      <c r="G42" s="4">
        <v>65</v>
      </c>
      <c r="H42" s="4">
        <v>0.56687485211659994</v>
      </c>
      <c r="I42" s="4">
        <v>0.27941459894990001</v>
      </c>
      <c r="J42">
        <v>-65</v>
      </c>
      <c r="K42">
        <v>0.57658278720199996</v>
      </c>
      <c r="L42">
        <v>0.27849014708800002</v>
      </c>
      <c r="M42">
        <v>0.57655387292799998</v>
      </c>
      <c r="N42">
        <v>0.27848962447699999</v>
      </c>
      <c r="O42">
        <v>0.57469875340999999</v>
      </c>
      <c r="P42">
        <v>0.27849045903199998</v>
      </c>
    </row>
    <row r="43" spans="1:16">
      <c r="A43" s="4">
        <v>75</v>
      </c>
      <c r="B43" s="4">
        <v>0.65368362157780002</v>
      </c>
      <c r="C43" s="4">
        <v>75</v>
      </c>
      <c r="D43" s="4">
        <v>0.61593383885300002</v>
      </c>
      <c r="E43" s="4">
        <v>75</v>
      </c>
      <c r="F43" s="4">
        <v>0.32238058069620001</v>
      </c>
      <c r="G43" s="4">
        <v>60</v>
      </c>
      <c r="H43" s="4">
        <v>0.52341440125689997</v>
      </c>
      <c r="I43" s="4">
        <v>0.25794107155860002</v>
      </c>
      <c r="J43">
        <v>-60</v>
      </c>
      <c r="K43">
        <v>0.53221241382700002</v>
      </c>
      <c r="L43">
        <v>0.25705931171500002</v>
      </c>
      <c r="M43">
        <v>0.53218441853099996</v>
      </c>
      <c r="N43">
        <v>0.25705728264</v>
      </c>
      <c r="O43">
        <v>0.53047346700700004</v>
      </c>
      <c r="P43">
        <v>0.25705959963500002</v>
      </c>
    </row>
    <row r="44" spans="1:16">
      <c r="A44" s="4">
        <v>70</v>
      </c>
      <c r="B44" s="4">
        <v>0.61020706949420001</v>
      </c>
      <c r="C44" s="4">
        <v>70</v>
      </c>
      <c r="D44" s="4">
        <v>0.57501029974350004</v>
      </c>
      <c r="E44" s="4">
        <v>70</v>
      </c>
      <c r="F44" s="4">
        <v>0.30088955025000003</v>
      </c>
      <c r="G44" s="4">
        <v>55</v>
      </c>
      <c r="H44" s="4">
        <v>0.47996618112010003</v>
      </c>
      <c r="I44" s="4">
        <v>0.23654099469510004</v>
      </c>
      <c r="J44">
        <v>-55</v>
      </c>
      <c r="K44">
        <v>0.48784566705900001</v>
      </c>
      <c r="L44">
        <v>0.23563124216</v>
      </c>
      <c r="M44">
        <v>0.487820595982</v>
      </c>
      <c r="N44">
        <v>0.23562844403899999</v>
      </c>
      <c r="O44">
        <v>0.486251657344</v>
      </c>
      <c r="P44">
        <v>0.23563150609899999</v>
      </c>
    </row>
    <row r="45" spans="1:16">
      <c r="A45" s="4">
        <v>65</v>
      </c>
      <c r="B45" s="4">
        <v>0.56687485211659994</v>
      </c>
      <c r="C45" s="4">
        <v>65</v>
      </c>
      <c r="D45" s="4">
        <v>0.53407205026610005</v>
      </c>
      <c r="E45" s="4">
        <v>65</v>
      </c>
      <c r="F45" s="4">
        <v>0.27941459894990001</v>
      </c>
      <c r="G45" s="4">
        <v>50</v>
      </c>
      <c r="H45" s="4">
        <v>0.43666938068170003</v>
      </c>
      <c r="I45" s="4">
        <v>0.21507635207520004</v>
      </c>
      <c r="J45">
        <v>-50</v>
      </c>
      <c r="K45">
        <v>0.44348256025400001</v>
      </c>
      <c r="L45">
        <v>0.214205296455</v>
      </c>
      <c r="M45">
        <v>0.44346057123600002</v>
      </c>
      <c r="N45">
        <v>0.21420300101100001</v>
      </c>
      <c r="O45">
        <v>0.44203342064899998</v>
      </c>
      <c r="P45">
        <v>0.214205536414</v>
      </c>
    </row>
    <row r="46" spans="1:16">
      <c r="A46" s="4">
        <v>60</v>
      </c>
      <c r="B46" s="4">
        <v>0.52341440125689997</v>
      </c>
      <c r="C46" s="4">
        <v>60</v>
      </c>
      <c r="D46" s="4">
        <v>0.49308117130150003</v>
      </c>
      <c r="E46" s="4">
        <v>60</v>
      </c>
      <c r="F46" s="4">
        <v>0.25794107155860002</v>
      </c>
      <c r="G46" s="4">
        <v>45</v>
      </c>
      <c r="H46" s="4">
        <v>0.39321238557990001</v>
      </c>
      <c r="I46" s="4">
        <v>0.19362529733530001</v>
      </c>
      <c r="J46">
        <v>-45</v>
      </c>
      <c r="K46">
        <v>0.399123093411</v>
      </c>
      <c r="L46">
        <v>0.19278147460200001</v>
      </c>
      <c r="M46">
        <v>0.39910435348899997</v>
      </c>
      <c r="N46">
        <v>0.19277930540999999</v>
      </c>
      <c r="O46">
        <v>0.39781875692000002</v>
      </c>
      <c r="P46">
        <v>0.19278169058200001</v>
      </c>
    </row>
    <row r="47" spans="1:16">
      <c r="A47" s="4">
        <v>55</v>
      </c>
      <c r="B47" s="4">
        <v>0.47996618112010003</v>
      </c>
      <c r="C47" s="4">
        <v>55</v>
      </c>
      <c r="D47" s="4">
        <v>0.45218535482470001</v>
      </c>
      <c r="E47" s="4">
        <v>55</v>
      </c>
      <c r="F47" s="4">
        <v>0.23654099469510004</v>
      </c>
      <c r="G47" s="4">
        <v>40</v>
      </c>
      <c r="H47" s="4">
        <v>0.34978208662640004</v>
      </c>
      <c r="I47" s="4">
        <v>0.1721133358229</v>
      </c>
      <c r="J47">
        <v>-40</v>
      </c>
      <c r="K47">
        <v>0.35476726653000001</v>
      </c>
      <c r="L47">
        <v>0.17135977659900001</v>
      </c>
      <c r="M47">
        <v>0.35475172699399998</v>
      </c>
      <c r="N47">
        <v>0.17135714994599999</v>
      </c>
      <c r="O47">
        <v>0.35360766615900002</v>
      </c>
      <c r="P47">
        <v>0.17135996860200001</v>
      </c>
    </row>
    <row r="48" spans="1:16">
      <c r="A48" s="4">
        <v>50</v>
      </c>
      <c r="B48" s="4">
        <v>0.43666938068170003</v>
      </c>
      <c r="C48" s="4">
        <v>50</v>
      </c>
      <c r="D48" s="4">
        <v>0.41128808410829998</v>
      </c>
      <c r="E48" s="4">
        <v>50</v>
      </c>
      <c r="F48" s="4">
        <v>0.21507635207520004</v>
      </c>
      <c r="G48" s="4">
        <v>35</v>
      </c>
      <c r="H48" s="4">
        <v>0.30637952586630002</v>
      </c>
      <c r="I48" s="4">
        <v>0.15063081539500001</v>
      </c>
      <c r="J48">
        <v>-35</v>
      </c>
      <c r="K48">
        <v>0.31041540924599997</v>
      </c>
      <c r="L48">
        <v>0.149938521622</v>
      </c>
      <c r="M48">
        <v>0.31040157426100001</v>
      </c>
      <c r="N48">
        <v>0.14993625099399999</v>
      </c>
      <c r="O48">
        <v>0.30940064697000003</v>
      </c>
      <c r="P48">
        <v>0.149938689657</v>
      </c>
    </row>
    <row r="49" spans="1:16">
      <c r="A49" s="4">
        <v>45</v>
      </c>
      <c r="B49" s="4">
        <v>0.39321238557990001</v>
      </c>
      <c r="C49" s="4">
        <v>45</v>
      </c>
      <c r="D49" s="4">
        <v>0.37040761786170001</v>
      </c>
      <c r="E49" s="4">
        <v>45</v>
      </c>
      <c r="F49" s="4">
        <v>0.19362529733530001</v>
      </c>
      <c r="G49" s="4">
        <v>30</v>
      </c>
      <c r="H49" s="4">
        <v>0.26291068125040001</v>
      </c>
      <c r="I49" s="4">
        <v>0.12919728837479999</v>
      </c>
      <c r="J49">
        <v>-30</v>
      </c>
      <c r="K49">
        <v>0.26606567921899998</v>
      </c>
      <c r="L49">
        <v>0.128517834724</v>
      </c>
      <c r="M49">
        <v>0.26605382743299999</v>
      </c>
      <c r="N49">
        <v>0.12851603080599999</v>
      </c>
      <c r="O49">
        <v>0.26519578679700001</v>
      </c>
      <c r="P49">
        <v>0.12851797878099999</v>
      </c>
    </row>
    <row r="50" spans="1:16">
      <c r="A50" s="4">
        <v>40</v>
      </c>
      <c r="B50" s="4">
        <v>0.34978208662640004</v>
      </c>
      <c r="C50" s="4">
        <v>40</v>
      </c>
      <c r="D50" s="4">
        <v>0.32943275220690005</v>
      </c>
      <c r="E50" s="4">
        <v>40</v>
      </c>
      <c r="F50" s="4">
        <v>0.1721133358229</v>
      </c>
      <c r="G50" s="4">
        <v>25</v>
      </c>
      <c r="H50" s="4">
        <v>0.21940467756570003</v>
      </c>
      <c r="I50" s="4">
        <v>0.10772671515229999</v>
      </c>
      <c r="J50">
        <v>-25</v>
      </c>
      <c r="K50">
        <v>0.22171807644700001</v>
      </c>
      <c r="L50">
        <v>0.107097715904</v>
      </c>
      <c r="M50">
        <v>0.22170843392600001</v>
      </c>
      <c r="N50">
        <v>0.107096397483</v>
      </c>
      <c r="O50">
        <v>0.22099308564</v>
      </c>
      <c r="P50">
        <v>0.107097835972</v>
      </c>
    </row>
    <row r="51" spans="1:16">
      <c r="A51" s="4">
        <v>35</v>
      </c>
      <c r="B51" s="4">
        <v>0.30637952586630002</v>
      </c>
      <c r="C51" s="4">
        <v>35</v>
      </c>
      <c r="D51" s="4">
        <v>0.28845376092660002</v>
      </c>
      <c r="E51" s="4">
        <v>35</v>
      </c>
      <c r="F51" s="4">
        <v>0.15063081539500001</v>
      </c>
      <c r="G51" s="4">
        <v>20</v>
      </c>
      <c r="H51" s="4">
        <v>0.17595797099720001</v>
      </c>
      <c r="I51" s="4">
        <v>8.6319314166100003E-2</v>
      </c>
      <c r="J51">
        <v>-20</v>
      </c>
      <c r="K51">
        <v>0.17737260093099999</v>
      </c>
      <c r="L51" s="5">
        <v>8.5678165161999997E-2</v>
      </c>
      <c r="M51">
        <v>0.17736446983199999</v>
      </c>
      <c r="N51" s="5">
        <v>8.5676923503300001E-2</v>
      </c>
      <c r="O51">
        <v>0.176792543499</v>
      </c>
      <c r="P51" s="5">
        <v>8.5678261232099998E-2</v>
      </c>
    </row>
    <row r="52" spans="1:16">
      <c r="A52" s="4">
        <v>30</v>
      </c>
      <c r="B52" s="4">
        <v>0.26291068125040001</v>
      </c>
      <c r="C52" s="4">
        <v>30</v>
      </c>
      <c r="D52" s="4">
        <v>0.2474877108271</v>
      </c>
      <c r="E52" s="4">
        <v>30</v>
      </c>
      <c r="F52" s="4">
        <v>0.12919728837479999</v>
      </c>
      <c r="G52" s="4">
        <v>15</v>
      </c>
      <c r="H52" s="4">
        <v>0.13235063226130001</v>
      </c>
      <c r="I52" s="4">
        <v>6.4811105232200003E-2</v>
      </c>
      <c r="J52">
        <v>-15</v>
      </c>
      <c r="K52">
        <v>0.13302723762099999</v>
      </c>
      <c r="L52" s="5">
        <v>6.4258616296899995E-2</v>
      </c>
      <c r="M52">
        <v>0.133021918543</v>
      </c>
      <c r="N52" s="5">
        <v>6.4257671694600005E-2</v>
      </c>
      <c r="O52">
        <v>0.13259209382199999</v>
      </c>
      <c r="P52" s="5">
        <v>6.4258688352099996E-2</v>
      </c>
    </row>
    <row r="53" spans="1:16">
      <c r="A53" s="4">
        <v>25</v>
      </c>
      <c r="B53" s="4">
        <v>0.21940467756570003</v>
      </c>
      <c r="C53" s="4">
        <v>25</v>
      </c>
      <c r="D53" s="4">
        <v>0.20652960875350002</v>
      </c>
      <c r="E53" s="4">
        <v>25</v>
      </c>
      <c r="F53" s="4">
        <v>0.10772671515229999</v>
      </c>
      <c r="G53" s="4">
        <v>10</v>
      </c>
      <c r="H53" s="4">
        <v>8.8646348204600003E-2</v>
      </c>
      <c r="I53" s="4">
        <v>4.3254410006400006E-2</v>
      </c>
      <c r="J53">
        <v>-10</v>
      </c>
      <c r="K53" s="5">
        <v>8.8683349698399999E-2</v>
      </c>
      <c r="L53" s="5">
        <v>4.2839072481699998E-2</v>
      </c>
      <c r="M53" s="5">
        <v>8.8680473450000005E-2</v>
      </c>
      <c r="N53" s="5">
        <v>4.28384404535E-2</v>
      </c>
      <c r="O53" s="5">
        <v>8.8393186681999997E-2</v>
      </c>
      <c r="P53" s="5">
        <v>4.2839120520299999E-2</v>
      </c>
    </row>
    <row r="54" spans="1:16">
      <c r="A54" s="4">
        <v>20</v>
      </c>
      <c r="B54" s="4">
        <v>0.17595797099720001</v>
      </c>
      <c r="C54" s="4">
        <v>20</v>
      </c>
      <c r="D54" s="4">
        <v>0.1655537718373</v>
      </c>
      <c r="E54" s="4">
        <v>20</v>
      </c>
      <c r="F54" s="4">
        <v>8.6319314166100003E-2</v>
      </c>
      <c r="G54" s="4">
        <v>5</v>
      </c>
      <c r="H54" s="4">
        <v>4.4732093685600001E-2</v>
      </c>
      <c r="I54" s="4">
        <v>2.1726302858E-2</v>
      </c>
      <c r="J54">
        <v>-5</v>
      </c>
      <c r="K54" s="5">
        <v>4.4340937159199997E-2</v>
      </c>
      <c r="L54" s="5">
        <v>2.14195337162E-2</v>
      </c>
      <c r="M54" s="5">
        <v>4.4339842018899997E-2</v>
      </c>
      <c r="N54" s="5">
        <v>2.1419216202500001E-2</v>
      </c>
      <c r="O54" s="5">
        <v>4.4195822076000001E-2</v>
      </c>
      <c r="P54" s="5">
        <v>2.1419557736399999E-2</v>
      </c>
    </row>
    <row r="55" spans="1:16">
      <c r="A55" s="4">
        <v>15</v>
      </c>
      <c r="B55" s="4">
        <v>0.13235063226130001</v>
      </c>
      <c r="C55" s="4">
        <v>15</v>
      </c>
      <c r="D55" s="4">
        <v>0.12449292114180001</v>
      </c>
      <c r="E55" s="4">
        <v>15</v>
      </c>
      <c r="F55" s="4">
        <v>6.4811105232200003E-2</v>
      </c>
      <c r="G55" s="4">
        <v>0</v>
      </c>
      <c r="H55" s="4">
        <v>2.7080859599999999E-4</v>
      </c>
      <c r="I55" s="4">
        <v>1.190890262E-4</v>
      </c>
      <c r="J55">
        <v>0</v>
      </c>
      <c r="K55">
        <v>0</v>
      </c>
      <c r="L55">
        <v>0</v>
      </c>
      <c r="M55" s="5">
        <v>3.50474008723E-5</v>
      </c>
      <c r="N55" s="5">
        <v>4.3343121485200001E-6</v>
      </c>
      <c r="O55">
        <v>0</v>
      </c>
      <c r="P55">
        <v>0</v>
      </c>
    </row>
    <row r="56" spans="1:16">
      <c r="A56" s="4">
        <v>10</v>
      </c>
      <c r="B56" s="4">
        <v>8.8646348204600003E-2</v>
      </c>
      <c r="C56" s="4">
        <v>10</v>
      </c>
      <c r="D56" s="4">
        <v>8.3296368445300015E-2</v>
      </c>
      <c r="E56" s="4">
        <v>10</v>
      </c>
      <c r="F56" s="4">
        <v>4.3254410006400006E-2</v>
      </c>
      <c r="G56" s="4">
        <v>-5</v>
      </c>
      <c r="H56" s="4">
        <v>4.4453986393100005E-2</v>
      </c>
      <c r="I56" s="4">
        <v>2.1495527006800002E-2</v>
      </c>
      <c r="J56">
        <v>5</v>
      </c>
      <c r="K56" s="5">
        <v>4.4340937159199997E-2</v>
      </c>
      <c r="L56" s="5">
        <v>2.14195337162E-2</v>
      </c>
      <c r="M56" s="5">
        <v>4.4339842018899997E-2</v>
      </c>
      <c r="N56" s="5">
        <v>2.1419216202500001E-2</v>
      </c>
      <c r="O56" s="5">
        <v>4.4195822076000001E-2</v>
      </c>
      <c r="P56" s="5">
        <v>2.1419557736399999E-2</v>
      </c>
    </row>
    <row r="57" spans="1:16">
      <c r="A57" s="4">
        <v>5</v>
      </c>
      <c r="B57" s="4">
        <v>4.4732093685600001E-2</v>
      </c>
      <c r="C57" s="4">
        <v>5</v>
      </c>
      <c r="D57" s="4">
        <v>4.2016381478199999E-2</v>
      </c>
      <c r="E57" s="4">
        <v>5</v>
      </c>
      <c r="F57" s="4">
        <v>2.1726302858E-2</v>
      </c>
      <c r="G57" s="4">
        <v>-10</v>
      </c>
      <c r="H57" s="4">
        <v>8.85054212585E-2</v>
      </c>
      <c r="I57" s="4">
        <v>4.3082784019000002E-2</v>
      </c>
      <c r="J57">
        <v>10</v>
      </c>
      <c r="K57" s="5">
        <v>8.8683349698399999E-2</v>
      </c>
      <c r="L57" s="5">
        <v>4.2839072481699998E-2</v>
      </c>
      <c r="M57" s="5">
        <v>8.8680473450000005E-2</v>
      </c>
      <c r="N57" s="5">
        <v>4.28384404535E-2</v>
      </c>
      <c r="O57" s="5">
        <v>8.8393186681999997E-2</v>
      </c>
      <c r="P57" s="5">
        <v>4.2839120520299999E-2</v>
      </c>
    </row>
    <row r="58" spans="1:16">
      <c r="A58" s="4">
        <v>0</v>
      </c>
      <c r="B58" s="4">
        <v>2.7080859599999999E-4</v>
      </c>
      <c r="C58" s="4">
        <v>0</v>
      </c>
      <c r="D58" s="6">
        <v>8.8355236299999997E-5</v>
      </c>
      <c r="E58" s="4">
        <v>0</v>
      </c>
      <c r="F58" s="4">
        <v>1.190890262E-4</v>
      </c>
      <c r="G58" s="4">
        <v>-15</v>
      </c>
      <c r="H58" s="4">
        <v>0.1322424631754</v>
      </c>
      <c r="I58" s="4">
        <v>6.4613663148900005E-2</v>
      </c>
      <c r="J58">
        <v>15</v>
      </c>
      <c r="K58">
        <v>0.13302723762099999</v>
      </c>
      <c r="L58" s="5">
        <v>6.4258616296899995E-2</v>
      </c>
      <c r="M58">
        <v>0.133021918543</v>
      </c>
      <c r="N58" s="5">
        <v>6.4257671694600005E-2</v>
      </c>
      <c r="O58">
        <v>0.13259209382199999</v>
      </c>
      <c r="P58" s="5">
        <v>6.4258688352099996E-2</v>
      </c>
    </row>
    <row r="59" spans="1:16">
      <c r="A59" s="4">
        <v>-5</v>
      </c>
      <c r="B59" s="4">
        <v>4.4453986393100005E-2</v>
      </c>
      <c r="C59" s="4">
        <v>-5</v>
      </c>
      <c r="D59" s="4">
        <v>4.18439100194E-2</v>
      </c>
      <c r="E59" s="4">
        <v>-5</v>
      </c>
      <c r="F59" s="4">
        <v>2.1495527006800002E-2</v>
      </c>
      <c r="G59" s="4">
        <v>-20</v>
      </c>
      <c r="H59" s="4">
        <v>0.17579541802070001</v>
      </c>
      <c r="I59" s="4">
        <v>8.6155492939700012E-2</v>
      </c>
      <c r="J59">
        <v>20</v>
      </c>
      <c r="K59">
        <v>0.17737260093099999</v>
      </c>
      <c r="L59" s="5">
        <v>8.5678165161999997E-2</v>
      </c>
      <c r="M59">
        <v>0.17736446983199999</v>
      </c>
      <c r="N59" s="5">
        <v>8.5676923503300001E-2</v>
      </c>
      <c r="O59">
        <v>0.176792543499</v>
      </c>
      <c r="P59" s="5">
        <v>8.5678261232099998E-2</v>
      </c>
    </row>
    <row r="60" spans="1:16">
      <c r="A60" s="4">
        <v>-10</v>
      </c>
      <c r="B60" s="4">
        <v>8.85054212585E-2</v>
      </c>
      <c r="C60" s="4">
        <v>-10</v>
      </c>
      <c r="D60" s="4">
        <v>8.3271014061600007E-2</v>
      </c>
      <c r="E60" s="4">
        <v>-10</v>
      </c>
      <c r="F60" s="4">
        <v>4.3082784019000002E-2</v>
      </c>
      <c r="G60" s="4">
        <v>-25</v>
      </c>
      <c r="H60" s="4">
        <v>0.21931791000700002</v>
      </c>
      <c r="I60" s="4">
        <v>0.10762814499260001</v>
      </c>
      <c r="J60">
        <v>25</v>
      </c>
      <c r="K60">
        <v>0.22171807644700001</v>
      </c>
      <c r="L60">
        <v>0.107097715904</v>
      </c>
      <c r="M60">
        <v>0.22170843392600001</v>
      </c>
      <c r="N60">
        <v>0.107096397483</v>
      </c>
      <c r="O60">
        <v>0.22099308564</v>
      </c>
      <c r="P60">
        <v>0.107097835972</v>
      </c>
    </row>
    <row r="61" spans="1:16">
      <c r="A61" s="4">
        <v>-15</v>
      </c>
      <c r="B61" s="4">
        <v>0.1322424631754</v>
      </c>
      <c r="C61" s="4">
        <v>-15</v>
      </c>
      <c r="D61" s="4">
        <v>0.1245183716451</v>
      </c>
      <c r="E61" s="4">
        <v>-15</v>
      </c>
      <c r="F61" s="4">
        <v>6.4613663148900005E-2</v>
      </c>
      <c r="G61" s="4">
        <v>-30</v>
      </c>
      <c r="H61" s="4">
        <v>0.26278920764300001</v>
      </c>
      <c r="I61" s="4">
        <v>0.129121140449</v>
      </c>
      <c r="J61">
        <v>30</v>
      </c>
      <c r="K61">
        <v>0.26606567921899998</v>
      </c>
      <c r="L61">
        <v>0.128517834724</v>
      </c>
      <c r="M61">
        <v>0.26605382743299999</v>
      </c>
      <c r="N61">
        <v>0.12851603080599999</v>
      </c>
      <c r="O61">
        <v>0.26519578679700001</v>
      </c>
      <c r="P61">
        <v>0.12851797878099999</v>
      </c>
    </row>
    <row r="62" spans="1:16">
      <c r="A62" s="4">
        <v>-20</v>
      </c>
      <c r="B62" s="4">
        <v>0.17579541802070001</v>
      </c>
      <c r="C62" s="4">
        <v>-20</v>
      </c>
      <c r="D62" s="4">
        <v>0.16556634550060001</v>
      </c>
      <c r="E62" s="4">
        <v>-20</v>
      </c>
      <c r="F62" s="4">
        <v>8.6155492939700012E-2</v>
      </c>
      <c r="G62" s="4">
        <v>-35</v>
      </c>
      <c r="H62" s="4">
        <v>0.30614696357650001</v>
      </c>
      <c r="I62" s="4">
        <v>0.15051091608050002</v>
      </c>
      <c r="J62">
        <v>35</v>
      </c>
      <c r="K62">
        <v>0.31041540924599997</v>
      </c>
      <c r="L62">
        <v>0.149938521622</v>
      </c>
      <c r="M62">
        <v>0.31040157426100001</v>
      </c>
      <c r="N62">
        <v>0.14993625099399999</v>
      </c>
      <c r="O62">
        <v>0.30940064697000003</v>
      </c>
      <c r="P62">
        <v>0.149938689657</v>
      </c>
    </row>
    <row r="63" spans="1:16">
      <c r="A63" s="4">
        <v>-25</v>
      </c>
      <c r="B63" s="4">
        <v>0.21931791000700002</v>
      </c>
      <c r="C63" s="4">
        <v>-25</v>
      </c>
      <c r="D63" s="4">
        <v>0.2065425469818</v>
      </c>
      <c r="E63" s="4">
        <v>-25</v>
      </c>
      <c r="F63" s="4">
        <v>0.10762814499260001</v>
      </c>
      <c r="G63" s="4">
        <v>-40</v>
      </c>
      <c r="H63" s="4">
        <v>0.34961483735710003</v>
      </c>
      <c r="I63" s="4">
        <v>0.1720120269904</v>
      </c>
      <c r="J63">
        <v>40</v>
      </c>
      <c r="K63">
        <v>0.35476726653000001</v>
      </c>
      <c r="L63">
        <v>0.17135977659900001</v>
      </c>
      <c r="M63">
        <v>0.35475172699399998</v>
      </c>
      <c r="N63">
        <v>0.17135714994599999</v>
      </c>
      <c r="O63">
        <v>0.35360766615900002</v>
      </c>
      <c r="P63">
        <v>0.17135996860200001</v>
      </c>
    </row>
    <row r="64" spans="1:16">
      <c r="A64" s="4">
        <v>-30</v>
      </c>
      <c r="B64" s="4">
        <v>0.26278920764300001</v>
      </c>
      <c r="C64" s="4">
        <v>-30</v>
      </c>
      <c r="D64" s="4">
        <v>0.24752122347680003</v>
      </c>
      <c r="E64" s="4">
        <v>-30</v>
      </c>
      <c r="F64" s="4">
        <v>0.129121140449</v>
      </c>
      <c r="G64" s="4">
        <v>-45</v>
      </c>
      <c r="H64" s="4">
        <v>0.39305106554860003</v>
      </c>
      <c r="I64" s="4">
        <v>0.1934667379202</v>
      </c>
      <c r="J64">
        <v>45</v>
      </c>
      <c r="K64">
        <v>0.399123093411</v>
      </c>
      <c r="L64">
        <v>0.19278147460200001</v>
      </c>
      <c r="M64">
        <v>0.39910435348899997</v>
      </c>
      <c r="N64">
        <v>0.19277930540999999</v>
      </c>
      <c r="O64">
        <v>0.39781875692000002</v>
      </c>
      <c r="P64">
        <v>0.19278169058200001</v>
      </c>
    </row>
    <row r="65" spans="1:16">
      <c r="A65" s="4">
        <v>-35</v>
      </c>
      <c r="B65" s="4">
        <v>0.30614696357650001</v>
      </c>
      <c r="C65" s="4">
        <v>-35</v>
      </c>
      <c r="D65" s="4">
        <v>0.28845239068279999</v>
      </c>
      <c r="E65" s="4">
        <v>-35</v>
      </c>
      <c r="F65" s="4">
        <v>0.15051091608050002</v>
      </c>
      <c r="G65" s="4">
        <v>-50</v>
      </c>
      <c r="H65" s="4">
        <v>0.43646919297570003</v>
      </c>
      <c r="I65" s="4">
        <v>0.21488237667390001</v>
      </c>
      <c r="J65">
        <v>50</v>
      </c>
      <c r="K65">
        <v>0.44348256025400001</v>
      </c>
      <c r="L65">
        <v>0.214205296455</v>
      </c>
      <c r="M65">
        <v>0.44346057123600002</v>
      </c>
      <c r="N65">
        <v>0.21420300101100001</v>
      </c>
      <c r="O65">
        <v>0.44203342064899998</v>
      </c>
      <c r="P65">
        <v>0.214205536414</v>
      </c>
    </row>
    <row r="66" spans="1:16">
      <c r="A66" s="4">
        <v>-40</v>
      </c>
      <c r="B66" s="4">
        <v>0.34961483735710003</v>
      </c>
      <c r="C66" s="4">
        <v>-40</v>
      </c>
      <c r="D66" s="4">
        <v>0.32936651525760002</v>
      </c>
      <c r="E66" s="4">
        <v>-40</v>
      </c>
      <c r="F66" s="4">
        <v>0.1720120269904</v>
      </c>
      <c r="G66" s="4">
        <v>-55</v>
      </c>
      <c r="H66" s="4">
        <v>0.47982890541939999</v>
      </c>
      <c r="I66" s="4">
        <v>0.2363249008894</v>
      </c>
      <c r="J66">
        <v>55</v>
      </c>
      <c r="K66">
        <v>0.48784566705900001</v>
      </c>
      <c r="L66">
        <v>0.23563124216</v>
      </c>
      <c r="M66">
        <v>0.487820595982</v>
      </c>
      <c r="N66">
        <v>0.23562844403899999</v>
      </c>
      <c r="O66">
        <v>0.486251657344</v>
      </c>
      <c r="P66">
        <v>0.23563150609899999</v>
      </c>
    </row>
    <row r="67" spans="1:16">
      <c r="A67" s="4">
        <v>-45</v>
      </c>
      <c r="B67" s="4">
        <v>0.39305106554860003</v>
      </c>
      <c r="C67" s="4">
        <v>-45</v>
      </c>
      <c r="D67" s="4">
        <v>0.37028573597980002</v>
      </c>
      <c r="E67" s="4">
        <v>-45</v>
      </c>
      <c r="F67" s="4">
        <v>0.1934667379202</v>
      </c>
      <c r="G67" s="4">
        <v>-60</v>
      </c>
      <c r="H67" s="4">
        <v>0.52325224472480003</v>
      </c>
      <c r="I67" s="4">
        <v>0.25778699437880004</v>
      </c>
      <c r="J67">
        <v>60</v>
      </c>
      <c r="K67">
        <v>0.53221241382700002</v>
      </c>
      <c r="L67">
        <v>0.25705931171500002</v>
      </c>
      <c r="M67">
        <v>0.53218441853099996</v>
      </c>
      <c r="N67">
        <v>0.25705728264</v>
      </c>
      <c r="O67">
        <v>0.53047346700700004</v>
      </c>
      <c r="P67">
        <v>0.25705959963500002</v>
      </c>
    </row>
    <row r="68" spans="1:16">
      <c r="A68" s="4">
        <v>-50</v>
      </c>
      <c r="B68" s="4">
        <v>0.43646919297570003</v>
      </c>
      <c r="C68" s="4">
        <v>-50</v>
      </c>
      <c r="D68" s="4">
        <v>0.4111378765523</v>
      </c>
      <c r="E68" s="4">
        <v>-50</v>
      </c>
      <c r="F68" s="4">
        <v>0.21488237667390001</v>
      </c>
      <c r="G68" s="4">
        <v>-65</v>
      </c>
      <c r="H68" s="4">
        <v>0.56668924536320009</v>
      </c>
      <c r="I68" s="4">
        <v>0.27926129453110005</v>
      </c>
      <c r="J68">
        <v>65</v>
      </c>
      <c r="K68">
        <v>0.57658278720199996</v>
      </c>
      <c r="L68">
        <v>0.27849014708800002</v>
      </c>
      <c r="M68">
        <v>0.57655387292799998</v>
      </c>
      <c r="N68">
        <v>0.27848962447699999</v>
      </c>
      <c r="O68">
        <v>0.57469875340999999</v>
      </c>
      <c r="P68">
        <v>0.27849045903199998</v>
      </c>
    </row>
    <row r="69" spans="1:16">
      <c r="A69" s="4">
        <v>-55</v>
      </c>
      <c r="B69" s="4">
        <v>0.47982890541939999</v>
      </c>
      <c r="C69" s="4">
        <v>-55</v>
      </c>
      <c r="D69" s="4">
        <v>0.45211475986619998</v>
      </c>
      <c r="E69" s="4">
        <v>-55</v>
      </c>
      <c r="F69" s="4">
        <v>0.2363249008894</v>
      </c>
      <c r="G69" s="4">
        <v>-70</v>
      </c>
      <c r="H69" s="4">
        <v>0.61006039037159998</v>
      </c>
      <c r="I69" s="4">
        <v>0.3007564033142</v>
      </c>
      <c r="J69">
        <v>70</v>
      </c>
      <c r="K69">
        <v>0.62095870151800003</v>
      </c>
      <c r="L69">
        <v>0.29992773187400001</v>
      </c>
      <c r="M69">
        <v>0.620928027725</v>
      </c>
      <c r="N69">
        <v>0.29992631542300002</v>
      </c>
      <c r="O69">
        <v>0.61892916449199997</v>
      </c>
      <c r="P69">
        <v>0.29992806784999998</v>
      </c>
    </row>
    <row r="70" spans="1:16">
      <c r="A70" s="4">
        <v>-60</v>
      </c>
      <c r="B70" s="4">
        <v>0.52325224472480003</v>
      </c>
      <c r="C70" s="4">
        <v>-60</v>
      </c>
      <c r="D70" s="4">
        <v>0.49296849664690001</v>
      </c>
      <c r="E70" s="4">
        <v>-60</v>
      </c>
      <c r="F70" s="4">
        <v>0.25778699437880004</v>
      </c>
      <c r="G70" s="4">
        <v>-75</v>
      </c>
      <c r="H70" s="4">
        <v>0.65338409379770002</v>
      </c>
      <c r="I70" s="4">
        <v>0.32222468241300001</v>
      </c>
      <c r="J70">
        <v>75</v>
      </c>
      <c r="K70">
        <v>0.66534015677400005</v>
      </c>
      <c r="L70">
        <v>0.32137206607500002</v>
      </c>
      <c r="M70">
        <v>0.66530805610199995</v>
      </c>
      <c r="N70">
        <v>0.32137031024500001</v>
      </c>
      <c r="O70">
        <v>0.66316470025200003</v>
      </c>
      <c r="P70">
        <v>0.32137242608900002</v>
      </c>
    </row>
    <row r="71" spans="1:16">
      <c r="A71" s="4">
        <v>-65</v>
      </c>
      <c r="B71" s="4">
        <v>0.56668924536320009</v>
      </c>
      <c r="C71" s="4">
        <v>-65</v>
      </c>
      <c r="D71" s="4">
        <v>0.53393471113419999</v>
      </c>
      <c r="E71" s="4">
        <v>-65</v>
      </c>
      <c r="F71" s="4">
        <v>0.27926129453110005</v>
      </c>
      <c r="G71" s="4">
        <v>-80</v>
      </c>
      <c r="H71" s="4">
        <v>0.69677624196240007</v>
      </c>
      <c r="I71" s="4">
        <v>0.34371497303500004</v>
      </c>
      <c r="J71">
        <v>80</v>
      </c>
      <c r="K71">
        <v>0.70972715297199995</v>
      </c>
      <c r="L71">
        <v>0.34282314969</v>
      </c>
      <c r="M71">
        <v>0.70969420278200002</v>
      </c>
      <c r="N71">
        <v>0.34282233247999999</v>
      </c>
      <c r="O71">
        <v>0.70740536069100002</v>
      </c>
      <c r="P71">
        <v>0.34282353374899999</v>
      </c>
    </row>
    <row r="72" spans="1:16">
      <c r="A72" s="4">
        <v>-70</v>
      </c>
      <c r="B72" s="4">
        <v>0.61006039037159998</v>
      </c>
      <c r="C72" s="4">
        <v>-70</v>
      </c>
      <c r="D72" s="4">
        <v>0.57481805917310003</v>
      </c>
      <c r="E72" s="4">
        <v>-70</v>
      </c>
      <c r="F72" s="4">
        <v>0.3007564033142</v>
      </c>
      <c r="G72" s="4">
        <v>-85</v>
      </c>
      <c r="H72" s="4">
        <v>0.74020985937229999</v>
      </c>
      <c r="I72" s="4">
        <v>0.36519675024789999</v>
      </c>
      <c r="J72">
        <v>85</v>
      </c>
      <c r="K72">
        <v>0.75412081267300002</v>
      </c>
      <c r="L72">
        <v>0.36428287752799998</v>
      </c>
      <c r="M72">
        <v>0.75408609049099995</v>
      </c>
      <c r="N72">
        <v>0.36428392231700002</v>
      </c>
      <c r="O72">
        <v>0.75165212144399995</v>
      </c>
      <c r="P72">
        <v>0.36428328558599998</v>
      </c>
    </row>
    <row r="73" spans="1:16">
      <c r="A73" s="4">
        <v>-75</v>
      </c>
      <c r="B73" s="4">
        <v>0.65338409379770002</v>
      </c>
      <c r="C73" s="4">
        <v>-75</v>
      </c>
      <c r="D73" s="4">
        <v>0.61572226581940004</v>
      </c>
      <c r="E73" s="4">
        <v>-75</v>
      </c>
      <c r="F73" s="4">
        <v>0.32222468241300001</v>
      </c>
      <c r="G73" s="4">
        <v>-90</v>
      </c>
      <c r="H73" s="4">
        <v>0.78377906181870005</v>
      </c>
      <c r="I73" s="4">
        <v>0.38668957925109998</v>
      </c>
      <c r="J73">
        <v>90</v>
      </c>
      <c r="K73">
        <v>0.79852557351700004</v>
      </c>
      <c r="L73">
        <v>0.385759223885</v>
      </c>
      <c r="M73">
        <v>0.79848770256199997</v>
      </c>
      <c r="N73">
        <v>0.38575956964000002</v>
      </c>
      <c r="O73">
        <v>0.79590887617600004</v>
      </c>
      <c r="P73">
        <v>0.38575965592900002</v>
      </c>
    </row>
    <row r="74" spans="1:16">
      <c r="A74" s="4">
        <v>-80</v>
      </c>
      <c r="B74" s="4">
        <v>0.69677624196240007</v>
      </c>
      <c r="C74" s="4">
        <v>-80</v>
      </c>
      <c r="D74" s="4">
        <v>0.65671818662360004</v>
      </c>
      <c r="E74" s="4">
        <v>-80</v>
      </c>
      <c r="F74" s="4">
        <v>0.34371497303500004</v>
      </c>
      <c r="G74" s="4">
        <v>-95</v>
      </c>
      <c r="H74" s="4">
        <v>0.82712701132580013</v>
      </c>
      <c r="I74" s="4">
        <v>0.40819587576240002</v>
      </c>
      <c r="J74">
        <v>95</v>
      </c>
      <c r="K74">
        <v>0.84294143550400003</v>
      </c>
      <c r="L74">
        <v>0.40725218876300001</v>
      </c>
      <c r="M74">
        <v>0.84290163062699996</v>
      </c>
      <c r="N74">
        <v>0.40724844159000001</v>
      </c>
      <c r="O74">
        <v>0.84017562488800002</v>
      </c>
      <c r="P74">
        <v>0.40725264477799999</v>
      </c>
    </row>
    <row r="75" spans="1:16">
      <c r="A75" s="4">
        <v>-85</v>
      </c>
      <c r="B75" s="4">
        <v>0.74020985937229999</v>
      </c>
      <c r="C75" s="4">
        <v>-85</v>
      </c>
      <c r="D75" s="4">
        <v>0.69769097861410001</v>
      </c>
      <c r="E75" s="4">
        <v>-85</v>
      </c>
      <c r="F75" s="4">
        <v>0.36519675024789999</v>
      </c>
      <c r="G75" s="4">
        <v>-100</v>
      </c>
      <c r="H75" s="4">
        <v>0.87057369603940005</v>
      </c>
      <c r="I75" s="4">
        <v>0.42970096331100005</v>
      </c>
      <c r="J75">
        <v>100</v>
      </c>
      <c r="K75">
        <v>0.88736839863500006</v>
      </c>
      <c r="L75">
        <v>0.42876177216099998</v>
      </c>
      <c r="M75">
        <v>0.88732771987799997</v>
      </c>
      <c r="N75">
        <v>0.428753753209</v>
      </c>
      <c r="O75">
        <v>0.88445236758000001</v>
      </c>
      <c r="P75">
        <v>0.42876225213399999</v>
      </c>
    </row>
    <row r="76" spans="1:16">
      <c r="A76" s="4">
        <v>-90</v>
      </c>
      <c r="B76" s="4">
        <v>0.78377906181870005</v>
      </c>
      <c r="C76" s="4">
        <v>-90</v>
      </c>
      <c r="D76" s="4">
        <v>0.73866861704249998</v>
      </c>
      <c r="E76" s="4">
        <v>-90</v>
      </c>
      <c r="F76" s="4">
        <v>0.38668957925109998</v>
      </c>
      <c r="G76" s="4">
        <v>-105</v>
      </c>
      <c r="H76" s="4">
        <v>0.91412143521900002</v>
      </c>
      <c r="I76" s="4">
        <v>0.45125010635099999</v>
      </c>
      <c r="J76">
        <v>105</v>
      </c>
      <c r="K76">
        <v>0.931809689735</v>
      </c>
      <c r="L76">
        <v>0.45029275600699997</v>
      </c>
      <c r="M76">
        <v>0.93176989622299999</v>
      </c>
      <c r="N76">
        <v>0.45029045356199998</v>
      </c>
      <c r="O76">
        <v>0.9287420072</v>
      </c>
      <c r="P76">
        <v>0.450293259876</v>
      </c>
    </row>
    <row r="77" spans="1:16">
      <c r="A77" s="4">
        <v>-95</v>
      </c>
      <c r="B77" s="4">
        <v>0.82712701132580013</v>
      </c>
      <c r="C77" s="4">
        <v>-95</v>
      </c>
      <c r="D77" s="4">
        <v>0.77964015992129998</v>
      </c>
      <c r="E77" s="4">
        <v>-95</v>
      </c>
      <c r="F77" s="4">
        <v>0.40819587576240002</v>
      </c>
      <c r="G77" s="4">
        <v>-110</v>
      </c>
      <c r="H77" s="4">
        <v>0.95766011256240002</v>
      </c>
      <c r="I77" s="4">
        <v>0.47287133947450005</v>
      </c>
      <c r="J77">
        <v>110</v>
      </c>
      <c r="K77">
        <v>0.97627860554199997</v>
      </c>
      <c r="L77">
        <v>0.47186521001300002</v>
      </c>
      <c r="M77">
        <v>0.97622889932099999</v>
      </c>
      <c r="N77">
        <v>0.47185992148</v>
      </c>
      <c r="O77">
        <v>0.97305665646600004</v>
      </c>
      <c r="P77">
        <v>0.47186573782399999</v>
      </c>
    </row>
    <row r="78" spans="1:16">
      <c r="A78" s="4">
        <v>-100</v>
      </c>
      <c r="B78" s="4">
        <v>0.87057369603940005</v>
      </c>
      <c r="C78" s="4">
        <v>-100</v>
      </c>
      <c r="D78" s="4">
        <v>0.82062131104229996</v>
      </c>
      <c r="E78" s="4">
        <v>-100</v>
      </c>
      <c r="F78" s="4">
        <v>0.42970096331100005</v>
      </c>
      <c r="G78" s="4">
        <v>-115</v>
      </c>
      <c r="H78" s="4">
        <v>1.0012434122601002</v>
      </c>
      <c r="I78" s="4">
        <v>0.49445965240200007</v>
      </c>
      <c r="J78">
        <v>115</v>
      </c>
      <c r="K78">
        <v>1.0207751460500001</v>
      </c>
      <c r="L78">
        <v>0.49347913417900002</v>
      </c>
      <c r="M78">
        <v>1.02071598393</v>
      </c>
      <c r="N78">
        <v>0.49347073778599998</v>
      </c>
      <c r="O78">
        <v>1.0173963153800001</v>
      </c>
      <c r="P78">
        <v>0.49347968597800002</v>
      </c>
    </row>
    <row r="79" spans="1:16">
      <c r="A79" s="4">
        <v>-105</v>
      </c>
      <c r="B79" s="4">
        <v>0.91412143521900002</v>
      </c>
      <c r="C79" s="4">
        <v>-105</v>
      </c>
      <c r="D79" s="4">
        <v>0.86163890220930006</v>
      </c>
      <c r="E79" s="4">
        <v>-105</v>
      </c>
      <c r="F79" s="4">
        <v>0.45125010635099999</v>
      </c>
      <c r="G79" s="4">
        <v>-120</v>
      </c>
      <c r="H79" s="4">
        <v>1.0447808393013001</v>
      </c>
      <c r="I79" s="4">
        <v>0.516124927974</v>
      </c>
      <c r="J79">
        <v>120</v>
      </c>
      <c r="K79">
        <v>1.06529931127</v>
      </c>
      <c r="L79">
        <v>0.51513452850499997</v>
      </c>
      <c r="M79">
        <v>1.0652417298500001</v>
      </c>
      <c r="N79">
        <v>0.51513384840599996</v>
      </c>
      <c r="O79">
        <v>1.06176098394</v>
      </c>
      <c r="P79">
        <v>0.51513510433700005</v>
      </c>
    </row>
    <row r="80" spans="1:16">
      <c r="A80" s="4">
        <v>-110</v>
      </c>
      <c r="B80" s="4">
        <v>0.95766011256240002</v>
      </c>
      <c r="C80" s="4">
        <v>-110</v>
      </c>
      <c r="D80" s="4">
        <v>0.90268801958400002</v>
      </c>
      <c r="E80" s="4">
        <v>-110</v>
      </c>
      <c r="F80" s="4">
        <v>0.47287133947450005</v>
      </c>
      <c r="G80" s="4">
        <v>-125</v>
      </c>
      <c r="H80" s="4">
        <v>1.0883026869376002</v>
      </c>
      <c r="I80" s="4">
        <v>0.53783422269940007</v>
      </c>
      <c r="J80">
        <v>125</v>
      </c>
      <c r="K80">
        <v>1.1098520065899999</v>
      </c>
      <c r="L80">
        <v>0.53683101811199996</v>
      </c>
      <c r="M80">
        <v>1.1098034611400001</v>
      </c>
      <c r="N80">
        <v>0.536844534185</v>
      </c>
      <c r="O80">
        <v>1.1061513137300001</v>
      </c>
      <c r="P80">
        <v>0.53683161810900004</v>
      </c>
    </row>
    <row r="81" spans="1:16">
      <c r="A81" s="4">
        <v>-115</v>
      </c>
      <c r="B81" s="4">
        <v>1.0012434122601002</v>
      </c>
      <c r="C81" s="4">
        <v>-115</v>
      </c>
      <c r="D81" s="4">
        <v>0.94372329215739992</v>
      </c>
      <c r="E81" s="4">
        <v>-115</v>
      </c>
      <c r="F81" s="4">
        <v>0.49445965240200007</v>
      </c>
      <c r="G81" s="4">
        <v>-130</v>
      </c>
      <c r="H81" s="4">
        <v>1.1321275913808</v>
      </c>
      <c r="I81" s="4">
        <v>0.5596302699115</v>
      </c>
      <c r="J81">
        <v>130</v>
      </c>
      <c r="K81">
        <v>1.15448178748</v>
      </c>
      <c r="L81">
        <v>0.55862852820300002</v>
      </c>
      <c r="M81">
        <v>1.1544253064800001</v>
      </c>
      <c r="N81">
        <v>0.558634032384</v>
      </c>
      <c r="O81">
        <v>1.15061326123</v>
      </c>
      <c r="P81">
        <v>0.55862915252400003</v>
      </c>
    </row>
    <row r="82" spans="1:16">
      <c r="A82" s="4">
        <v>-120</v>
      </c>
      <c r="B82" s="4">
        <v>1.0447808393013001</v>
      </c>
      <c r="C82" s="4">
        <v>-120</v>
      </c>
      <c r="D82" s="4">
        <v>0.98485948362039999</v>
      </c>
      <c r="E82" s="4">
        <v>-120</v>
      </c>
      <c r="F82" s="4">
        <v>0.516124927974</v>
      </c>
      <c r="G82" s="4">
        <v>-135</v>
      </c>
      <c r="H82" s="4">
        <v>1.1759658122918</v>
      </c>
      <c r="I82" s="4">
        <v>0.581500860206</v>
      </c>
      <c r="J82">
        <v>135</v>
      </c>
      <c r="K82">
        <v>1.1991886539500001</v>
      </c>
      <c r="L82">
        <v>0.58052705877599997</v>
      </c>
      <c r="M82">
        <v>1.19912221465</v>
      </c>
      <c r="N82">
        <v>0.58052665910699996</v>
      </c>
      <c r="O82">
        <v>1.19514682644</v>
      </c>
      <c r="P82">
        <v>0.58052770758200001</v>
      </c>
    </row>
    <row r="83" spans="1:16">
      <c r="A83" s="4">
        <v>-125</v>
      </c>
      <c r="B83" s="4">
        <v>1.0883026869376002</v>
      </c>
      <c r="C83" s="4">
        <v>-125</v>
      </c>
      <c r="D83" s="4">
        <v>1.0261940887354</v>
      </c>
      <c r="E83" s="4">
        <v>-125</v>
      </c>
      <c r="F83" s="4">
        <v>0.53783422269940007</v>
      </c>
      <c r="G83" s="4">
        <v>-140</v>
      </c>
      <c r="H83" s="4">
        <v>1.2197966150275001</v>
      </c>
      <c r="I83" s="4">
        <v>0.60355100146500007</v>
      </c>
      <c r="J83">
        <v>140</v>
      </c>
      <c r="K83">
        <v>1.243972606</v>
      </c>
      <c r="L83">
        <v>0.60252660983299999</v>
      </c>
      <c r="M83">
        <v>1.243911102</v>
      </c>
      <c r="N83">
        <v>0.60254299604899997</v>
      </c>
      <c r="O83">
        <v>1.2397520093600001</v>
      </c>
      <c r="P83">
        <v>0.60252728328299998</v>
      </c>
    </row>
    <row r="84" spans="1:16">
      <c r="A84" s="4">
        <v>-130</v>
      </c>
      <c r="B84" s="4">
        <v>1.1321275913808</v>
      </c>
      <c r="C84" s="4">
        <v>-130</v>
      </c>
      <c r="D84" s="4">
        <v>1.0674901029877002</v>
      </c>
      <c r="E84" s="4">
        <v>-130</v>
      </c>
      <c r="F84" s="4">
        <v>0.5596302699115</v>
      </c>
      <c r="G84" s="4">
        <v>-145</v>
      </c>
      <c r="H84" s="4">
        <v>1.2638112426735002</v>
      </c>
      <c r="I84" s="4">
        <v>0.62571723021290004</v>
      </c>
      <c r="J84">
        <v>145</v>
      </c>
      <c r="K84">
        <v>1.2888336525399999</v>
      </c>
      <c r="L84">
        <v>0.624626913836</v>
      </c>
      <c r="M84">
        <v>1.2888390305899999</v>
      </c>
      <c r="N84">
        <v>0.624727348209</v>
      </c>
      <c r="O84">
        <v>1.2844275048</v>
      </c>
      <c r="P84">
        <v>0.62462761210600004</v>
      </c>
    </row>
    <row r="85" spans="1:16">
      <c r="A85" s="4">
        <v>-135</v>
      </c>
      <c r="B85" s="4">
        <v>1.1759658122918</v>
      </c>
      <c r="C85" s="4">
        <v>-135</v>
      </c>
      <c r="D85" s="4">
        <v>1.1088292788911001</v>
      </c>
      <c r="E85" s="4">
        <v>-135</v>
      </c>
      <c r="F85" s="4">
        <v>0.581500860206</v>
      </c>
      <c r="G85" s="4">
        <v>-150</v>
      </c>
      <c r="H85" s="4">
        <v>1.3081230954959002</v>
      </c>
      <c r="I85" s="4">
        <v>0.64809841506830002</v>
      </c>
      <c r="J85">
        <v>150</v>
      </c>
      <c r="K85">
        <v>1.33392285756</v>
      </c>
      <c r="L85">
        <v>0.64699637326799997</v>
      </c>
      <c r="M85">
        <v>1.3339218372099999</v>
      </c>
      <c r="N85">
        <v>0.64709398419999997</v>
      </c>
      <c r="O85">
        <v>1.32932030771</v>
      </c>
      <c r="P85">
        <v>0.64699709677499995</v>
      </c>
    </row>
    <row r="86" spans="1:16">
      <c r="A86" s="4">
        <v>-140</v>
      </c>
      <c r="B86" s="4">
        <v>1.2197966150275001</v>
      </c>
      <c r="C86" s="4">
        <v>-140</v>
      </c>
      <c r="D86" s="4">
        <v>1.150462846578</v>
      </c>
      <c r="E86" s="4">
        <v>-140</v>
      </c>
      <c r="F86" s="4">
        <v>0.60355100146500007</v>
      </c>
      <c r="G86" s="4">
        <v>-155</v>
      </c>
      <c r="H86" s="4">
        <v>1.352551372273</v>
      </c>
      <c r="I86" s="4">
        <v>0.67075190671060003</v>
      </c>
      <c r="J86">
        <v>155</v>
      </c>
      <c r="K86">
        <v>1.3792402210500001</v>
      </c>
      <c r="L86">
        <v>0.66963498813099998</v>
      </c>
      <c r="M86">
        <v>1.3792131950299999</v>
      </c>
      <c r="N86">
        <v>0.66970404949899998</v>
      </c>
      <c r="O86">
        <v>1.37443041808</v>
      </c>
      <c r="P86">
        <v>0.66963573729000003</v>
      </c>
    </row>
    <row r="87" spans="1:16">
      <c r="A87" s="4">
        <v>-145</v>
      </c>
      <c r="B87" s="4">
        <v>1.2638112426735002</v>
      </c>
      <c r="C87" s="4">
        <v>-145</v>
      </c>
      <c r="D87" s="4">
        <v>1.1921050902413002</v>
      </c>
      <c r="E87" s="4">
        <v>-145</v>
      </c>
      <c r="F87" s="4">
        <v>0.62571723021290004</v>
      </c>
      <c r="G87" s="4">
        <v>-160</v>
      </c>
      <c r="H87" s="4">
        <v>1.3973259400519</v>
      </c>
      <c r="I87" s="4">
        <v>0.69377429612360009</v>
      </c>
      <c r="J87">
        <v>160</v>
      </c>
      <c r="K87">
        <v>1.4247857430299999</v>
      </c>
      <c r="L87">
        <v>0.69254275842299995</v>
      </c>
      <c r="M87">
        <v>1.4247997161499999</v>
      </c>
      <c r="N87">
        <v>0.69265138638799995</v>
      </c>
      <c r="O87">
        <v>1.41975783593</v>
      </c>
      <c r="P87">
        <v>0.69254353365200005</v>
      </c>
    </row>
    <row r="88" spans="1:16">
      <c r="A88" s="4">
        <v>-150</v>
      </c>
      <c r="B88" s="4">
        <v>1.3081230954959002</v>
      </c>
      <c r="C88" s="4">
        <v>-150</v>
      </c>
      <c r="D88" s="4">
        <v>1.2341450826516001</v>
      </c>
      <c r="E88" s="4">
        <v>-150</v>
      </c>
      <c r="F88" s="4">
        <v>0.64809841506830002</v>
      </c>
      <c r="G88" s="4">
        <v>-165</v>
      </c>
      <c r="H88" s="4">
        <v>1.4422781444172001</v>
      </c>
      <c r="I88" s="4">
        <v>0.71712885086200007</v>
      </c>
      <c r="J88">
        <v>165</v>
      </c>
      <c r="K88">
        <v>1.4706197304599999</v>
      </c>
      <c r="L88">
        <v>0.71576860108100004</v>
      </c>
      <c r="M88">
        <v>1.4707148993500001</v>
      </c>
      <c r="N88">
        <v>0.7159611467</v>
      </c>
      <c r="O88">
        <v>1.4653593888600001</v>
      </c>
      <c r="P88">
        <v>0.71576940281900003</v>
      </c>
    </row>
    <row r="89" spans="1:16">
      <c r="A89" s="4">
        <v>-155</v>
      </c>
      <c r="B89" s="4">
        <v>1.352551372273</v>
      </c>
      <c r="C89" s="4">
        <v>-155</v>
      </c>
      <c r="D89" s="4">
        <v>1.2762605987341999</v>
      </c>
      <c r="E89" s="4">
        <v>-155</v>
      </c>
      <c r="F89" s="4">
        <v>0.67075190671060003</v>
      </c>
      <c r="G89" s="4">
        <v>-170</v>
      </c>
      <c r="H89" s="4">
        <v>1.4878620210333</v>
      </c>
      <c r="I89" s="4">
        <v>0.74094751497420008</v>
      </c>
      <c r="J89">
        <v>170</v>
      </c>
      <c r="K89">
        <v>1.5169636418800001</v>
      </c>
      <c r="L89">
        <v>0.73957113631000004</v>
      </c>
      <c r="M89">
        <v>1.5170303221799999</v>
      </c>
      <c r="N89">
        <v>0.73972072063700001</v>
      </c>
      <c r="O89">
        <v>1.5114564210799999</v>
      </c>
      <c r="P89">
        <v>0.73957196541199999</v>
      </c>
    </row>
    <row r="90" spans="1:16">
      <c r="A90" s="4">
        <v>-160</v>
      </c>
      <c r="B90" s="4">
        <v>1.3973259400519</v>
      </c>
      <c r="C90" s="4">
        <v>-160</v>
      </c>
      <c r="D90" s="4">
        <v>1.3188516618931001</v>
      </c>
      <c r="E90" s="4">
        <v>-160</v>
      </c>
      <c r="F90" s="4">
        <v>0.69377429612360009</v>
      </c>
      <c r="G90" s="4">
        <v>-175</v>
      </c>
      <c r="H90" s="4">
        <v>1.5336867693477001</v>
      </c>
      <c r="I90" s="4">
        <v>0.76529741398310003</v>
      </c>
      <c r="J90">
        <v>175</v>
      </c>
      <c r="K90">
        <v>1.5638174773</v>
      </c>
      <c r="L90">
        <v>0.76395036410999995</v>
      </c>
      <c r="M90">
        <v>1.56388564202</v>
      </c>
      <c r="N90">
        <v>0.76407911754699998</v>
      </c>
      <c r="O90">
        <v>1.55804893258</v>
      </c>
      <c r="P90">
        <v>0.76395122143100003</v>
      </c>
    </row>
    <row r="91" spans="1:16">
      <c r="A91" s="4">
        <v>-165</v>
      </c>
      <c r="B91" s="4">
        <v>1.4422781444172001</v>
      </c>
      <c r="C91" s="4">
        <v>-165</v>
      </c>
      <c r="D91" s="4">
        <v>1.3619460249047002</v>
      </c>
      <c r="E91" s="4">
        <v>-165</v>
      </c>
      <c r="F91" s="4">
        <v>0.71712885086200007</v>
      </c>
      <c r="G91" s="4">
        <v>-180</v>
      </c>
      <c r="H91" s="4">
        <v>1.5803016169088</v>
      </c>
      <c r="I91" s="4">
        <v>0.7903482908467</v>
      </c>
      <c r="J91">
        <v>180</v>
      </c>
      <c r="K91">
        <v>1.61118123671</v>
      </c>
      <c r="L91">
        <v>0.78890628448</v>
      </c>
      <c r="M91">
        <v>1.6113070376600001</v>
      </c>
      <c r="N91">
        <v>0.78906352712600003</v>
      </c>
      <c r="O91">
        <v>1.6051369233699999</v>
      </c>
      <c r="P91">
        <v>0.78890717087499995</v>
      </c>
    </row>
    <row r="92" spans="1:16">
      <c r="A92" s="4">
        <v>-170</v>
      </c>
      <c r="B92" s="4">
        <v>1.4878620210333</v>
      </c>
      <c r="C92" s="4">
        <v>-170</v>
      </c>
      <c r="D92" s="4">
        <v>1.4054370911382001</v>
      </c>
      <c r="E92" s="4">
        <v>-170</v>
      </c>
      <c r="F92" s="4">
        <v>0.74094751497420008</v>
      </c>
      <c r="G92" s="4">
        <v>-185</v>
      </c>
      <c r="H92" s="4">
        <v>1.6276688833470001</v>
      </c>
      <c r="I92" s="4">
        <v>0.81623450455540003</v>
      </c>
      <c r="J92">
        <v>185</v>
      </c>
      <c r="K92">
        <v>1.6593488972399999</v>
      </c>
      <c r="L92">
        <v>0.81467762152900003</v>
      </c>
      <c r="M92">
        <v>1.6594118707600001</v>
      </c>
      <c r="N92">
        <v>0.81485438994299997</v>
      </c>
      <c r="O92">
        <v>1.65300523235</v>
      </c>
      <c r="P92">
        <v>0.81467853841799998</v>
      </c>
    </row>
    <row r="93" spans="1:16">
      <c r="A93" s="4">
        <v>-175</v>
      </c>
      <c r="B93" s="4">
        <v>1.5336867693477001</v>
      </c>
      <c r="C93" s="4">
        <v>-175</v>
      </c>
      <c r="D93" s="4">
        <v>1.4493260287974001</v>
      </c>
      <c r="E93" s="4">
        <v>-175</v>
      </c>
      <c r="F93" s="4">
        <v>0.76529741398310003</v>
      </c>
      <c r="G93" s="4">
        <v>-190</v>
      </c>
      <c r="H93" s="4">
        <v>1.6755563084053</v>
      </c>
      <c r="I93" s="4">
        <v>0.84311103990200009</v>
      </c>
      <c r="J93">
        <v>190</v>
      </c>
      <c r="K93">
        <v>1.70831714923</v>
      </c>
      <c r="L93">
        <v>0.84151159754100002</v>
      </c>
      <c r="M93">
        <v>1.7083811288599999</v>
      </c>
      <c r="N93">
        <v>0.84168639967799996</v>
      </c>
      <c r="O93">
        <v>1.7016726900800001</v>
      </c>
      <c r="P93">
        <v>0.84151254615000004</v>
      </c>
    </row>
    <row r="94" spans="1:16">
      <c r="A94" s="4">
        <v>-180</v>
      </c>
      <c r="B94" s="4">
        <v>1.5803016169088</v>
      </c>
      <c r="C94" s="4">
        <v>-180</v>
      </c>
      <c r="D94" s="4">
        <v>1.4940544375248002</v>
      </c>
      <c r="E94" s="4">
        <v>-180</v>
      </c>
      <c r="F94" s="4">
        <v>0.7903482908467</v>
      </c>
      <c r="G94" s="4">
        <v>-195</v>
      </c>
      <c r="H94" s="4">
        <v>1.7245005623495999</v>
      </c>
      <c r="I94" s="4">
        <v>0.87103411565980005</v>
      </c>
      <c r="J94">
        <v>195</v>
      </c>
      <c r="K94">
        <v>1.7580859926700001</v>
      </c>
      <c r="L94">
        <v>0.86940821251599998</v>
      </c>
      <c r="M94">
        <v>1.7581436098500001</v>
      </c>
      <c r="N94">
        <v>0.86953043585400003</v>
      </c>
      <c r="O94">
        <v>1.7511392965599999</v>
      </c>
      <c r="P94">
        <v>0.86940919407100004</v>
      </c>
    </row>
    <row r="95" spans="1:16">
      <c r="A95" s="4">
        <v>-185</v>
      </c>
      <c r="B95" s="4">
        <v>1.6276688833470001</v>
      </c>
      <c r="C95" s="4">
        <v>-185</v>
      </c>
      <c r="D95" s="4">
        <v>1.5396709964640001</v>
      </c>
      <c r="E95" s="4">
        <v>-185</v>
      </c>
      <c r="F95" s="4">
        <v>0.81623450455540003</v>
      </c>
      <c r="G95" s="4">
        <v>-200</v>
      </c>
      <c r="H95" s="4">
        <v>1.7739144450053999</v>
      </c>
      <c r="I95" s="4">
        <v>0.90017712318319998</v>
      </c>
      <c r="J95">
        <v>200</v>
      </c>
      <c r="K95">
        <v>1.80865542757</v>
      </c>
      <c r="L95">
        <v>0.89836746645400001</v>
      </c>
      <c r="M95">
        <v>1.8086980054099999</v>
      </c>
      <c r="N95">
        <v>0.89853660181999995</v>
      </c>
      <c r="O95">
        <v>1.80140505179</v>
      </c>
      <c r="P95">
        <v>0.89836848218300003</v>
      </c>
    </row>
    <row r="96" spans="1:16">
      <c r="A96" s="4">
        <v>-190</v>
      </c>
      <c r="B96" s="4">
        <v>1.6755563084053</v>
      </c>
      <c r="C96" s="4">
        <v>-190</v>
      </c>
      <c r="D96" s="4">
        <v>1.5861265669461</v>
      </c>
      <c r="E96" s="4">
        <v>-190</v>
      </c>
      <c r="F96" s="4">
        <v>0.84311103990200009</v>
      </c>
      <c r="G96" s="4">
        <v>-205</v>
      </c>
      <c r="H96" s="4">
        <v>1.8243838645885</v>
      </c>
      <c r="I96" s="4">
        <v>0.93058512049910014</v>
      </c>
      <c r="J96">
        <v>205</v>
      </c>
      <c r="K96">
        <v>1.8604508427299999</v>
      </c>
      <c r="L96">
        <v>0.92878476689199996</v>
      </c>
      <c r="M96">
        <v>1.8601650816999999</v>
      </c>
      <c r="N96">
        <v>0.92895573870299997</v>
      </c>
      <c r="O96">
        <v>1.8528997221300001</v>
      </c>
      <c r="P96">
        <v>0.92878581902900004</v>
      </c>
    </row>
    <row r="97" spans="1:16">
      <c r="A97" s="4">
        <v>-195</v>
      </c>
      <c r="B97" s="4">
        <v>1.7245005623495999</v>
      </c>
      <c r="C97" s="4">
        <v>-195</v>
      </c>
      <c r="D97" s="4">
        <v>1.6332247318041</v>
      </c>
      <c r="E97" s="4">
        <v>-195</v>
      </c>
      <c r="F97" s="4">
        <v>0.87103411565980005</v>
      </c>
      <c r="G97" s="4">
        <v>-210</v>
      </c>
      <c r="H97" s="4">
        <v>1.8754187441563002</v>
      </c>
      <c r="I97" s="4">
        <v>0.96228862264470016</v>
      </c>
      <c r="J97">
        <v>210</v>
      </c>
      <c r="K97">
        <v>1.9125911021999999</v>
      </c>
      <c r="L97">
        <v>0.96037981485699997</v>
      </c>
      <c r="M97">
        <v>1.9123523584</v>
      </c>
      <c r="N97">
        <v>0.96062902016399998</v>
      </c>
      <c r="O97">
        <v>1.90478389546</v>
      </c>
      <c r="P97">
        <v>0.96038090291800005</v>
      </c>
    </row>
    <row r="98" spans="1:16">
      <c r="A98" s="4">
        <v>-200</v>
      </c>
      <c r="B98" s="4">
        <v>1.7739144450053999</v>
      </c>
      <c r="C98" s="4">
        <v>-200</v>
      </c>
      <c r="D98" s="4">
        <v>1.6814899423195</v>
      </c>
      <c r="E98" s="4">
        <v>-200</v>
      </c>
      <c r="F98" s="4">
        <v>0.90017712318319998</v>
      </c>
      <c r="G98" s="4">
        <v>-215</v>
      </c>
      <c r="H98" s="4">
        <v>1.9268235990405</v>
      </c>
      <c r="I98" s="4">
        <v>0.99538398641740011</v>
      </c>
      <c r="J98">
        <v>215</v>
      </c>
      <c r="K98">
        <v>1.96507620597</v>
      </c>
      <c r="L98">
        <v>0.99315261034900004</v>
      </c>
      <c r="M98">
        <v>1.96494838725</v>
      </c>
      <c r="N98">
        <v>0.99356345600700002</v>
      </c>
      <c r="O98">
        <v>1.9570575717500001</v>
      </c>
      <c r="P98">
        <v>0.99315373384899996</v>
      </c>
    </row>
    <row r="99" spans="1:16">
      <c r="A99" s="4">
        <v>-205</v>
      </c>
      <c r="B99" s="4">
        <v>1.8243838645885</v>
      </c>
      <c r="C99" s="4">
        <v>-205</v>
      </c>
      <c r="D99" s="4">
        <v>1.7306898795149999</v>
      </c>
      <c r="E99" s="4">
        <v>-205</v>
      </c>
      <c r="F99" s="4">
        <v>0.93058512049910014</v>
      </c>
      <c r="G99" s="4">
        <v>-220</v>
      </c>
      <c r="H99" s="4">
        <v>1.9782923117964002</v>
      </c>
      <c r="I99" s="4">
        <v>1.0297343627939002</v>
      </c>
      <c r="J99">
        <v>220</v>
      </c>
      <c r="K99">
        <v>2.0179061540499998</v>
      </c>
      <c r="L99">
        <v>1.0271031533699999</v>
      </c>
      <c r="M99">
        <v>2.0176989557399998</v>
      </c>
      <c r="N99">
        <v>1.02763739786</v>
      </c>
      <c r="O99">
        <v>2.0097207510300001</v>
      </c>
      <c r="P99">
        <v>1.0271043118200001</v>
      </c>
    </row>
    <row r="100" spans="1:16">
      <c r="A100" s="4">
        <v>-210</v>
      </c>
      <c r="B100" s="4">
        <v>1.8754187441563002</v>
      </c>
      <c r="C100" s="4">
        <v>-210</v>
      </c>
      <c r="D100" s="4">
        <v>1.7806278488913003</v>
      </c>
      <c r="E100" s="4">
        <v>-210</v>
      </c>
      <c r="F100" s="4">
        <v>0.96228862264470016</v>
      </c>
      <c r="G100" s="4">
        <v>-225</v>
      </c>
      <c r="H100" s="4">
        <v>2.0292391783317001</v>
      </c>
      <c r="I100" s="4">
        <v>1.0648401341849001</v>
      </c>
      <c r="J100">
        <v>225</v>
      </c>
      <c r="K100">
        <v>2.0718570396399998</v>
      </c>
      <c r="L100">
        <v>1.06353425471</v>
      </c>
      <c r="M100">
        <v>2.0700731001100001</v>
      </c>
      <c r="N100">
        <v>1.0626157093099999</v>
      </c>
      <c r="O100">
        <v>2.0636075642199998</v>
      </c>
      <c r="P100">
        <v>1.0635354448800001</v>
      </c>
    </row>
    <row r="101" spans="1:16">
      <c r="A101" s="4">
        <v>-215</v>
      </c>
      <c r="B101" s="4">
        <v>1.9268235990405</v>
      </c>
      <c r="C101" s="4">
        <v>-215</v>
      </c>
      <c r="D101" s="4">
        <v>1.8309985991373001</v>
      </c>
      <c r="E101" s="4">
        <v>-215</v>
      </c>
      <c r="F101" s="4">
        <v>0.99538398641740011</v>
      </c>
      <c r="G101" s="4">
        <v>-230</v>
      </c>
      <c r="H101" s="4">
        <v>2.0788347832308998</v>
      </c>
      <c r="I101" s="4">
        <v>1.1002762532799999</v>
      </c>
      <c r="J101">
        <v>230</v>
      </c>
      <c r="K101">
        <v>2.1227906568299999</v>
      </c>
      <c r="L101">
        <v>1.0987871607599999</v>
      </c>
      <c r="M101">
        <v>2.1210711390100001</v>
      </c>
      <c r="N101">
        <v>1.0977647154200001</v>
      </c>
      <c r="O101">
        <v>2.1145611737699999</v>
      </c>
      <c r="P101">
        <v>1.0987883761999999</v>
      </c>
    </row>
    <row r="102" spans="1:16">
      <c r="A102" s="4">
        <v>-220</v>
      </c>
      <c r="B102" s="4">
        <v>1.9782923117964002</v>
      </c>
      <c r="C102" s="4">
        <v>-220</v>
      </c>
      <c r="D102" s="4">
        <v>1.8813612282720003</v>
      </c>
      <c r="E102" s="4">
        <v>-220</v>
      </c>
      <c r="F102" s="4">
        <v>1.0297343627939002</v>
      </c>
      <c r="G102" s="4">
        <v>-235</v>
      </c>
      <c r="H102" s="4">
        <v>2.1263109717436</v>
      </c>
      <c r="I102" s="4">
        <v>1.1351291519219</v>
      </c>
      <c r="J102">
        <v>235</v>
      </c>
      <c r="K102">
        <v>2.1707070056300002</v>
      </c>
      <c r="L102">
        <v>1.1328618715200001</v>
      </c>
      <c r="M102">
        <v>2.1698422389099998</v>
      </c>
      <c r="N102">
        <v>1.1324313154500001</v>
      </c>
      <c r="O102">
        <v>2.1625815796599999</v>
      </c>
      <c r="P102">
        <v>1.13286310578</v>
      </c>
    </row>
    <row r="103" spans="1:16">
      <c r="A103" s="4">
        <v>-225</v>
      </c>
      <c r="B103" s="4">
        <v>2.0292391783317001</v>
      </c>
      <c r="C103" s="4">
        <v>-225</v>
      </c>
      <c r="D103" s="4">
        <v>1.9313133015795001</v>
      </c>
      <c r="E103" s="4">
        <v>-225</v>
      </c>
      <c r="F103" s="4">
        <v>1.0648401341849001</v>
      </c>
      <c r="G103" s="4">
        <v>-240</v>
      </c>
      <c r="H103" s="4">
        <v>2.1696453896892001</v>
      </c>
      <c r="I103" s="4">
        <v>1.1679346572655001</v>
      </c>
      <c r="J103">
        <v>240</v>
      </c>
      <c r="K103">
        <v>2.2156060860300002</v>
      </c>
      <c r="L103">
        <v>1.1657583869899999</v>
      </c>
      <c r="M103">
        <v>2.2147827022</v>
      </c>
      <c r="N103">
        <v>1.16514196576</v>
      </c>
      <c r="O103">
        <v>2.2076687819199998</v>
      </c>
      <c r="P103">
        <v>1.16575963362</v>
      </c>
    </row>
    <row r="104" spans="1:16">
      <c r="A104" s="4">
        <v>-230</v>
      </c>
      <c r="B104" s="4">
        <v>2.0788347832308998</v>
      </c>
      <c r="C104" s="4">
        <v>-230</v>
      </c>
      <c r="D104" s="4">
        <v>1.9801098312781</v>
      </c>
      <c r="E104" s="4">
        <v>-230</v>
      </c>
      <c r="F104" s="4">
        <v>1.1002762532799999</v>
      </c>
      <c r="G104" s="4">
        <v>-245</v>
      </c>
      <c r="H104" s="4">
        <v>2.2070607468996002</v>
      </c>
      <c r="I104" s="4">
        <v>1.1968000876058</v>
      </c>
      <c r="J104">
        <v>245</v>
      </c>
      <c r="K104">
        <v>2.2489921099500001</v>
      </c>
      <c r="L104">
        <v>1.19630647918</v>
      </c>
      <c r="M104">
        <v>2.2540692926400001</v>
      </c>
      <c r="N104">
        <v>1.19387372026</v>
      </c>
      <c r="O104">
        <v>2.2416532510999998</v>
      </c>
      <c r="P104">
        <v>1.1963077291999999</v>
      </c>
    </row>
    <row r="105" spans="1:16">
      <c r="A105" s="4">
        <v>-235</v>
      </c>
      <c r="B105" s="4">
        <v>2.1263109717436</v>
      </c>
      <c r="C105" s="4">
        <v>-235</v>
      </c>
      <c r="D105" s="4">
        <v>2.0263121374145001</v>
      </c>
      <c r="E105" s="4">
        <v>-235</v>
      </c>
      <c r="F105" s="4">
        <v>1.1351291519219</v>
      </c>
      <c r="G105" s="4">
        <v>-250</v>
      </c>
      <c r="H105" s="4">
        <v>2.2364400012063004</v>
      </c>
      <c r="I105" s="4">
        <v>1.2195425229711001</v>
      </c>
      <c r="J105">
        <v>250</v>
      </c>
      <c r="K105">
        <v>2.27702435464</v>
      </c>
      <c r="L105">
        <v>1.2191108347999999</v>
      </c>
      <c r="M105">
        <v>2.28581203221</v>
      </c>
      <c r="N105">
        <v>1.21694396509</v>
      </c>
      <c r="O105">
        <v>2.2701129566799998</v>
      </c>
      <c r="P105">
        <v>1.2191120844300001</v>
      </c>
    </row>
    <row r="106" spans="1:16">
      <c r="A106" s="4">
        <v>-240</v>
      </c>
      <c r="B106" s="4">
        <v>2.1696453896892001</v>
      </c>
      <c r="C106" s="4">
        <v>-240</v>
      </c>
      <c r="D106" s="4">
        <v>2.0685556781596</v>
      </c>
      <c r="E106" s="4">
        <v>-240</v>
      </c>
      <c r="F106" s="4">
        <v>1.1679346572655001</v>
      </c>
      <c r="G106" s="4">
        <v>-255</v>
      </c>
      <c r="H106" s="4">
        <v>2.2557028636571999</v>
      </c>
      <c r="I106" s="4">
        <v>1.2339388006568002</v>
      </c>
      <c r="J106">
        <v>255</v>
      </c>
      <c r="K106">
        <v>2.2997028200899998</v>
      </c>
      <c r="L106">
        <v>1.2341714538299999</v>
      </c>
      <c r="M106">
        <v>2.30262293955</v>
      </c>
      <c r="N106">
        <v>1.23100217788</v>
      </c>
      <c r="O106">
        <v>2.2930478986799998</v>
      </c>
      <c r="P106">
        <v>1.2341726993</v>
      </c>
    </row>
    <row r="107" spans="1:16">
      <c r="A107" s="4">
        <v>-245</v>
      </c>
      <c r="B107" s="4">
        <v>2.2070607468996002</v>
      </c>
      <c r="C107" s="4">
        <v>-245</v>
      </c>
      <c r="D107" s="4">
        <v>2.1047077293476</v>
      </c>
      <c r="E107" s="4">
        <v>-245</v>
      </c>
      <c r="F107" s="4">
        <v>1.1968000876058</v>
      </c>
    </row>
    <row r="108" spans="1:16">
      <c r="A108" s="4">
        <v>-250</v>
      </c>
      <c r="B108" s="4">
        <v>2.2364400012063004</v>
      </c>
      <c r="C108" s="4">
        <v>-250</v>
      </c>
      <c r="D108" s="4">
        <v>2.1326378629841001</v>
      </c>
      <c r="E108" s="4">
        <v>-250</v>
      </c>
      <c r="F108" s="4">
        <v>1.2195425229711001</v>
      </c>
    </row>
    <row r="109" spans="1:16">
      <c r="A109" s="4">
        <v>-255</v>
      </c>
      <c r="B109" s="4">
        <v>2.2557028636571999</v>
      </c>
      <c r="C109" s="4">
        <v>-255</v>
      </c>
      <c r="D109" s="4">
        <v>2.1502525084054001</v>
      </c>
      <c r="E109" s="4">
        <v>-255</v>
      </c>
      <c r="F109" s="4">
        <v>1.2339388006568002</v>
      </c>
    </row>
    <row r="110" spans="1:16">
      <c r="A110" s="4" t="s">
        <v>43</v>
      </c>
      <c r="B110" s="4" t="s">
        <v>44</v>
      </c>
      <c r="C110" s="4" t="s">
        <v>43</v>
      </c>
      <c r="D110" s="4" t="s">
        <v>46</v>
      </c>
      <c r="E110" s="4" t="s">
        <v>43</v>
      </c>
      <c r="F110" s="4" t="s">
        <v>46</v>
      </c>
    </row>
    <row r="111" spans="1:16">
      <c r="A111" s="4" t="s">
        <v>47</v>
      </c>
      <c r="B111" s="4"/>
      <c r="C111" s="4" t="s">
        <v>48</v>
      </c>
      <c r="D111" s="4"/>
      <c r="E111" s="4" t="s">
        <v>49</v>
      </c>
      <c r="F111" s="4"/>
    </row>
    <row r="112" spans="1:16">
      <c r="A112" s="3" t="s">
        <v>38</v>
      </c>
      <c r="B112" s="3" t="s">
        <v>50</v>
      </c>
      <c r="C112" s="4"/>
      <c r="D112" s="4"/>
      <c r="E112" s="4"/>
      <c r="F112" s="4"/>
    </row>
  </sheetData>
  <phoneticPr fontId="3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7"/>
  <sheetViews>
    <sheetView topLeftCell="A3" zoomScale="40" zoomScaleNormal="40" zoomScalePageLayoutView="40" workbookViewId="0">
      <selection activeCell="AB50" sqref="AB50"/>
    </sheetView>
  </sheetViews>
  <sheetFormatPr baseColWidth="12" defaultColWidth="8.83203125" defaultRowHeight="17" x14ac:dyDescent="0"/>
  <sheetData>
    <row r="2" spans="2:17">
      <c r="C2" t="s">
        <v>32</v>
      </c>
      <c r="F2" t="s">
        <v>33</v>
      </c>
    </row>
    <row r="3" spans="2:17">
      <c r="B3" s="2" t="s">
        <v>52</v>
      </c>
      <c r="C3" t="s">
        <v>30</v>
      </c>
      <c r="D3" t="s">
        <v>31</v>
      </c>
      <c r="F3" t="s">
        <v>34</v>
      </c>
      <c r="G3" t="s">
        <v>105</v>
      </c>
      <c r="H3" t="s">
        <v>35</v>
      </c>
      <c r="I3" t="s">
        <v>36</v>
      </c>
      <c r="J3" t="s">
        <v>37</v>
      </c>
      <c r="K3" t="s">
        <v>56</v>
      </c>
      <c r="L3" t="s">
        <v>54</v>
      </c>
      <c r="M3" t="s">
        <v>85</v>
      </c>
      <c r="N3" t="s">
        <v>86</v>
      </c>
      <c r="O3" t="s">
        <v>106</v>
      </c>
      <c r="P3" t="s">
        <v>107</v>
      </c>
    </row>
    <row r="4" spans="2:17">
      <c r="B4" s="4">
        <v>255</v>
      </c>
      <c r="C4" s="4">
        <v>2.2537972217988003</v>
      </c>
      <c r="D4" s="4">
        <v>1.2380833138559999</v>
      </c>
      <c r="E4">
        <v>-255</v>
      </c>
      <c r="F4">
        <v>2.2955414704799999</v>
      </c>
      <c r="G4" s="4">
        <v>2.1483843000245</v>
      </c>
      <c r="H4">
        <v>1.23083468189</v>
      </c>
      <c r="I4">
        <v>2.2972400221</v>
      </c>
      <c r="J4">
        <v>1.2311535498799999</v>
      </c>
      <c r="K4" s="7">
        <v>2.2895412419999999</v>
      </c>
      <c r="L4">
        <v>1.23083338844</v>
      </c>
      <c r="N4">
        <v>2.2460083928899999</v>
      </c>
      <c r="O4">
        <v>1.2301918788999999</v>
      </c>
      <c r="P4">
        <v>2.14880739511</v>
      </c>
      <c r="Q4" s="5">
        <f>N4/B4*1000</f>
        <v>8.8078760505490195</v>
      </c>
    </row>
    <row r="5" spans="2:17">
      <c r="B5" s="4">
        <v>250</v>
      </c>
      <c r="C5" s="4">
        <v>2.2341858686141003</v>
      </c>
      <c r="D5" s="4">
        <v>1.2227472722263002</v>
      </c>
      <c r="E5">
        <v>-250</v>
      </c>
      <c r="F5">
        <v>2.2731376186199999</v>
      </c>
      <c r="G5" s="4">
        <v>2.1306250341402002</v>
      </c>
      <c r="H5">
        <v>1.2162097303799999</v>
      </c>
      <c r="I5">
        <v>2.2758773461700001</v>
      </c>
      <c r="J5">
        <v>1.2171439736</v>
      </c>
      <c r="K5" s="7">
        <v>2.2668375429999998</v>
      </c>
      <c r="L5">
        <v>1.2162086167999999</v>
      </c>
      <c r="N5">
        <v>2.22461407671</v>
      </c>
      <c r="O5">
        <v>1.21622468163</v>
      </c>
      <c r="P5">
        <v>2.1289031823900002</v>
      </c>
      <c r="Q5" s="5">
        <f t="shared" ref="Q5:Q7" si="0">N5/B5*1000</f>
        <v>8.89845630684</v>
      </c>
    </row>
    <row r="6" spans="2:17">
      <c r="B6" s="4">
        <v>245</v>
      </c>
      <c r="C6" s="4">
        <v>2.2046336509123003</v>
      </c>
      <c r="D6" s="4">
        <v>1.1990853265585</v>
      </c>
      <c r="E6">
        <v>-245</v>
      </c>
      <c r="F6">
        <v>2.2455630632500001</v>
      </c>
      <c r="G6" s="4">
        <v>2.1022986887970001</v>
      </c>
      <c r="H6">
        <v>1.19405532849</v>
      </c>
      <c r="I6">
        <v>2.2500380840099998</v>
      </c>
      <c r="J6">
        <v>1.1957477193499999</v>
      </c>
      <c r="K6" s="7">
        <v>2.238763241</v>
      </c>
      <c r="L6">
        <v>1.19405444373</v>
      </c>
      <c r="N6">
        <v>2.1987220808200001</v>
      </c>
      <c r="O6">
        <v>1.1948990590699999</v>
      </c>
      <c r="P6">
        <v>2.1035416527200002</v>
      </c>
      <c r="Q6" s="5">
        <f t="shared" si="0"/>
        <v>8.9743758400816329</v>
      </c>
    </row>
    <row r="7" spans="2:17">
      <c r="B7" s="4">
        <v>240</v>
      </c>
      <c r="C7" s="4">
        <v>2.1669621282877003</v>
      </c>
      <c r="D7" s="4">
        <v>1.1697195643961</v>
      </c>
      <c r="E7">
        <v>-240</v>
      </c>
      <c r="F7">
        <v>2.2128178043700002</v>
      </c>
      <c r="G7" s="4">
        <v>2.0666208816934999</v>
      </c>
      <c r="H7">
        <v>1.1643714762099999</v>
      </c>
      <c r="I7">
        <v>2.2197222356299999</v>
      </c>
      <c r="J7">
        <v>1.16696478711</v>
      </c>
      <c r="K7" s="7">
        <v>2.2053183380000001</v>
      </c>
      <c r="L7">
        <v>1.1643708692400001</v>
      </c>
      <c r="N7">
        <v>2.1683324052100001</v>
      </c>
      <c r="O7">
        <v>1.16621501121</v>
      </c>
      <c r="P7">
        <v>2.0727228060899998</v>
      </c>
      <c r="Q7" s="5">
        <f t="shared" si="0"/>
        <v>9.034718355041667</v>
      </c>
    </row>
    <row r="8" spans="2:17">
      <c r="B8" s="4">
        <v>235</v>
      </c>
      <c r="C8" s="4">
        <v>2.1236027735366001</v>
      </c>
      <c r="D8" s="4">
        <v>1.1365936069920999</v>
      </c>
      <c r="E8">
        <v>-235</v>
      </c>
      <c r="F8">
        <v>2.1681282535599999</v>
      </c>
      <c r="G8" s="4">
        <v>2.0244098119666001</v>
      </c>
      <c r="H8">
        <v>1.1317123285499999</v>
      </c>
      <c r="I8">
        <v>2.1737105167799999</v>
      </c>
      <c r="J8">
        <v>1.13329410696</v>
      </c>
      <c r="K8" s="7">
        <v>2.1603731449999999</v>
      </c>
      <c r="L8">
        <v>1.13171198608</v>
      </c>
      <c r="N8">
        <v>2.1234820731599999</v>
      </c>
      <c r="O8">
        <v>1.1328599019100001</v>
      </c>
      <c r="P8">
        <v>2.0284262951800001</v>
      </c>
      <c r="Q8" s="5">
        <f>N8/B8*1000</f>
        <v>9.036093928340426</v>
      </c>
    </row>
    <row r="9" spans="2:17">
      <c r="B9" s="4">
        <v>230</v>
      </c>
      <c r="C9" s="4">
        <v>2.0763923768149004</v>
      </c>
      <c r="D9" s="4">
        <v>1.1016129580128999</v>
      </c>
      <c r="E9">
        <v>-230</v>
      </c>
      <c r="F9">
        <v>2.12056962081</v>
      </c>
      <c r="G9" s="4">
        <v>1.9779508261096999</v>
      </c>
      <c r="H9">
        <v>1.0980089226400001</v>
      </c>
      <c r="I9">
        <v>2.1250504720699999</v>
      </c>
      <c r="J9">
        <v>1.0987785052900001</v>
      </c>
      <c r="K9" s="7">
        <v>2.1126527980000001</v>
      </c>
      <c r="L9">
        <v>1.09800881955</v>
      </c>
      <c r="N9">
        <v>2.07615900409</v>
      </c>
      <c r="O9">
        <v>1.09861624352</v>
      </c>
      <c r="P9">
        <v>1.9816955791599999</v>
      </c>
      <c r="Q9" s="5">
        <f t="shared" ref="Q9:Q53" si="1">N9/B9*1000</f>
        <v>9.0267782786521735</v>
      </c>
    </row>
    <row r="10" spans="2:17">
      <c r="B10" s="4">
        <v>225</v>
      </c>
      <c r="C10" s="4">
        <v>2.0272572407033</v>
      </c>
      <c r="D10" s="4">
        <v>1.0658513353818</v>
      </c>
      <c r="E10">
        <v>-225</v>
      </c>
      <c r="F10">
        <v>2.0701419060999999</v>
      </c>
      <c r="G10" s="4">
        <v>1.9286607262251001</v>
      </c>
      <c r="H10">
        <v>1.0632612584600001</v>
      </c>
      <c r="I10">
        <v>2.0737421015000002</v>
      </c>
      <c r="J10">
        <v>1.06341798212</v>
      </c>
      <c r="K10" s="7">
        <v>2.0621572979999998</v>
      </c>
      <c r="L10">
        <v>1.06326136966</v>
      </c>
      <c r="N10">
        <v>2.0263631979999999</v>
      </c>
      <c r="O10">
        <v>1.06348403606</v>
      </c>
      <c r="P10">
        <v>1.9325306580499999</v>
      </c>
      <c r="Q10" s="5">
        <f t="shared" si="1"/>
        <v>9.0060586577777784</v>
      </c>
    </row>
    <row r="11" spans="2:17">
      <c r="B11" s="4">
        <v>220</v>
      </c>
      <c r="C11" s="4">
        <v>1.9759237143414001</v>
      </c>
      <c r="D11" s="4">
        <v>1.0305540201717001</v>
      </c>
      <c r="E11">
        <v>-220</v>
      </c>
      <c r="F11">
        <v>2.0168451094400002</v>
      </c>
      <c r="G11" s="4">
        <v>1.8788408958518001</v>
      </c>
      <c r="H11">
        <v>1.02746933603</v>
      </c>
      <c r="I11">
        <v>2.0197854050699999</v>
      </c>
      <c r="J11">
        <v>1.0272125374400001</v>
      </c>
      <c r="K11" s="7">
        <v>2.008886645</v>
      </c>
      <c r="L11">
        <v>1.02746963639</v>
      </c>
      <c r="N11">
        <v>1.97409465489</v>
      </c>
      <c r="O11">
        <v>1.0274632795300001</v>
      </c>
      <c r="P11">
        <v>1.8809315318299999</v>
      </c>
      <c r="Q11" s="5">
        <f t="shared" si="1"/>
        <v>8.9731575222272717</v>
      </c>
    </row>
    <row r="12" spans="2:17">
      <c r="B12" s="4">
        <v>215</v>
      </c>
      <c r="C12" s="4">
        <v>1.9247176907416002</v>
      </c>
      <c r="D12" s="4">
        <v>0.99605805724429997</v>
      </c>
      <c r="E12">
        <v>-215</v>
      </c>
      <c r="F12">
        <v>1.9641750974400001</v>
      </c>
      <c r="G12" s="4">
        <v>1.8283050235832001</v>
      </c>
      <c r="H12">
        <v>0.99350255289099998</v>
      </c>
      <c r="I12">
        <v>1.9667075832300001</v>
      </c>
      <c r="J12">
        <v>0.99312624420899998</v>
      </c>
      <c r="K12" s="7">
        <v>1.9563408010000001</v>
      </c>
      <c r="L12">
        <v>0.993502994902</v>
      </c>
      <c r="N12">
        <v>1.92263666311</v>
      </c>
      <c r="O12">
        <v>0.99342547049100005</v>
      </c>
      <c r="P12">
        <v>1.83030536395</v>
      </c>
      <c r="Q12" s="5">
        <f t="shared" si="1"/>
        <v>8.9424961074883722</v>
      </c>
    </row>
    <row r="13" spans="2:17">
      <c r="B13" s="4">
        <v>210</v>
      </c>
      <c r="C13" s="4">
        <v>1.8728322394625001</v>
      </c>
      <c r="D13" s="4">
        <v>0.96289708940290009</v>
      </c>
      <c r="E13">
        <v>-210</v>
      </c>
      <c r="F13">
        <v>1.9118408062300001</v>
      </c>
      <c r="G13" s="4">
        <v>1.7784107886820999</v>
      </c>
      <c r="H13">
        <v>0.96068486306699996</v>
      </c>
      <c r="I13">
        <v>1.9139697771099999</v>
      </c>
      <c r="J13">
        <v>0.96026169599400002</v>
      </c>
      <c r="K13" s="7">
        <v>1.90418066</v>
      </c>
      <c r="L13">
        <v>0.960685418816</v>
      </c>
      <c r="N13">
        <v>1.87151743042</v>
      </c>
      <c r="O13">
        <v>0.96057867612900005</v>
      </c>
      <c r="P13">
        <v>1.78014945064</v>
      </c>
      <c r="Q13" s="5">
        <f t="shared" si="1"/>
        <v>8.9119877639047616</v>
      </c>
    </row>
    <row r="14" spans="2:17">
      <c r="B14" s="4">
        <v>205</v>
      </c>
      <c r="C14" s="4">
        <v>1.8222333794684</v>
      </c>
      <c r="D14" s="4">
        <v>0.93113334171709994</v>
      </c>
      <c r="E14">
        <v>-205</v>
      </c>
      <c r="F14">
        <v>1.85984223581</v>
      </c>
      <c r="G14" s="4">
        <v>1.7288479039433002</v>
      </c>
      <c r="H14">
        <v>0.929016266561</v>
      </c>
      <c r="I14">
        <v>1.8615719867</v>
      </c>
      <c r="J14">
        <v>0.92861889279099996</v>
      </c>
      <c r="K14" s="7">
        <v>1.85240622</v>
      </c>
      <c r="L14">
        <v>0.92901690813100002</v>
      </c>
      <c r="N14">
        <v>1.82073695682</v>
      </c>
      <c r="O14">
        <v>0.92892289643899995</v>
      </c>
      <c r="P14">
        <v>1.7304637919000001</v>
      </c>
      <c r="Q14" s="5">
        <f t="shared" si="1"/>
        <v>8.8816436918048787</v>
      </c>
    </row>
    <row r="15" spans="2:17">
      <c r="B15" s="4">
        <v>200</v>
      </c>
      <c r="C15" s="4">
        <v>1.7716915281733001</v>
      </c>
      <c r="D15" s="4">
        <v>0.90062110241920001</v>
      </c>
      <c r="E15">
        <v>-200</v>
      </c>
      <c r="F15">
        <v>1.80817938617</v>
      </c>
      <c r="G15" s="4">
        <v>1.6793307825583002</v>
      </c>
      <c r="H15">
        <v>0.89849676337499995</v>
      </c>
      <c r="I15">
        <v>1.8095142120100001</v>
      </c>
      <c r="J15">
        <v>0.89819783460000002</v>
      </c>
      <c r="K15" s="7">
        <v>1.801017482</v>
      </c>
      <c r="L15">
        <v>0.89849746284700005</v>
      </c>
      <c r="N15">
        <v>1.7702952423</v>
      </c>
      <c r="O15">
        <v>0.89845813142099995</v>
      </c>
      <c r="P15">
        <v>1.68124838773</v>
      </c>
      <c r="Q15" s="5">
        <f t="shared" si="1"/>
        <v>8.8514762114999996</v>
      </c>
    </row>
    <row r="16" spans="2:17">
      <c r="B16" s="4">
        <v>195</v>
      </c>
      <c r="C16" s="4">
        <v>1.7223395857553003</v>
      </c>
      <c r="D16" s="4">
        <v>0.87148239661860016</v>
      </c>
      <c r="E16">
        <v>-195</v>
      </c>
      <c r="F16">
        <v>1.7577078238999999</v>
      </c>
      <c r="G16" s="4">
        <v>1.6315032350257002</v>
      </c>
      <c r="H16">
        <v>0.86953744800099997</v>
      </c>
      <c r="I16">
        <v>1.7587891177099999</v>
      </c>
      <c r="J16">
        <v>0.869305614374</v>
      </c>
      <c r="K16" s="7">
        <v>1.750832653</v>
      </c>
      <c r="L16">
        <v>0.86953818541100003</v>
      </c>
      <c r="N16">
        <v>1.7211158600000001</v>
      </c>
      <c r="O16">
        <v>0.86954976188300004</v>
      </c>
      <c r="P16">
        <v>1.6334282637099999</v>
      </c>
      <c r="Q16" s="5">
        <f t="shared" si="1"/>
        <v>8.8262351794871812</v>
      </c>
    </row>
    <row r="17" spans="2:17">
      <c r="B17" s="4">
        <v>190</v>
      </c>
      <c r="C17" s="4">
        <v>1.6734691083336999</v>
      </c>
      <c r="D17" s="4">
        <v>0.84378051327590009</v>
      </c>
      <c r="E17">
        <v>-190</v>
      </c>
      <c r="F17">
        <v>1.7080395580400001</v>
      </c>
      <c r="G17" s="4">
        <v>1.5839095303769</v>
      </c>
      <c r="H17">
        <v>0.84164397300000005</v>
      </c>
      <c r="I17">
        <v>1.7088937527500001</v>
      </c>
      <c r="J17">
        <v>0.84146073597399995</v>
      </c>
      <c r="K17" s="7">
        <v>1.7014510890000001</v>
      </c>
      <c r="L17">
        <v>0.84164473585400001</v>
      </c>
      <c r="N17">
        <v>1.6727136572000001</v>
      </c>
      <c r="O17">
        <v>0.84168588042699999</v>
      </c>
      <c r="P17">
        <v>1.58649450871</v>
      </c>
      <c r="Q17" s="5">
        <f t="shared" si="1"/>
        <v>8.803756090526317</v>
      </c>
    </row>
    <row r="18" spans="2:17">
      <c r="B18" s="4">
        <v>185</v>
      </c>
      <c r="C18" s="4">
        <v>1.6256537635205002</v>
      </c>
      <c r="D18" s="4">
        <v>0.81693707368000001</v>
      </c>
      <c r="E18">
        <v>-185</v>
      </c>
      <c r="F18">
        <v>1.65917458859</v>
      </c>
      <c r="G18" s="4">
        <v>1.5375961232521</v>
      </c>
      <c r="H18">
        <v>0.81481633837099998</v>
      </c>
      <c r="I18">
        <v>1.65982811711</v>
      </c>
      <c r="J18">
        <v>0.81466319939999998</v>
      </c>
      <c r="K18" s="7">
        <v>1.6528727910000001</v>
      </c>
      <c r="L18">
        <v>0.81481711417799996</v>
      </c>
      <c r="N18">
        <v>1.6250886338999999</v>
      </c>
      <c r="O18">
        <v>0.81486648705300002</v>
      </c>
      <c r="P18">
        <v>1.5404471227400001</v>
      </c>
      <c r="Q18" s="5">
        <f t="shared" si="1"/>
        <v>8.784262885945946</v>
      </c>
    </row>
    <row r="19" spans="2:17">
      <c r="B19" s="4">
        <v>180</v>
      </c>
      <c r="C19" s="4">
        <v>1.5789185079893002</v>
      </c>
      <c r="D19" s="4">
        <v>0.79120200059980006</v>
      </c>
      <c r="E19">
        <v>-180</v>
      </c>
      <c r="F19">
        <v>1.6111129155399999</v>
      </c>
      <c r="G19" s="4">
        <v>1.4927376405608002</v>
      </c>
      <c r="H19">
        <v>0.78905454411599996</v>
      </c>
      <c r="I19">
        <v>1.61159221081</v>
      </c>
      <c r="J19">
        <v>0.78891300465299996</v>
      </c>
      <c r="K19" s="7">
        <v>1.605097757</v>
      </c>
      <c r="L19">
        <v>0.78905532038100001</v>
      </c>
      <c r="N19">
        <v>1.57824079009</v>
      </c>
      <c r="O19">
        <v>0.78909158176100003</v>
      </c>
      <c r="P19">
        <v>1.49528610579</v>
      </c>
      <c r="Q19" s="5">
        <f t="shared" si="1"/>
        <v>8.7680043893888886</v>
      </c>
    </row>
    <row r="20" spans="2:17">
      <c r="B20" s="4">
        <v>175</v>
      </c>
      <c r="C20" s="4">
        <v>1.5317586078108001</v>
      </c>
      <c r="D20" s="4">
        <v>0.76604544180050005</v>
      </c>
      <c r="E20">
        <v>-175</v>
      </c>
      <c r="F20">
        <v>1.56376835939</v>
      </c>
      <c r="G20" s="4">
        <v>1.4476165104134</v>
      </c>
      <c r="H20">
        <v>0.76405870717199997</v>
      </c>
      <c r="I20">
        <v>1.56414705211</v>
      </c>
      <c r="J20">
        <v>0.76396785389699995</v>
      </c>
      <c r="K20" s="7">
        <v>1.5580217970000001</v>
      </c>
      <c r="L20">
        <v>0.76405947944599995</v>
      </c>
      <c r="N20">
        <v>1.53208726308</v>
      </c>
      <c r="O20">
        <v>0.76410448643899997</v>
      </c>
      <c r="P20">
        <v>1.4509127611799999</v>
      </c>
      <c r="Q20" s="5">
        <f t="shared" si="1"/>
        <v>8.7547843604571423</v>
      </c>
    </row>
    <row r="21" spans="2:17">
      <c r="B21" s="4">
        <v>170</v>
      </c>
      <c r="C21" s="4">
        <v>1.4857548550137001</v>
      </c>
      <c r="D21" s="4">
        <v>0.74177583643139999</v>
      </c>
      <c r="E21">
        <v>-170</v>
      </c>
      <c r="F21">
        <v>1.5169304808099999</v>
      </c>
      <c r="G21" s="4">
        <v>1.4038144039327001</v>
      </c>
      <c r="H21">
        <v>0.73965183238200005</v>
      </c>
      <c r="I21">
        <v>1.5172334165300001</v>
      </c>
      <c r="J21">
        <v>0.73960914408699996</v>
      </c>
      <c r="K21" s="7">
        <v>1.511439389</v>
      </c>
      <c r="L21">
        <v>0.73965259656299998</v>
      </c>
      <c r="N21">
        <v>1.48640528691</v>
      </c>
      <c r="O21">
        <v>0.73970139941199997</v>
      </c>
      <c r="P21">
        <v>1.4070897257199999</v>
      </c>
      <c r="Q21" s="5">
        <f t="shared" si="1"/>
        <v>8.7435605112352945</v>
      </c>
    </row>
    <row r="22" spans="2:17">
      <c r="B22" s="4">
        <v>165</v>
      </c>
      <c r="C22" s="4">
        <v>1.4405713128109001</v>
      </c>
      <c r="D22" s="4">
        <v>0.71789315781340002</v>
      </c>
      <c r="E22">
        <v>-165</v>
      </c>
      <c r="F22">
        <v>1.47059927982</v>
      </c>
      <c r="G22" s="4">
        <v>1.3601862015237001</v>
      </c>
      <c r="H22">
        <v>0.71583391974800004</v>
      </c>
      <c r="I22">
        <v>1.47085130409</v>
      </c>
      <c r="J22">
        <v>0.71583687522499995</v>
      </c>
      <c r="K22" s="7">
        <v>1.465350535</v>
      </c>
      <c r="L22">
        <v>0.71583467173199999</v>
      </c>
      <c r="N22">
        <v>1.4411948615800001</v>
      </c>
      <c r="O22">
        <v>0.715882320681</v>
      </c>
      <c r="P22">
        <v>1.36381699943</v>
      </c>
      <c r="Q22" s="5">
        <f t="shared" si="1"/>
        <v>8.7345143126060609</v>
      </c>
    </row>
    <row r="23" spans="2:17">
      <c r="B23" s="4">
        <v>160</v>
      </c>
      <c r="C23" s="4">
        <v>1.3958232335552001</v>
      </c>
      <c r="D23" s="4">
        <v>0.69448319162649996</v>
      </c>
      <c r="E23">
        <v>-160</v>
      </c>
      <c r="F23">
        <v>1.4247747564</v>
      </c>
      <c r="G23" s="4">
        <v>1.3174786120836</v>
      </c>
      <c r="H23">
        <v>0.69260496926899995</v>
      </c>
      <c r="I23">
        <v>1.4250007147799999</v>
      </c>
      <c r="J23">
        <v>0.69265104730899996</v>
      </c>
      <c r="K23" s="7">
        <v>1.4197552339999999</v>
      </c>
      <c r="L23">
        <v>0.692605704953</v>
      </c>
      <c r="N23">
        <v>1.39645598709</v>
      </c>
      <c r="O23">
        <v>0.69264725024499996</v>
      </c>
      <c r="P23">
        <v>1.3210945823</v>
      </c>
      <c r="Q23" s="5">
        <f t="shared" si="1"/>
        <v>8.7278499193125008</v>
      </c>
    </row>
    <row r="24" spans="2:17">
      <c r="B24" s="4">
        <v>155</v>
      </c>
      <c r="C24" s="4">
        <v>1.3507509012628001</v>
      </c>
      <c r="D24" s="4">
        <v>0.67141403188740001</v>
      </c>
      <c r="E24">
        <v>-155</v>
      </c>
      <c r="F24">
        <v>1.3792625334299999</v>
      </c>
      <c r="G24" s="4">
        <v>1.2754807048462</v>
      </c>
      <c r="H24">
        <v>0.66972440060500005</v>
      </c>
      <c r="I24">
        <v>1.3794119383500001</v>
      </c>
      <c r="J24">
        <v>0.66972599469600003</v>
      </c>
      <c r="K24" s="7">
        <v>1.374457893</v>
      </c>
      <c r="L24">
        <v>0.66972511857499994</v>
      </c>
      <c r="N24">
        <v>1.3519902607000001</v>
      </c>
      <c r="O24">
        <v>0.66975248797599995</v>
      </c>
      <c r="P24">
        <v>1.2787049184399999</v>
      </c>
      <c r="Q24" s="5">
        <f t="shared" si="1"/>
        <v>8.7225178109677408</v>
      </c>
    </row>
    <row r="25" spans="2:17">
      <c r="B25" s="4">
        <v>150</v>
      </c>
      <c r="C25" s="4">
        <v>1.306587031241</v>
      </c>
      <c r="D25" s="4">
        <v>0.64882377281400005</v>
      </c>
      <c r="E25">
        <v>-150</v>
      </c>
      <c r="F25">
        <v>1.3339574488599999</v>
      </c>
      <c r="G25" s="4">
        <v>1.2327733530283</v>
      </c>
      <c r="H25">
        <v>0.64708638274499997</v>
      </c>
      <c r="I25">
        <v>1.3340508119000001</v>
      </c>
      <c r="J25">
        <v>0.64706017999200005</v>
      </c>
      <c r="K25" s="7">
        <v>1.3293581320000001</v>
      </c>
      <c r="L25">
        <v>0.64708708186200004</v>
      </c>
      <c r="N25">
        <v>1.3077091139200001</v>
      </c>
      <c r="O25">
        <v>0.64710639718899998</v>
      </c>
      <c r="P25">
        <v>1.23654577309</v>
      </c>
      <c r="Q25" s="5">
        <f t="shared" si="1"/>
        <v>8.7180607594666686</v>
      </c>
    </row>
    <row r="26" spans="2:17">
      <c r="B26" s="4">
        <v>145</v>
      </c>
      <c r="C26" s="4">
        <v>1.2627469780392999</v>
      </c>
      <c r="D26" s="4">
        <v>0.62654198239210002</v>
      </c>
      <c r="E26">
        <v>-145</v>
      </c>
      <c r="F26">
        <v>1.2888595027</v>
      </c>
      <c r="G26" s="4">
        <v>1.1910990556455001</v>
      </c>
      <c r="H26">
        <v>0.62469091568699997</v>
      </c>
      <c r="I26">
        <v>1.2889173354200001</v>
      </c>
      <c r="J26">
        <v>0.62465360319700003</v>
      </c>
      <c r="K26" s="7">
        <v>1.2844559529999999</v>
      </c>
      <c r="L26">
        <v>0.62469159481500003</v>
      </c>
      <c r="N26">
        <v>1.2636125467299999</v>
      </c>
      <c r="O26">
        <v>0.62470897788199997</v>
      </c>
      <c r="P26">
        <v>1.1946171462499999</v>
      </c>
      <c r="Q26" s="5">
        <f t="shared" si="1"/>
        <v>8.7145692877931022</v>
      </c>
    </row>
    <row r="27" spans="2:17">
      <c r="B27" s="4">
        <v>140</v>
      </c>
      <c r="C27" s="4">
        <v>1.2180725984372001</v>
      </c>
      <c r="D27" s="4">
        <v>0.6040723395373</v>
      </c>
      <c r="E27">
        <v>-140</v>
      </c>
      <c r="F27">
        <v>1.24396869496</v>
      </c>
      <c r="G27" s="4">
        <v>1.1491914184543002</v>
      </c>
      <c r="H27">
        <v>0.60253799943200004</v>
      </c>
      <c r="I27">
        <v>1.2440115089199999</v>
      </c>
      <c r="J27">
        <v>0.60250626431099996</v>
      </c>
      <c r="K27" s="7">
        <v>1.239751354</v>
      </c>
      <c r="L27">
        <v>0.60253865743299995</v>
      </c>
      <c r="N27">
        <v>1.2197005591400001</v>
      </c>
      <c r="O27">
        <v>0.60256023005600001</v>
      </c>
      <c r="P27">
        <v>1.1529190379200001</v>
      </c>
      <c r="Q27" s="5">
        <f t="shared" si="1"/>
        <v>8.712146851</v>
      </c>
    </row>
    <row r="28" spans="2:17">
      <c r="B28" s="4">
        <v>135</v>
      </c>
      <c r="C28" s="4">
        <v>1.1742950407730002</v>
      </c>
      <c r="D28" s="4">
        <v>0.58225073888209999</v>
      </c>
      <c r="E28">
        <v>-135</v>
      </c>
      <c r="F28">
        <v>1.1991816743499999</v>
      </c>
      <c r="G28" s="4">
        <v>1.1082184341475001</v>
      </c>
      <c r="H28">
        <v>0.58052138041800005</v>
      </c>
      <c r="I28">
        <v>1.1992184586200001</v>
      </c>
      <c r="J28">
        <v>0.58050369272199998</v>
      </c>
      <c r="K28" s="7">
        <v>1.1951431029999999</v>
      </c>
      <c r="L28">
        <v>0.58052201684600002</v>
      </c>
      <c r="N28">
        <v>1.1758643795199999</v>
      </c>
      <c r="O28">
        <v>0.58054604968500001</v>
      </c>
      <c r="P28">
        <v>1.1113321470799999</v>
      </c>
      <c r="Q28" s="5">
        <f t="shared" si="1"/>
        <v>8.7101065149629608</v>
      </c>
    </row>
    <row r="29" spans="2:17">
      <c r="B29" s="4">
        <v>130</v>
      </c>
      <c r="C29" s="4">
        <v>1.1312705882446001</v>
      </c>
      <c r="D29" s="4">
        <v>0.56010943838100002</v>
      </c>
      <c r="E29">
        <v>-130</v>
      </c>
      <c r="F29">
        <v>1.1544745384099999</v>
      </c>
      <c r="G29" s="4">
        <v>1.0663638415053001</v>
      </c>
      <c r="H29">
        <v>0.55861354917799999</v>
      </c>
      <c r="I29">
        <v>1.15450498501</v>
      </c>
      <c r="J29">
        <v>0.55860359404899995</v>
      </c>
      <c r="K29" s="7">
        <v>1.1506090769999999</v>
      </c>
      <c r="L29">
        <v>0.55861416362299998</v>
      </c>
      <c r="N29">
        <v>1.13209161728</v>
      </c>
      <c r="O29">
        <v>0.558638466276</v>
      </c>
      <c r="P29">
        <v>1.0698351962499999</v>
      </c>
      <c r="Q29" s="5">
        <f t="shared" si="1"/>
        <v>8.708397055999999</v>
      </c>
    </row>
    <row r="30" spans="2:17">
      <c r="B30" s="4">
        <v>125</v>
      </c>
      <c r="C30" s="4">
        <v>1.0870945651309001</v>
      </c>
      <c r="D30" s="4">
        <v>0.53822803116960005</v>
      </c>
      <c r="E30">
        <v>-125</v>
      </c>
      <c r="F30">
        <v>1.10984728713</v>
      </c>
      <c r="G30" s="4">
        <v>1.0252958508032</v>
      </c>
      <c r="H30">
        <v>0.53681450571199996</v>
      </c>
      <c r="I30">
        <v>1.10987108809</v>
      </c>
      <c r="J30">
        <v>0.53680596829100002</v>
      </c>
      <c r="K30" s="7">
        <v>1.106149276</v>
      </c>
      <c r="L30">
        <v>0.53681509776500003</v>
      </c>
      <c r="N30">
        <v>1.0883822724400001</v>
      </c>
      <c r="O30">
        <v>0.53683747982899999</v>
      </c>
      <c r="P30">
        <v>1.0284281854499999</v>
      </c>
      <c r="Q30" s="5">
        <f t="shared" si="1"/>
        <v>8.7070581795200006</v>
      </c>
    </row>
    <row r="31" spans="2:17">
      <c r="B31" s="4">
        <v>120</v>
      </c>
      <c r="C31" s="4">
        <v>1.0436914212574</v>
      </c>
      <c r="D31" s="4">
        <v>0.5164783711662001</v>
      </c>
      <c r="E31">
        <v>-120</v>
      </c>
      <c r="F31">
        <v>1.06529992051</v>
      </c>
      <c r="G31" s="4">
        <v>0.98446324885890013</v>
      </c>
      <c r="H31">
        <v>0.51512425001899997</v>
      </c>
      <c r="I31">
        <v>1.06531676785</v>
      </c>
      <c r="J31">
        <v>0.51511081544899995</v>
      </c>
      <c r="K31" s="7">
        <v>1.0617636989999999</v>
      </c>
      <c r="L31">
        <v>0.51512481927099996</v>
      </c>
      <c r="N31">
        <v>1.04473634498</v>
      </c>
      <c r="O31">
        <v>0.51514309034600003</v>
      </c>
      <c r="P31">
        <v>0.98711111465800006</v>
      </c>
      <c r="Q31" s="5">
        <f t="shared" si="1"/>
        <v>8.7061362081666651</v>
      </c>
    </row>
    <row r="32" spans="2:17">
      <c r="B32" s="4">
        <v>115</v>
      </c>
      <c r="C32" s="4">
        <v>1.0005474737129001</v>
      </c>
      <c r="D32" s="4">
        <v>0.49479456990670001</v>
      </c>
      <c r="E32">
        <v>-115</v>
      </c>
      <c r="F32">
        <v>1.02077777782</v>
      </c>
      <c r="G32" s="4">
        <v>0.94279391858439998</v>
      </c>
      <c r="H32">
        <v>0.49347393519999999</v>
      </c>
      <c r="I32">
        <v>1.0207902685800001</v>
      </c>
      <c r="J32">
        <v>0.493455752533</v>
      </c>
      <c r="K32" s="7">
        <v>1.0174004350000001</v>
      </c>
      <c r="L32">
        <v>0.49347448157599999</v>
      </c>
      <c r="N32">
        <v>1.0011085068800001</v>
      </c>
      <c r="O32">
        <v>0.493492803072</v>
      </c>
      <c r="P32">
        <v>0.94582680913799999</v>
      </c>
      <c r="Q32" s="5">
        <f t="shared" si="1"/>
        <v>8.7052913641739131</v>
      </c>
    </row>
    <row r="33" spans="2:17">
      <c r="B33" s="4">
        <v>110</v>
      </c>
      <c r="C33" s="4">
        <v>0.95653314687360003</v>
      </c>
      <c r="D33" s="4">
        <v>0.47319030074680007</v>
      </c>
      <c r="E33">
        <v>-110</v>
      </c>
      <c r="F33">
        <v>0.97628275120800001</v>
      </c>
      <c r="G33" s="4">
        <v>0.9018028278625001</v>
      </c>
      <c r="H33">
        <v>0.47186307282700002</v>
      </c>
      <c r="I33">
        <v>0.97629224400900005</v>
      </c>
      <c r="J33">
        <v>0.47184302358800001</v>
      </c>
      <c r="K33" s="7">
        <v>0.973061862</v>
      </c>
      <c r="L33">
        <v>0.471863596178</v>
      </c>
      <c r="N33">
        <v>0.95749942988299996</v>
      </c>
      <c r="O33">
        <v>0.47188231981000001</v>
      </c>
      <c r="P33">
        <v>0.90457349694300004</v>
      </c>
      <c r="Q33" s="5">
        <f t="shared" si="1"/>
        <v>8.7045402716636371</v>
      </c>
    </row>
    <row r="34" spans="2:17">
      <c r="B34" s="4">
        <v>105</v>
      </c>
      <c r="C34" s="4">
        <v>0.91303917849739991</v>
      </c>
      <c r="D34" s="4">
        <v>0.45163442166240003</v>
      </c>
      <c r="E34">
        <v>-105</v>
      </c>
      <c r="F34">
        <v>0.93181484067099996</v>
      </c>
      <c r="G34" s="4">
        <v>0.86114173583950004</v>
      </c>
      <c r="H34">
        <v>0.45029166290099998</v>
      </c>
      <c r="I34">
        <v>0.93182269413899999</v>
      </c>
      <c r="J34">
        <v>0.45027262861200001</v>
      </c>
      <c r="K34" s="7">
        <v>0.928747981</v>
      </c>
      <c r="L34">
        <v>0.45029216307499997</v>
      </c>
      <c r="N34">
        <v>0.91390911398999997</v>
      </c>
      <c r="O34">
        <v>0.45031164055900003</v>
      </c>
      <c r="P34">
        <v>0.86335117807299999</v>
      </c>
      <c r="Q34" s="5">
        <f t="shared" si="1"/>
        <v>8.7038963237142859</v>
      </c>
    </row>
    <row r="35" spans="2:17">
      <c r="B35" s="4">
        <v>100</v>
      </c>
      <c r="C35" s="4">
        <v>0.8698678020163001</v>
      </c>
      <c r="D35" s="4">
        <v>0.43008087477850004</v>
      </c>
      <c r="E35">
        <v>-100</v>
      </c>
      <c r="F35">
        <v>0.887374046212</v>
      </c>
      <c r="G35" s="4">
        <v>0.8200020431356001</v>
      </c>
      <c r="H35">
        <v>0.42875970542000003</v>
      </c>
      <c r="I35">
        <v>0.88738161896900003</v>
      </c>
      <c r="J35">
        <v>0.428744567608</v>
      </c>
      <c r="K35" s="7">
        <v>0.88445879100000002</v>
      </c>
      <c r="L35">
        <v>0.428760182268</v>
      </c>
      <c r="N35">
        <v>0.87033755920099998</v>
      </c>
      <c r="O35">
        <v>0.42878076531999998</v>
      </c>
      <c r="P35">
        <v>0.82215985252900003</v>
      </c>
      <c r="Q35" s="5">
        <f t="shared" si="1"/>
        <v>8.7033755920099996</v>
      </c>
    </row>
    <row r="36" spans="2:17">
      <c r="B36" s="4">
        <v>95</v>
      </c>
      <c r="C36" s="4">
        <v>0.82638946191720009</v>
      </c>
      <c r="D36" s="4">
        <v>0.40858691991480001</v>
      </c>
      <c r="E36">
        <v>-95</v>
      </c>
      <c r="F36">
        <v>0.84294700388599997</v>
      </c>
      <c r="G36" s="4">
        <v>0.77908893525910006</v>
      </c>
      <c r="H36">
        <v>0.40725074957899998</v>
      </c>
      <c r="I36">
        <v>0.84295307982699996</v>
      </c>
      <c r="J36">
        <v>0.407238208303</v>
      </c>
      <c r="K36" s="7">
        <v>0.84018182100000005</v>
      </c>
      <c r="L36">
        <v>0.407251202985</v>
      </c>
      <c r="N36">
        <v>0.826778313027</v>
      </c>
      <c r="O36">
        <v>0.40726857550899997</v>
      </c>
      <c r="P36">
        <v>0.78098620523399997</v>
      </c>
      <c r="Q36" s="5">
        <f t="shared" si="1"/>
        <v>8.7029296108105267</v>
      </c>
    </row>
    <row r="37" spans="2:17">
      <c r="B37" s="4">
        <v>90</v>
      </c>
      <c r="C37" s="4">
        <v>0.78300350991900003</v>
      </c>
      <c r="D37" s="4">
        <v>0.38702816338100005</v>
      </c>
      <c r="E37">
        <v>-90</v>
      </c>
      <c r="F37">
        <v>0.79853069312299996</v>
      </c>
      <c r="G37" s="4">
        <v>0.73815115512250007</v>
      </c>
      <c r="H37">
        <v>0.38575880153600001</v>
      </c>
      <c r="I37">
        <v>0.79853628243300001</v>
      </c>
      <c r="J37">
        <v>0.38574773134000001</v>
      </c>
      <c r="K37" s="7">
        <v>0.79591445999999999</v>
      </c>
      <c r="L37">
        <v>0.38575923142700003</v>
      </c>
      <c r="N37">
        <v>0.78322607800499999</v>
      </c>
      <c r="O37">
        <v>0.38577364931800001</v>
      </c>
      <c r="P37">
        <v>0.73982560235899997</v>
      </c>
      <c r="Q37" s="5">
        <f t="shared" si="1"/>
        <v>8.7025119778333337</v>
      </c>
    </row>
    <row r="38" spans="2:17">
      <c r="B38" s="4">
        <v>85</v>
      </c>
      <c r="C38" s="4">
        <v>0.74014759502619998</v>
      </c>
      <c r="D38" s="4">
        <v>0.36559110560570002</v>
      </c>
      <c r="E38">
        <v>-85</v>
      </c>
      <c r="F38">
        <v>0.75412511392299997</v>
      </c>
      <c r="G38" s="4">
        <v>0.69727446445380004</v>
      </c>
      <c r="H38">
        <v>0.36428386129200002</v>
      </c>
      <c r="I38">
        <v>0.75413122678900002</v>
      </c>
      <c r="J38">
        <v>0.36427313671599998</v>
      </c>
      <c r="K38" s="7">
        <v>0.75165670600000001</v>
      </c>
      <c r="L38">
        <v>0.36428426759499999</v>
      </c>
      <c r="N38">
        <v>0.73968085413499995</v>
      </c>
      <c r="O38">
        <v>0.364295986746</v>
      </c>
      <c r="P38">
        <v>0.69867804390300003</v>
      </c>
      <c r="Q38" s="5">
        <f t="shared" si="1"/>
        <v>8.7021276957058831</v>
      </c>
    </row>
    <row r="39" spans="2:17">
      <c r="B39" s="4">
        <v>80</v>
      </c>
      <c r="C39" s="4">
        <v>0.6966861157698</v>
      </c>
      <c r="D39" s="4">
        <v>0.34411408672830002</v>
      </c>
      <c r="E39">
        <v>-80</v>
      </c>
      <c r="F39">
        <v>0.709730266286</v>
      </c>
      <c r="G39" s="4">
        <v>0.65641147403940003</v>
      </c>
      <c r="H39">
        <v>0.34282592884500002</v>
      </c>
      <c r="I39">
        <v>0.70973791289300003</v>
      </c>
      <c r="J39">
        <v>0.34281442443400001</v>
      </c>
      <c r="K39" s="7">
        <v>0.70740856100000005</v>
      </c>
      <c r="L39">
        <v>0.342826311489</v>
      </c>
      <c r="N39">
        <v>0.696142641417</v>
      </c>
      <c r="O39">
        <v>0.34283558779399997</v>
      </c>
      <c r="P39">
        <v>0.65754352986599995</v>
      </c>
      <c r="Q39" s="5">
        <f t="shared" si="1"/>
        <v>8.7017830177124988</v>
      </c>
    </row>
    <row r="40" spans="2:17">
      <c r="B40" s="4">
        <v>75</v>
      </c>
      <c r="C40" s="4">
        <v>0.65279425924110002</v>
      </c>
      <c r="D40" s="4">
        <v>0.32298765648590005</v>
      </c>
      <c r="E40">
        <v>-75</v>
      </c>
      <c r="F40">
        <v>0.66534187598899996</v>
      </c>
      <c r="G40" s="4">
        <v>0.61558329905270004</v>
      </c>
      <c r="H40">
        <v>0.32137508225700001</v>
      </c>
      <c r="I40">
        <v>0.66535098325499997</v>
      </c>
      <c r="J40">
        <v>0.32136345151899998</v>
      </c>
      <c r="K40" s="7">
        <v>0.66316640100000002</v>
      </c>
      <c r="L40">
        <v>0.32137544124</v>
      </c>
      <c r="N40">
        <v>0.65260767273200004</v>
      </c>
      <c r="O40">
        <v>0.32138458081499999</v>
      </c>
      <c r="P40">
        <v>0.61641594700500002</v>
      </c>
      <c r="Q40" s="5">
        <f t="shared" si="1"/>
        <v>8.7014356364266678</v>
      </c>
    </row>
    <row r="41" spans="2:17">
      <c r="B41" s="4">
        <v>70</v>
      </c>
      <c r="C41" s="4">
        <v>0.6096972282659</v>
      </c>
      <c r="D41" s="4">
        <v>0.30163215964719997</v>
      </c>
      <c r="E41">
        <v>-70</v>
      </c>
      <c r="F41">
        <v>0.62095944586200003</v>
      </c>
      <c r="G41" s="4">
        <v>0.57515061448119997</v>
      </c>
      <c r="H41">
        <v>0.29993050682299999</v>
      </c>
      <c r="I41">
        <v>0.62096973467799998</v>
      </c>
      <c r="J41">
        <v>0.29991927007199998</v>
      </c>
      <c r="K41" s="7">
        <v>0.61892983700000004</v>
      </c>
      <c r="L41">
        <v>0.29993084210499998</v>
      </c>
      <c r="N41">
        <v>0.60907749662800004</v>
      </c>
      <c r="O41">
        <v>0.299939764921</v>
      </c>
      <c r="P41">
        <v>0.57529488272100004</v>
      </c>
      <c r="Q41" s="5">
        <f t="shared" si="1"/>
        <v>8.7011070946857156</v>
      </c>
    </row>
    <row r="42" spans="2:17">
      <c r="B42" s="4">
        <v>65</v>
      </c>
      <c r="C42" s="4">
        <v>0.56642468436990001</v>
      </c>
      <c r="D42" s="4">
        <v>0.27979126195550003</v>
      </c>
      <c r="E42">
        <v>-65</v>
      </c>
      <c r="F42">
        <v>0.57658297590300001</v>
      </c>
      <c r="G42" s="4">
        <v>0.53374994032240008</v>
      </c>
      <c r="H42">
        <v>0.27849220254399998</v>
      </c>
      <c r="I42">
        <v>0.57659416716400003</v>
      </c>
      <c r="J42">
        <v>0.27848188009300001</v>
      </c>
      <c r="K42" s="7">
        <v>0.57469886999999997</v>
      </c>
      <c r="L42">
        <v>0.27849251408499998</v>
      </c>
      <c r="N42">
        <v>0.56555211310300002</v>
      </c>
      <c r="O42">
        <v>0.27850114010999999</v>
      </c>
      <c r="P42">
        <v>0.53418033701400003</v>
      </c>
      <c r="Q42" s="5">
        <f t="shared" si="1"/>
        <v>8.7008017400461544</v>
      </c>
    </row>
    <row r="43" spans="2:17">
      <c r="B43" s="4">
        <v>60</v>
      </c>
      <c r="C43" s="4">
        <v>0.52267053523990004</v>
      </c>
      <c r="D43" s="4">
        <v>0.258594560345</v>
      </c>
      <c r="E43">
        <v>-60</v>
      </c>
      <c r="F43">
        <v>0.53221246611399997</v>
      </c>
      <c r="G43" s="4">
        <v>0.49288765879340002</v>
      </c>
      <c r="H43">
        <v>0.25706016941900001</v>
      </c>
      <c r="I43">
        <v>0.53222428071100003</v>
      </c>
      <c r="J43">
        <v>0.25705128158200002</v>
      </c>
      <c r="K43" s="7">
        <v>0.53047349899999996</v>
      </c>
      <c r="L43">
        <v>0.25706045717800002</v>
      </c>
      <c r="N43">
        <v>0.52203152215799997</v>
      </c>
      <c r="O43">
        <v>0.257068706383</v>
      </c>
      <c r="P43">
        <v>0.49307230988400003</v>
      </c>
      <c r="Q43" s="5">
        <f t="shared" si="1"/>
        <v>8.7005253692999993</v>
      </c>
    </row>
    <row r="44" spans="2:17">
      <c r="B44" s="4">
        <v>55</v>
      </c>
      <c r="C44" s="4">
        <v>0.47964246977330005</v>
      </c>
      <c r="D44" s="4">
        <v>0.23690993100850002</v>
      </c>
      <c r="E44">
        <v>-55</v>
      </c>
      <c r="F44">
        <v>0.48784587140500002</v>
      </c>
      <c r="G44" s="4">
        <v>0.45250516854210004</v>
      </c>
      <c r="H44">
        <v>0.23563164803600001</v>
      </c>
      <c r="I44">
        <v>0.48785909330999999</v>
      </c>
      <c r="J44">
        <v>0.23562324822799999</v>
      </c>
      <c r="K44" s="7">
        <v>0.48625186500000001</v>
      </c>
      <c r="L44">
        <v>0.23563191190499999</v>
      </c>
      <c r="N44">
        <v>0.47851478750999998</v>
      </c>
      <c r="O44">
        <v>0.235639284275</v>
      </c>
      <c r="P44">
        <v>0.45196865141499998</v>
      </c>
      <c r="Q44" s="5">
        <f t="shared" si="1"/>
        <v>8.7002688638181809</v>
      </c>
    </row>
    <row r="45" spans="2:17">
      <c r="B45" s="4">
        <v>50</v>
      </c>
      <c r="C45" s="4">
        <v>0.4365169854348</v>
      </c>
      <c r="D45" s="4">
        <v>0.21547261750329999</v>
      </c>
      <c r="E45">
        <v>-50</v>
      </c>
      <c r="F45">
        <v>0.44348290994099998</v>
      </c>
      <c r="G45" s="4">
        <v>0.41114947178069999</v>
      </c>
      <c r="H45">
        <v>0.21420540555199999</v>
      </c>
      <c r="I45">
        <v>0.44349772448500002</v>
      </c>
      <c r="J45">
        <v>0.21419745806500001</v>
      </c>
      <c r="K45" s="7">
        <v>0.44203379199999998</v>
      </c>
      <c r="L45">
        <v>0.214205645497</v>
      </c>
      <c r="N45">
        <v>0.435001096862</v>
      </c>
      <c r="O45">
        <v>0.21421220231999999</v>
      </c>
      <c r="P45">
        <v>0.41086846125600002</v>
      </c>
      <c r="Q45" s="5">
        <f t="shared" si="1"/>
        <v>8.7000219372399989</v>
      </c>
    </row>
    <row r="46" spans="2:17">
      <c r="B46" s="4">
        <v>45</v>
      </c>
      <c r="C46" s="4">
        <v>0.39270924880300001</v>
      </c>
      <c r="D46" s="4">
        <v>0.19439209283110001</v>
      </c>
      <c r="E46">
        <v>-45</v>
      </c>
      <c r="F46">
        <v>0.399123581723</v>
      </c>
      <c r="G46" s="4">
        <v>0.37018253252200006</v>
      </c>
      <c r="H46">
        <v>0.19278144196700001</v>
      </c>
      <c r="I46">
        <v>0.39914017423699999</v>
      </c>
      <c r="J46">
        <v>0.19277391109299999</v>
      </c>
      <c r="K46" s="7">
        <v>0.397819278</v>
      </c>
      <c r="L46">
        <v>0.19278165795300001</v>
      </c>
      <c r="N46">
        <v>0.391490450213</v>
      </c>
      <c r="O46">
        <v>0.192787460519</v>
      </c>
      <c r="P46">
        <v>0.369771739406</v>
      </c>
      <c r="Q46" s="5">
        <f t="shared" si="1"/>
        <v>8.6997877825111107</v>
      </c>
    </row>
    <row r="47" spans="2:17">
      <c r="B47" s="4">
        <v>40</v>
      </c>
      <c r="C47" s="4">
        <v>0.34918074811759997</v>
      </c>
      <c r="D47" s="4">
        <v>0.1725872335176</v>
      </c>
      <c r="E47">
        <v>-40</v>
      </c>
      <c r="F47">
        <v>0.35476788674999998</v>
      </c>
      <c r="G47" s="4">
        <v>0.32939538354980002</v>
      </c>
      <c r="H47">
        <v>0.17135975728</v>
      </c>
      <c r="I47">
        <v>0.354786442566</v>
      </c>
      <c r="J47">
        <v>0.171352607312</v>
      </c>
      <c r="K47" s="7">
        <v>0.35360832399999997</v>
      </c>
      <c r="L47">
        <v>0.171359949273</v>
      </c>
      <c r="N47">
        <v>0.34798284756499998</v>
      </c>
      <c r="O47">
        <v>0.17136505887100001</v>
      </c>
      <c r="P47">
        <v>0.32867848586600001</v>
      </c>
      <c r="Q47" s="5">
        <f t="shared" si="1"/>
        <v>8.6995711891250007</v>
      </c>
    </row>
    <row r="48" spans="2:17">
      <c r="B48" s="4">
        <v>35</v>
      </c>
      <c r="C48" s="4">
        <v>0.30617147087840002</v>
      </c>
      <c r="D48" s="4">
        <v>0.15135312095050002</v>
      </c>
      <c r="E48">
        <v>-35</v>
      </c>
      <c r="F48">
        <v>0.31041569017100001</v>
      </c>
      <c r="G48" s="4">
        <v>0.28903423465</v>
      </c>
      <c r="H48">
        <v>0.14993861171199999</v>
      </c>
      <c r="I48">
        <v>0.310436241143</v>
      </c>
      <c r="J48">
        <v>0.14993188754299999</v>
      </c>
      <c r="K48" s="7">
        <v>0.30940094200000001</v>
      </c>
      <c r="L48">
        <v>0.14993877970200001</v>
      </c>
      <c r="N48">
        <v>0.30447875660500001</v>
      </c>
      <c r="O48">
        <v>0.14994327961699999</v>
      </c>
      <c r="P48">
        <v>0.28758826359099998</v>
      </c>
      <c r="Q48" s="5">
        <f t="shared" si="1"/>
        <v>8.6993930458571427</v>
      </c>
    </row>
    <row r="49" spans="2:21">
      <c r="B49" s="4">
        <v>30</v>
      </c>
      <c r="C49" s="4">
        <v>0.26247837729540002</v>
      </c>
      <c r="D49" s="4">
        <v>0.1296882572127</v>
      </c>
      <c r="E49">
        <v>-30</v>
      </c>
      <c r="F49">
        <v>0.26606566354799999</v>
      </c>
      <c r="G49" s="4">
        <v>0.24805767199830003</v>
      </c>
      <c r="H49">
        <v>0.12851797484300001</v>
      </c>
      <c r="I49">
        <v>0.26608819693199998</v>
      </c>
      <c r="J49">
        <v>0.12851164764</v>
      </c>
      <c r="K49" s="7">
        <v>0.26519576700000003</v>
      </c>
      <c r="L49">
        <v>0.12851811882299999</v>
      </c>
      <c r="N49">
        <v>0.26097682886200002</v>
      </c>
      <c r="O49">
        <v>0.12852200408799999</v>
      </c>
      <c r="P49">
        <v>0.24649997063599999</v>
      </c>
      <c r="Q49" s="5">
        <f t="shared" si="1"/>
        <v>8.6992276287333343</v>
      </c>
    </row>
    <row r="50" spans="2:21">
      <c r="B50" s="4">
        <v>25</v>
      </c>
      <c r="C50" s="4">
        <v>0.21905795972440001</v>
      </c>
      <c r="D50" s="4">
        <v>0.1085141201201</v>
      </c>
      <c r="E50">
        <v>-25</v>
      </c>
      <c r="F50">
        <v>0.22171780688199999</v>
      </c>
      <c r="G50" s="4">
        <v>0.20670952827190001</v>
      </c>
      <c r="H50">
        <v>0.107097846673</v>
      </c>
      <c r="I50">
        <v>0.221742309931</v>
      </c>
      <c r="J50">
        <v>0.1070918876</v>
      </c>
      <c r="K50" s="7">
        <v>0.22099279799999999</v>
      </c>
      <c r="L50">
        <v>0.107097966638</v>
      </c>
      <c r="N50">
        <v>0.21747706433700001</v>
      </c>
      <c r="O50">
        <v>0.107101232285</v>
      </c>
      <c r="P50">
        <v>0.205413607001</v>
      </c>
      <c r="Q50" s="5">
        <f t="shared" si="1"/>
        <v>8.6990825734800001</v>
      </c>
    </row>
    <row r="51" spans="2:21">
      <c r="B51" s="4">
        <v>20</v>
      </c>
      <c r="C51" s="4">
        <v>0.17550832160480001</v>
      </c>
      <c r="D51" s="4">
        <v>8.6665342498700004E-2</v>
      </c>
      <c r="E51">
        <v>-20</v>
      </c>
      <c r="F51">
        <v>0.17737212017199999</v>
      </c>
      <c r="G51" s="4">
        <v>0.16603466180370002</v>
      </c>
      <c r="H51" s="5">
        <v>8.5678227202899998E-2</v>
      </c>
      <c r="I51">
        <v>0.17739858014099999</v>
      </c>
      <c r="J51" s="5">
        <v>8.5672607425800004E-2</v>
      </c>
      <c r="K51" s="7">
        <v>0.17679203600000001</v>
      </c>
      <c r="L51" s="5">
        <v>8.5678323145600005E-2</v>
      </c>
      <c r="N51">
        <v>0.17397946303</v>
      </c>
      <c r="O51" s="5">
        <v>8.5680964207500002E-2</v>
      </c>
      <c r="P51">
        <v>0.164329172686</v>
      </c>
      <c r="Q51" s="5">
        <f t="shared" si="1"/>
        <v>8.6989731515000006</v>
      </c>
    </row>
    <row r="52" spans="2:21">
      <c r="B52" s="4">
        <v>15</v>
      </c>
      <c r="C52" s="4">
        <v>0.13253228793410002</v>
      </c>
      <c r="D52" s="4">
        <v>6.50792597714E-2</v>
      </c>
      <c r="E52">
        <v>-15</v>
      </c>
      <c r="F52">
        <v>0.13302807929900001</v>
      </c>
      <c r="G52" s="4">
        <v>0.1250850159936</v>
      </c>
      <c r="H52" s="5">
        <v>6.4258613739000006E-2</v>
      </c>
      <c r="I52">
        <v>0.13305660681199999</v>
      </c>
      <c r="J52" s="5">
        <v>6.4253315228399999E-2</v>
      </c>
      <c r="K52" s="7">
        <v>0.132592981</v>
      </c>
      <c r="L52" s="5">
        <v>6.4258685700900001E-2</v>
      </c>
      <c r="N52">
        <v>0.13048217908900001</v>
      </c>
      <c r="O52" s="5">
        <v>6.4260701281400004E-2</v>
      </c>
      <c r="P52">
        <v>0.123244908125</v>
      </c>
      <c r="Q52" s="5">
        <f t="shared" si="1"/>
        <v>8.6988119392666672</v>
      </c>
    </row>
    <row r="53" spans="2:21">
      <c r="B53" s="4">
        <v>10</v>
      </c>
      <c r="C53" s="4">
        <v>8.8736065582400006E-2</v>
      </c>
      <c r="D53" s="4">
        <v>4.3619315099600001E-2</v>
      </c>
      <c r="E53">
        <v>-10</v>
      </c>
      <c r="F53" s="5">
        <v>8.8684712312899996E-2</v>
      </c>
      <c r="G53" s="4">
        <v>8.3902057337300009E-2</v>
      </c>
      <c r="H53" s="5">
        <v>4.2839038050500003E-2</v>
      </c>
      <c r="I53" s="5">
        <v>8.8715360246800004E-2</v>
      </c>
      <c r="J53" s="5">
        <v>4.2834060872999999E-2</v>
      </c>
      <c r="K53" s="8">
        <v>8.8400000000000006E-2</v>
      </c>
      <c r="L53" s="5">
        <v>4.2839086028400003E-2</v>
      </c>
      <c r="N53" s="5">
        <v>8.6986507270299995E-2</v>
      </c>
      <c r="O53" s="5">
        <v>4.2840452938300001E-2</v>
      </c>
      <c r="P53" s="5">
        <v>8.2161957824000001E-2</v>
      </c>
      <c r="Q53" s="5">
        <f t="shared" si="1"/>
        <v>8.6986507270299995</v>
      </c>
    </row>
    <row r="54" spans="2:21">
      <c r="B54" s="4">
        <v>5</v>
      </c>
      <c r="C54" s="4">
        <v>4.5008578020000002E-2</v>
      </c>
      <c r="D54" s="4">
        <v>2.2078385231199999E-2</v>
      </c>
      <c r="E54">
        <v>-5</v>
      </c>
      <c r="F54" s="5">
        <v>4.4342019213299999E-2</v>
      </c>
      <c r="G54" s="4">
        <v>4.2527135383E-2</v>
      </c>
      <c r="H54" s="5">
        <v>2.1419500137499999E-2</v>
      </c>
      <c r="I54" s="5">
        <v>4.4374840443499999E-2</v>
      </c>
      <c r="J54" s="5">
        <v>2.1414844359400002E-2</v>
      </c>
      <c r="K54" s="8">
        <v>4.4200000000000003E-2</v>
      </c>
      <c r="L54" s="5">
        <v>2.1419524128100002E-2</v>
      </c>
      <c r="M54" t="s">
        <v>85</v>
      </c>
      <c r="N54" s="5">
        <v>4.34924475741E-2</v>
      </c>
      <c r="O54" s="5">
        <v>2.1420219177900001E-2</v>
      </c>
      <c r="P54" s="5">
        <v>4.1080321782400002E-2</v>
      </c>
      <c r="Q54" s="5">
        <f>N54/B54*1000</f>
        <v>8.6984895148199985</v>
      </c>
      <c r="R54" t="s">
        <v>181</v>
      </c>
    </row>
    <row r="55" spans="2:21">
      <c r="B55" s="4">
        <v>0</v>
      </c>
      <c r="C55" s="4">
        <v>2.7827525120000001E-4</v>
      </c>
      <c r="D55" s="4">
        <v>4.8453990920000004E-4</v>
      </c>
      <c r="E55">
        <v>0</v>
      </c>
      <c r="F55">
        <v>0</v>
      </c>
      <c r="G55" s="4">
        <v>7.2137318090000004E-4</v>
      </c>
      <c r="H55">
        <v>0</v>
      </c>
      <c r="I55" s="5">
        <v>3.50474008723E-5</v>
      </c>
      <c r="J55" s="5">
        <v>4.3343121485200001E-6</v>
      </c>
      <c r="K55" s="7">
        <v>0</v>
      </c>
      <c r="L55">
        <v>0</v>
      </c>
      <c r="M55">
        <v>0</v>
      </c>
      <c r="N55">
        <v>0</v>
      </c>
      <c r="O55">
        <v>0</v>
      </c>
      <c r="P55">
        <v>0</v>
      </c>
      <c r="R55">
        <f>N55-C55</f>
        <v>-2.7827525120000001E-4</v>
      </c>
      <c r="S55">
        <v>0</v>
      </c>
      <c r="T55">
        <v>0</v>
      </c>
      <c r="U55">
        <f>T55-C55</f>
        <v>-2.7827525120000001E-4</v>
      </c>
    </row>
    <row r="56" spans="2:21">
      <c r="B56" s="4">
        <v>-5</v>
      </c>
      <c r="C56" s="4">
        <v>4.4516950347400004E-2</v>
      </c>
      <c r="D56" s="4">
        <v>2.1142094533900001E-2</v>
      </c>
      <c r="E56">
        <v>5</v>
      </c>
      <c r="F56" s="5">
        <v>4.4342019213299999E-2</v>
      </c>
      <c r="G56" s="4">
        <v>4.15723472894E-2</v>
      </c>
      <c r="H56" s="5">
        <v>2.1419500137499999E-2</v>
      </c>
      <c r="I56" s="5">
        <v>4.4304959898100002E-2</v>
      </c>
      <c r="J56" s="5">
        <v>2.14235286042E-2</v>
      </c>
      <c r="K56" s="8">
        <v>4.4200000000000003E-2</v>
      </c>
      <c r="L56" s="5">
        <v>2.1419524128100002E-2</v>
      </c>
      <c r="M56" s="5">
        <v>4.3454462458500001E-2</v>
      </c>
      <c r="N56" s="5">
        <v>4.34924475741E-2</v>
      </c>
      <c r="O56" s="5">
        <v>2.1420219177900001E-2</v>
      </c>
      <c r="P56" s="5">
        <v>4.1080321782400002E-2</v>
      </c>
      <c r="R56">
        <f t="shared" ref="R56:R107" si="2">N56-C56</f>
        <v>-1.0245027733000039E-3</v>
      </c>
      <c r="S56">
        <v>5</v>
      </c>
      <c r="T56">
        <v>4.3546799999999997E-2</v>
      </c>
      <c r="U56">
        <f t="shared" ref="U56:U107" si="3">T56-C56</f>
        <v>-9.7015034740000755E-4</v>
      </c>
    </row>
    <row r="57" spans="2:21">
      <c r="B57" s="4">
        <v>-10</v>
      </c>
      <c r="C57" s="4">
        <v>8.844925484140001E-2</v>
      </c>
      <c r="D57" s="4">
        <v>4.2773945469500002E-2</v>
      </c>
      <c r="E57">
        <v>10</v>
      </c>
      <c r="F57" s="5">
        <v>8.8684712312899996E-2</v>
      </c>
      <c r="G57" s="4">
        <v>8.2922447288000009E-2</v>
      </c>
      <c r="H57" s="5">
        <v>4.2839038050500003E-2</v>
      </c>
      <c r="I57" s="5">
        <v>8.8645699084899998E-2</v>
      </c>
      <c r="J57" s="5">
        <v>4.2842766170599997E-2</v>
      </c>
      <c r="K57" s="8">
        <v>8.8400000000000006E-2</v>
      </c>
      <c r="L57" s="5">
        <v>4.2839086028400003E-2</v>
      </c>
      <c r="M57" s="5">
        <v>8.6911826639999995E-2</v>
      </c>
      <c r="N57" s="5">
        <v>8.6986507270299995E-2</v>
      </c>
      <c r="O57" s="5">
        <v>4.2840452938300001E-2</v>
      </c>
      <c r="P57" s="5">
        <v>8.2161957824000001E-2</v>
      </c>
      <c r="R57">
        <f t="shared" si="2"/>
        <v>-1.4627475711000149E-3</v>
      </c>
      <c r="S57">
        <v>10</v>
      </c>
      <c r="T57">
        <v>8.7094500000000005E-2</v>
      </c>
      <c r="U57">
        <f t="shared" si="3"/>
        <v>-1.3547548414000049E-3</v>
      </c>
    </row>
    <row r="58" spans="2:21">
      <c r="B58" s="4">
        <v>-15</v>
      </c>
      <c r="C58" s="4">
        <v>0.13205342167369999</v>
      </c>
      <c r="D58" s="4">
        <v>6.4038971168400002E-2</v>
      </c>
      <c r="E58">
        <v>15</v>
      </c>
      <c r="F58">
        <v>0.13302807929900001</v>
      </c>
      <c r="G58" s="4">
        <v>0.1238075431997</v>
      </c>
      <c r="H58" s="5">
        <v>6.4258613739000006E-2</v>
      </c>
      <c r="I58">
        <v>0.13298717016</v>
      </c>
      <c r="J58" s="5">
        <v>6.4262047011300005E-2</v>
      </c>
      <c r="K58" s="7">
        <v>0.132592981</v>
      </c>
      <c r="L58" s="5">
        <v>6.4258685700900001E-2</v>
      </c>
      <c r="M58">
        <v>0.13037209254599999</v>
      </c>
      <c r="N58">
        <v>0.13048217908900001</v>
      </c>
      <c r="O58" s="5">
        <v>6.4260701281400004E-2</v>
      </c>
      <c r="P58">
        <v>0.123244908125</v>
      </c>
      <c r="R58">
        <f t="shared" si="2"/>
        <v>-1.5712425846999833E-3</v>
      </c>
      <c r="S58">
        <v>15</v>
      </c>
      <c r="T58">
        <v>0.13064300000000001</v>
      </c>
      <c r="U58">
        <f t="shared" si="3"/>
        <v>-1.4104216736999797E-3</v>
      </c>
    </row>
    <row r="59" spans="2:21">
      <c r="B59" s="4">
        <v>-20</v>
      </c>
      <c r="C59" s="4">
        <v>0.1755360934106</v>
      </c>
      <c r="D59" s="4">
        <v>8.54743492804E-2</v>
      </c>
      <c r="E59">
        <v>20</v>
      </c>
      <c r="F59">
        <v>0.17737212017199999</v>
      </c>
      <c r="G59" s="4">
        <v>0.16492610388529999</v>
      </c>
      <c r="H59" s="5">
        <v>8.5678227202899998E-2</v>
      </c>
      <c r="I59">
        <v>0.17732937312399999</v>
      </c>
      <c r="J59" s="5">
        <v>8.5681371126300004E-2</v>
      </c>
      <c r="K59" s="7">
        <v>0.17679203600000001</v>
      </c>
      <c r="L59" s="5">
        <v>8.5678323145600005E-2</v>
      </c>
      <c r="M59">
        <v>0.17383526017600001</v>
      </c>
      <c r="N59">
        <v>0.17397946303</v>
      </c>
      <c r="O59" s="5">
        <v>8.5680964207500002E-2</v>
      </c>
      <c r="P59">
        <v>0.164329172686</v>
      </c>
      <c r="R59">
        <f t="shared" si="2"/>
        <v>-1.5566303805999993E-3</v>
      </c>
      <c r="S59">
        <v>20</v>
      </c>
      <c r="T59">
        <v>0.17419299999999999</v>
      </c>
      <c r="U59">
        <f t="shared" si="3"/>
        <v>-1.3430934106000159E-3</v>
      </c>
    </row>
    <row r="60" spans="2:21">
      <c r="B60" s="4">
        <v>-25</v>
      </c>
      <c r="C60" s="4">
        <v>0.21978149626330001</v>
      </c>
      <c r="D60" s="4">
        <v>0.106839642771</v>
      </c>
      <c r="E60">
        <v>25</v>
      </c>
      <c r="F60">
        <v>0.22171780688199999</v>
      </c>
      <c r="G60" s="4">
        <v>0.2060897716916</v>
      </c>
      <c r="H60">
        <v>0.107097846673</v>
      </c>
      <c r="I60">
        <v>0.22167243180499999</v>
      </c>
      <c r="J60">
        <v>0.107100690379</v>
      </c>
      <c r="K60" s="7">
        <v>0.22099279799999999</v>
      </c>
      <c r="L60">
        <v>0.107097966638</v>
      </c>
      <c r="M60">
        <v>0.21730132953299999</v>
      </c>
      <c r="N60">
        <v>0.21747706433700001</v>
      </c>
      <c r="O60">
        <v>0.107101232285</v>
      </c>
      <c r="P60">
        <v>0.205413607001</v>
      </c>
      <c r="R60">
        <f t="shared" si="2"/>
        <v>-2.3044319263000046E-3</v>
      </c>
      <c r="S60">
        <v>25</v>
      </c>
      <c r="T60">
        <v>0.21774299999999999</v>
      </c>
      <c r="U60">
        <f t="shared" si="3"/>
        <v>-2.0384962633000214E-3</v>
      </c>
    </row>
    <row r="61" spans="2:21">
      <c r="B61" s="4">
        <v>-30</v>
      </c>
      <c r="C61" s="4">
        <v>0.26322979533570001</v>
      </c>
      <c r="D61" s="4">
        <v>0.1283658493433</v>
      </c>
      <c r="E61">
        <v>30</v>
      </c>
      <c r="F61">
        <v>0.26606566354799999</v>
      </c>
      <c r="G61" s="4">
        <v>0.24676473244040001</v>
      </c>
      <c r="H61">
        <v>0.12851797484300001</v>
      </c>
      <c r="I61">
        <v>0.26601761777600003</v>
      </c>
      <c r="J61">
        <v>0.1285205374</v>
      </c>
      <c r="K61" s="7">
        <v>0.26519576700000003</v>
      </c>
      <c r="L61">
        <v>0.12851811882299999</v>
      </c>
      <c r="M61">
        <v>0.26077030061599998</v>
      </c>
      <c r="N61">
        <v>0.26097682886200002</v>
      </c>
      <c r="O61">
        <v>0.12852200408799999</v>
      </c>
      <c r="P61">
        <v>0.24649997063599999</v>
      </c>
      <c r="R61">
        <f t="shared" si="2"/>
        <v>-2.252966473699991E-3</v>
      </c>
      <c r="S61">
        <v>30</v>
      </c>
      <c r="T61">
        <v>0.261295</v>
      </c>
      <c r="U61">
        <f t="shared" si="3"/>
        <v>-1.9347953357000125E-3</v>
      </c>
    </row>
    <row r="62" spans="2:21">
      <c r="B62" s="4">
        <v>-35</v>
      </c>
      <c r="C62" s="4">
        <v>0.3065442858879</v>
      </c>
      <c r="D62" s="4">
        <v>0.14991105463750001</v>
      </c>
      <c r="E62">
        <v>35</v>
      </c>
      <c r="F62">
        <v>0.31041569017100001</v>
      </c>
      <c r="G62" s="4">
        <v>0.28783331645560001</v>
      </c>
      <c r="H62">
        <v>0.14993861171199999</v>
      </c>
      <c r="I62">
        <v>0.31036493103399998</v>
      </c>
      <c r="J62">
        <v>0.14994091218799999</v>
      </c>
      <c r="K62" s="7">
        <v>0.30940094200000001</v>
      </c>
      <c r="L62">
        <v>0.14993877970200001</v>
      </c>
      <c r="M62">
        <v>0.304242173427</v>
      </c>
      <c r="N62">
        <v>0.30447875660500001</v>
      </c>
      <c r="O62">
        <v>0.14994327961699999</v>
      </c>
      <c r="P62">
        <v>0.28758826359099998</v>
      </c>
      <c r="R62">
        <f t="shared" si="2"/>
        <v>-2.0655292828999916E-3</v>
      </c>
      <c r="S62">
        <v>35</v>
      </c>
      <c r="T62">
        <v>0.30484899999999998</v>
      </c>
      <c r="U62">
        <f t="shared" si="3"/>
        <v>-1.6952858879000221E-3</v>
      </c>
    </row>
    <row r="63" spans="2:21">
      <c r="B63" s="4">
        <v>-40</v>
      </c>
      <c r="C63" s="4">
        <v>0.34952084964740004</v>
      </c>
      <c r="D63" s="4">
        <v>0.17122290833120002</v>
      </c>
      <c r="E63">
        <v>40</v>
      </c>
      <c r="F63">
        <v>0.35476788674999998</v>
      </c>
      <c r="G63" s="4">
        <v>0.32936532364120003</v>
      </c>
      <c r="H63">
        <v>0.17135975728</v>
      </c>
      <c r="I63">
        <v>0.354714371581</v>
      </c>
      <c r="J63">
        <v>0.171361814744</v>
      </c>
      <c r="K63" s="7">
        <v>0.35360832399999997</v>
      </c>
      <c r="L63">
        <v>0.171359949273</v>
      </c>
      <c r="M63">
        <v>0.34771694796699998</v>
      </c>
      <c r="N63">
        <v>0.34798284756499998</v>
      </c>
      <c r="O63">
        <v>0.17136505887100001</v>
      </c>
      <c r="P63">
        <v>0.32867848586600001</v>
      </c>
      <c r="R63">
        <f t="shared" si="2"/>
        <v>-1.5380020824000695E-3</v>
      </c>
      <c r="S63">
        <v>40</v>
      </c>
      <c r="T63">
        <v>0.34840700000000002</v>
      </c>
      <c r="U63">
        <f t="shared" si="3"/>
        <v>-1.1138496474000226E-3</v>
      </c>
    </row>
    <row r="64" spans="2:21">
      <c r="B64" s="4">
        <v>-45</v>
      </c>
      <c r="C64" s="4">
        <v>0.39333691673819998</v>
      </c>
      <c r="D64" s="4">
        <v>0.19278652775810001</v>
      </c>
      <c r="E64">
        <v>45</v>
      </c>
      <c r="F64">
        <v>0.399123581723</v>
      </c>
      <c r="G64" s="4">
        <v>0.37010868019010001</v>
      </c>
      <c r="H64">
        <v>0.19278144196700001</v>
      </c>
      <c r="I64">
        <v>0.39906770632900002</v>
      </c>
      <c r="J64">
        <v>0.19278348891300001</v>
      </c>
      <c r="K64" s="7">
        <v>0.397819278</v>
      </c>
      <c r="L64">
        <v>0.19278165795300001</v>
      </c>
      <c r="M64">
        <v>0.39119154727700001</v>
      </c>
      <c r="N64">
        <v>0.391490450213</v>
      </c>
      <c r="O64">
        <v>0.192787460519</v>
      </c>
      <c r="P64">
        <v>0.369771739406</v>
      </c>
      <c r="R64">
        <f t="shared" si="2"/>
        <v>-1.8464665251999857E-3</v>
      </c>
      <c r="S64">
        <v>45</v>
      </c>
      <c r="T64">
        <v>0.39196700000000001</v>
      </c>
      <c r="U64">
        <f t="shared" si="3"/>
        <v>-1.3699167381999722E-3</v>
      </c>
    </row>
    <row r="65" spans="2:21">
      <c r="B65" s="4">
        <v>-50</v>
      </c>
      <c r="C65" s="4">
        <v>0.4367441180153</v>
      </c>
      <c r="D65" s="4">
        <v>0.21442898514430001</v>
      </c>
      <c r="E65">
        <v>50</v>
      </c>
      <c r="F65">
        <v>0.44348290994099998</v>
      </c>
      <c r="G65" s="4">
        <v>0.41070680257229997</v>
      </c>
      <c r="H65">
        <v>0.21420540555199999</v>
      </c>
      <c r="I65">
        <v>0.44342465183500002</v>
      </c>
      <c r="J65">
        <v>0.21420733368799999</v>
      </c>
      <c r="K65" s="7">
        <v>0.44203379199999998</v>
      </c>
      <c r="L65">
        <v>0.214205645497</v>
      </c>
      <c r="M65">
        <v>0.434669825362</v>
      </c>
      <c r="N65">
        <v>0.435001096862</v>
      </c>
      <c r="O65">
        <v>0.21421220231999999</v>
      </c>
      <c r="P65">
        <v>0.41086846125600002</v>
      </c>
      <c r="R65">
        <f t="shared" si="2"/>
        <v>-1.7430211532999951E-3</v>
      </c>
      <c r="S65">
        <v>50</v>
      </c>
      <c r="T65">
        <v>0.43552999999999997</v>
      </c>
      <c r="U65">
        <f t="shared" si="3"/>
        <v>-1.2141180153000253E-3</v>
      </c>
    </row>
    <row r="66" spans="2:21">
      <c r="B66" s="4">
        <v>-55</v>
      </c>
      <c r="C66" s="4">
        <v>0.47960671959350004</v>
      </c>
      <c r="D66" s="4">
        <v>0.23564627428340001</v>
      </c>
      <c r="E66">
        <v>55</v>
      </c>
      <c r="F66">
        <v>0.48784587140500002</v>
      </c>
      <c r="G66" s="4">
        <v>0.45175962260830005</v>
      </c>
      <c r="H66">
        <v>0.23563164803600001</v>
      </c>
      <c r="I66">
        <v>0.48778520809800002</v>
      </c>
      <c r="J66">
        <v>0.23563334906700001</v>
      </c>
      <c r="K66" s="7">
        <v>0.48625186500000001</v>
      </c>
      <c r="L66">
        <v>0.23563191190499999</v>
      </c>
      <c r="M66">
        <v>0.47815178222100002</v>
      </c>
      <c r="N66">
        <v>0.47851478750999998</v>
      </c>
      <c r="O66">
        <v>0.235639284275</v>
      </c>
      <c r="P66">
        <v>0.45196865141499998</v>
      </c>
      <c r="R66">
        <f t="shared" si="2"/>
        <v>-1.0919320835000579E-3</v>
      </c>
      <c r="S66">
        <v>55</v>
      </c>
      <c r="T66">
        <v>0.47909499999999999</v>
      </c>
      <c r="U66">
        <f t="shared" si="3"/>
        <v>-5.1171959350004848E-4</v>
      </c>
    </row>
    <row r="67" spans="2:21">
      <c r="B67" s="4">
        <v>-60</v>
      </c>
      <c r="C67" s="4">
        <v>0.5235491116719001</v>
      </c>
      <c r="D67" s="4">
        <v>0.25740414052240002</v>
      </c>
      <c r="E67">
        <v>60</v>
      </c>
      <c r="F67">
        <v>0.53221246611399997</v>
      </c>
      <c r="G67" s="4">
        <v>0.49296600189860001</v>
      </c>
      <c r="H67">
        <v>0.25706016941900001</v>
      </c>
      <c r="I67">
        <v>0.53214937511899996</v>
      </c>
      <c r="J67">
        <v>0.25706153505000001</v>
      </c>
      <c r="K67" s="7">
        <v>0.53047349899999996</v>
      </c>
      <c r="L67">
        <v>0.25706045717800002</v>
      </c>
      <c r="M67">
        <v>0.52163741785200002</v>
      </c>
      <c r="N67">
        <v>0.52203152215799997</v>
      </c>
      <c r="O67">
        <v>0.257068706383</v>
      </c>
      <c r="P67">
        <v>0.49307230988400003</v>
      </c>
      <c r="R67">
        <f t="shared" si="2"/>
        <v>-1.5175895139001305E-3</v>
      </c>
      <c r="S67">
        <v>60</v>
      </c>
      <c r="T67">
        <v>0.52266400000000002</v>
      </c>
      <c r="U67">
        <f t="shared" si="3"/>
        <v>-8.8511167190008511E-4</v>
      </c>
    </row>
    <row r="68" spans="2:21">
      <c r="B68" s="4">
        <v>-65</v>
      </c>
      <c r="C68" s="4">
        <v>0.56650867475290001</v>
      </c>
      <c r="D68" s="4">
        <v>0.27880403218870004</v>
      </c>
      <c r="E68">
        <v>65</v>
      </c>
      <c r="F68">
        <v>0.57658297590300001</v>
      </c>
      <c r="G68" s="4">
        <v>0.53322667673440005</v>
      </c>
      <c r="H68">
        <v>0.27849220254399998</v>
      </c>
      <c r="I68">
        <v>0.57651825192499995</v>
      </c>
      <c r="J68">
        <v>0.27849243975999999</v>
      </c>
      <c r="K68" s="7">
        <v>0.57469886999999997</v>
      </c>
      <c r="L68">
        <v>0.27849251408499998</v>
      </c>
      <c r="M68">
        <v>0.56512673225700005</v>
      </c>
      <c r="N68">
        <v>0.56555211310300002</v>
      </c>
      <c r="O68">
        <v>0.27850114010999999</v>
      </c>
      <c r="P68">
        <v>0.53418033701400003</v>
      </c>
      <c r="R68">
        <f t="shared" si="2"/>
        <v>-9.565616498999896E-4</v>
      </c>
      <c r="S68">
        <v>65</v>
      </c>
      <c r="T68">
        <v>0.56623599999999996</v>
      </c>
      <c r="U68">
        <f t="shared" si="3"/>
        <v>-2.7267475290004839E-4</v>
      </c>
    </row>
    <row r="69" spans="2:21">
      <c r="B69" s="4">
        <v>-70</v>
      </c>
      <c r="C69" s="4">
        <v>0.61015711213220003</v>
      </c>
      <c r="D69" s="4">
        <v>0.30026784117880001</v>
      </c>
      <c r="E69">
        <v>70</v>
      </c>
      <c r="F69">
        <v>0.62095944586200003</v>
      </c>
      <c r="G69" s="4">
        <v>0.57475743409660007</v>
      </c>
      <c r="H69">
        <v>0.29993050682299999</v>
      </c>
      <c r="I69">
        <v>0.620892723732</v>
      </c>
      <c r="J69">
        <v>0.29992998974000001</v>
      </c>
      <c r="K69" s="7">
        <v>0.61892983700000004</v>
      </c>
      <c r="L69">
        <v>0.29993084210499998</v>
      </c>
      <c r="M69">
        <v>0.60861972543499998</v>
      </c>
      <c r="N69">
        <v>0.60907749662800004</v>
      </c>
      <c r="O69">
        <v>0.299939764921</v>
      </c>
      <c r="P69">
        <v>0.57529488272100004</v>
      </c>
      <c r="R69">
        <f t="shared" si="2"/>
        <v>-1.0796155041999933E-3</v>
      </c>
      <c r="S69">
        <v>70</v>
      </c>
      <c r="T69">
        <v>0.60981399999999997</v>
      </c>
      <c r="U69">
        <f t="shared" si="3"/>
        <v>-3.4311213220006298E-4</v>
      </c>
    </row>
    <row r="70" spans="2:21">
      <c r="B70" s="4">
        <v>-75</v>
      </c>
      <c r="C70" s="4">
        <v>0.65415341762940005</v>
      </c>
      <c r="D70" s="4">
        <v>0.32169228099289998</v>
      </c>
      <c r="E70">
        <v>75</v>
      </c>
      <c r="F70">
        <v>0.66534187598899996</v>
      </c>
      <c r="G70" s="4">
        <v>0.61576067954170011</v>
      </c>
      <c r="H70">
        <v>0.32137508225700001</v>
      </c>
      <c r="I70">
        <v>0.66527279053999999</v>
      </c>
      <c r="J70">
        <v>0.321374184989</v>
      </c>
      <c r="K70" s="7">
        <v>0.66316640100000002</v>
      </c>
      <c r="L70">
        <v>0.32137544124</v>
      </c>
      <c r="M70">
        <v>0.65211639738600002</v>
      </c>
      <c r="N70">
        <v>0.65260767273200004</v>
      </c>
      <c r="O70">
        <v>0.32138458081499999</v>
      </c>
      <c r="P70">
        <v>0.61641594700500002</v>
      </c>
      <c r="R70">
        <f t="shared" si="2"/>
        <v>-1.5457448974000032E-3</v>
      </c>
      <c r="S70">
        <v>75</v>
      </c>
      <c r="T70">
        <v>0.65339800000000003</v>
      </c>
      <c r="U70">
        <f t="shared" si="3"/>
        <v>-7.5541762940001256E-4</v>
      </c>
    </row>
    <row r="71" spans="2:21">
      <c r="B71" s="4">
        <v>-80</v>
      </c>
      <c r="C71" s="4">
        <v>0.69732586127850005</v>
      </c>
      <c r="D71" s="4">
        <v>0.3431595015469</v>
      </c>
      <c r="E71">
        <v>80</v>
      </c>
      <c r="F71">
        <v>0.709730266286</v>
      </c>
      <c r="G71" s="4">
        <v>0.6564878090934001</v>
      </c>
      <c r="H71">
        <v>0.34282592884500002</v>
      </c>
      <c r="I71">
        <v>0.70965845235000002</v>
      </c>
      <c r="J71">
        <v>0.34282502550799998</v>
      </c>
      <c r="K71" s="7">
        <v>0.70740856100000005</v>
      </c>
      <c r="L71">
        <v>0.342826311489</v>
      </c>
      <c r="M71">
        <v>0.69561674811300001</v>
      </c>
      <c r="N71">
        <v>0.696142641417</v>
      </c>
      <c r="O71">
        <v>0.34283558779399997</v>
      </c>
      <c r="P71">
        <v>0.65754352986599995</v>
      </c>
      <c r="R71">
        <f t="shared" si="2"/>
        <v>-1.1832198615000511E-3</v>
      </c>
      <c r="S71">
        <v>80</v>
      </c>
      <c r="T71">
        <v>0.69698700000000002</v>
      </c>
      <c r="U71">
        <f t="shared" si="3"/>
        <v>-3.3886127850002445E-4</v>
      </c>
    </row>
    <row r="72" spans="2:21">
      <c r="B72" s="4">
        <v>-85</v>
      </c>
      <c r="C72" s="4">
        <v>0.74037409488450001</v>
      </c>
      <c r="D72" s="4">
        <v>0.36464832692159999</v>
      </c>
      <c r="E72">
        <v>85</v>
      </c>
      <c r="F72">
        <v>0.75412511392299997</v>
      </c>
      <c r="G72" s="4">
        <v>0.69762716655940005</v>
      </c>
      <c r="H72">
        <v>0.36428386129200002</v>
      </c>
      <c r="I72">
        <v>0.75405047997800001</v>
      </c>
      <c r="J72">
        <v>0.364285323479</v>
      </c>
      <c r="K72" s="7">
        <v>0.75165670600000001</v>
      </c>
      <c r="L72">
        <v>0.36428426759499999</v>
      </c>
      <c r="M72">
        <v>0.73911424498199996</v>
      </c>
      <c r="N72">
        <v>0.73968085413499995</v>
      </c>
      <c r="O72">
        <v>0.364295986746</v>
      </c>
      <c r="P72">
        <v>0.69867804390300003</v>
      </c>
      <c r="R72">
        <f t="shared" si="2"/>
        <v>-6.9324074950005699E-4</v>
      </c>
      <c r="S72">
        <v>85</v>
      </c>
      <c r="T72">
        <v>0.74058199999999996</v>
      </c>
      <c r="U72">
        <f t="shared" si="3"/>
        <v>2.0790511549995117E-4</v>
      </c>
    </row>
    <row r="73" spans="2:21">
      <c r="B73" s="4">
        <v>-90</v>
      </c>
      <c r="C73" s="4">
        <v>0.7839142923311001</v>
      </c>
      <c r="D73" s="4">
        <v>0.38612641473990006</v>
      </c>
      <c r="E73">
        <v>90</v>
      </c>
      <c r="F73">
        <v>0.79853069312299996</v>
      </c>
      <c r="G73" s="4">
        <v>0.73836824385700006</v>
      </c>
      <c r="H73">
        <v>0.38575880153600001</v>
      </c>
      <c r="I73">
        <v>0.798453421755</v>
      </c>
      <c r="J73">
        <v>0.385761517311</v>
      </c>
      <c r="K73" s="7">
        <v>0.79591445999999999</v>
      </c>
      <c r="L73">
        <v>0.38575923142700003</v>
      </c>
      <c r="M73">
        <v>0.78262614621600002</v>
      </c>
      <c r="N73">
        <v>0.78322607800499999</v>
      </c>
      <c r="O73">
        <v>0.38577364931800001</v>
      </c>
      <c r="P73">
        <v>0.73982560235899997</v>
      </c>
      <c r="R73">
        <f t="shared" si="2"/>
        <v>-6.8821432610011168E-4</v>
      </c>
      <c r="S73">
        <v>90</v>
      </c>
      <c r="T73">
        <v>0.78418299999999996</v>
      </c>
      <c r="U73">
        <f t="shared" si="3"/>
        <v>2.6870766889985909E-4</v>
      </c>
    </row>
    <row r="74" spans="2:21">
      <c r="B74" s="4">
        <v>-95</v>
      </c>
      <c r="C74" s="4">
        <v>0.82795643632899996</v>
      </c>
      <c r="D74" s="4">
        <v>0.40762861558300001</v>
      </c>
      <c r="E74">
        <v>95</v>
      </c>
      <c r="F74">
        <v>0.84294700388599997</v>
      </c>
      <c r="G74" s="4">
        <v>0.77931856446980008</v>
      </c>
      <c r="H74">
        <v>0.40725074957899998</v>
      </c>
      <c r="I74">
        <v>0.84286727768199998</v>
      </c>
      <c r="J74">
        <v>0.40725360700199997</v>
      </c>
      <c r="K74" s="7">
        <v>0.84018182100000005</v>
      </c>
      <c r="L74">
        <v>0.407251202985</v>
      </c>
      <c r="M74">
        <v>0.82615245181499997</v>
      </c>
      <c r="N74">
        <v>0.826778313027</v>
      </c>
      <c r="O74">
        <v>0.40726857550899997</v>
      </c>
      <c r="P74">
        <v>0.78098620523399997</v>
      </c>
      <c r="R74">
        <f t="shared" si="2"/>
        <v>-1.178123301999956E-3</v>
      </c>
      <c r="S74">
        <v>95</v>
      </c>
      <c r="T74">
        <v>0.82778600000000002</v>
      </c>
      <c r="U74">
        <f t="shared" si="3"/>
        <v>-1.7043632899993444E-4</v>
      </c>
    </row>
    <row r="75" spans="2:21">
      <c r="B75" s="4">
        <v>-100</v>
      </c>
      <c r="C75" s="4">
        <v>0.87142198733389997</v>
      </c>
      <c r="D75" s="4">
        <v>0.42916861317860006</v>
      </c>
      <c r="E75">
        <v>100</v>
      </c>
      <c r="F75">
        <v>0.887374046212</v>
      </c>
      <c r="G75" s="4">
        <v>0.81999731801880016</v>
      </c>
      <c r="H75">
        <v>0.42875970542000003</v>
      </c>
      <c r="I75">
        <v>0.88729204775799997</v>
      </c>
      <c r="J75">
        <v>0.42876159255399998</v>
      </c>
      <c r="K75" s="7">
        <v>0.88445879100000002</v>
      </c>
      <c r="L75">
        <v>0.428760182268</v>
      </c>
      <c r="M75">
        <v>0.86969316177800005</v>
      </c>
      <c r="N75">
        <v>0.87033755920099998</v>
      </c>
      <c r="O75">
        <v>0.42878076531999998</v>
      </c>
      <c r="P75">
        <v>0.82215985252900003</v>
      </c>
      <c r="R75">
        <f t="shared" si="2"/>
        <v>-1.084428132899995E-3</v>
      </c>
      <c r="S75">
        <v>100</v>
      </c>
      <c r="T75">
        <v>0.87140600000000001</v>
      </c>
      <c r="U75">
        <f t="shared" si="3"/>
        <v>-1.5987333899958323E-5</v>
      </c>
    </row>
    <row r="76" spans="2:21">
      <c r="B76" s="4">
        <v>-105</v>
      </c>
      <c r="C76" s="4">
        <v>0.9148599891357001</v>
      </c>
      <c r="D76" s="4">
        <v>0.4506878783264</v>
      </c>
      <c r="E76">
        <v>105</v>
      </c>
      <c r="F76">
        <v>0.93181484067099996</v>
      </c>
      <c r="G76" s="4">
        <v>0.86156254147500011</v>
      </c>
      <c r="H76">
        <v>0.45029166290099998</v>
      </c>
      <c r="I76">
        <v>0.93172698469399995</v>
      </c>
      <c r="J76">
        <v>0.45028614599099998</v>
      </c>
      <c r="K76" s="7">
        <v>0.928747981</v>
      </c>
      <c r="L76">
        <v>0.45029216307499997</v>
      </c>
      <c r="M76">
        <v>0.91324827610600001</v>
      </c>
      <c r="N76">
        <v>0.91390911398999997</v>
      </c>
      <c r="O76">
        <v>0.45031164055900003</v>
      </c>
      <c r="P76">
        <v>0.86335117807299999</v>
      </c>
      <c r="R76">
        <f t="shared" si="2"/>
        <v>-9.5087514570013631E-4</v>
      </c>
      <c r="S76">
        <v>105</v>
      </c>
      <c r="T76">
        <v>0.915045</v>
      </c>
      <c r="U76">
        <f t="shared" si="3"/>
        <v>1.8501086429989488E-4</v>
      </c>
    </row>
    <row r="77" spans="2:21">
      <c r="B77" s="4">
        <v>-110</v>
      </c>
      <c r="C77" s="4">
        <v>0.95835374239710003</v>
      </c>
      <c r="D77" s="4">
        <v>0.47240680116430006</v>
      </c>
      <c r="E77">
        <v>110</v>
      </c>
      <c r="F77">
        <v>0.97628275120800001</v>
      </c>
      <c r="G77" s="4">
        <v>0.90270908907430003</v>
      </c>
      <c r="H77">
        <v>0.47186307282700002</v>
      </c>
      <c r="I77">
        <v>0.97618885968699998</v>
      </c>
      <c r="J77">
        <v>0.47185290949800002</v>
      </c>
      <c r="K77" s="7">
        <v>0.973061862</v>
      </c>
      <c r="L77">
        <v>0.471863596178</v>
      </c>
      <c r="M77">
        <v>0.95681779479899998</v>
      </c>
      <c r="N77">
        <v>0.95749942988299996</v>
      </c>
      <c r="O77">
        <v>0.47188231981000001</v>
      </c>
      <c r="P77">
        <v>0.90457349694300004</v>
      </c>
      <c r="R77">
        <f t="shared" si="2"/>
        <v>-8.5431251410006404E-4</v>
      </c>
      <c r="S77">
        <v>110</v>
      </c>
      <c r="T77">
        <v>0.95870100000000003</v>
      </c>
      <c r="U77">
        <f t="shared" si="3"/>
        <v>3.4725760289999741E-4</v>
      </c>
    </row>
    <row r="78" spans="2:21">
      <c r="B78" s="4">
        <v>-115</v>
      </c>
      <c r="C78" s="4">
        <v>1.0017573308200001</v>
      </c>
      <c r="D78" s="4">
        <v>0.49392451008589999</v>
      </c>
      <c r="E78">
        <v>115</v>
      </c>
      <c r="F78">
        <v>1.02077777782</v>
      </c>
      <c r="G78" s="4">
        <v>0.94365358357959994</v>
      </c>
      <c r="H78">
        <v>0.49347393519999999</v>
      </c>
      <c r="I78">
        <v>1.02067767274</v>
      </c>
      <c r="J78">
        <v>0.49346188307400002</v>
      </c>
      <c r="K78" s="7">
        <v>1.0174004350000001</v>
      </c>
      <c r="L78">
        <v>0.49347448157599999</v>
      </c>
      <c r="M78">
        <v>1.00040171786</v>
      </c>
      <c r="N78">
        <v>1.0011085068800001</v>
      </c>
      <c r="O78">
        <v>0.493492803072</v>
      </c>
      <c r="P78">
        <v>0.94582680913799999</v>
      </c>
      <c r="R78">
        <f t="shared" si="2"/>
        <v>-6.4882393999998733E-4</v>
      </c>
      <c r="S78">
        <v>115</v>
      </c>
      <c r="T78">
        <v>1.00238</v>
      </c>
      <c r="U78">
        <f t="shared" si="3"/>
        <v>6.2266917999997951E-4</v>
      </c>
    </row>
    <row r="79" spans="2:21">
      <c r="B79" s="4">
        <v>-120</v>
      </c>
      <c r="C79" s="4">
        <v>1.0450681923882001</v>
      </c>
      <c r="D79" s="4">
        <v>0.51556716460770002</v>
      </c>
      <c r="E79">
        <v>120</v>
      </c>
      <c r="F79">
        <v>1.06529992051</v>
      </c>
      <c r="G79" s="4">
        <v>0.9842999451676</v>
      </c>
      <c r="H79">
        <v>0.51512425001899997</v>
      </c>
      <c r="I79">
        <v>1.06519342384</v>
      </c>
      <c r="J79">
        <v>0.51511306672000001</v>
      </c>
      <c r="K79" s="7">
        <v>1.0617636989999999</v>
      </c>
      <c r="L79">
        <v>0.51512481927099996</v>
      </c>
      <c r="M79">
        <v>1.04400004528</v>
      </c>
      <c r="N79">
        <v>1.04473634498</v>
      </c>
      <c r="O79">
        <v>0.51514309034600003</v>
      </c>
      <c r="P79">
        <v>0.98711111465800006</v>
      </c>
      <c r="R79">
        <f t="shared" si="2"/>
        <v>-3.3184740820013658E-4</v>
      </c>
      <c r="S79">
        <v>120</v>
      </c>
      <c r="T79">
        <v>1.0460700000000001</v>
      </c>
      <c r="U79">
        <f t="shared" si="3"/>
        <v>1.0018076117999097E-3</v>
      </c>
    </row>
    <row r="80" spans="2:21">
      <c r="B80" s="4">
        <v>-125</v>
      </c>
      <c r="C80" s="4">
        <v>1.0889148525488002</v>
      </c>
      <c r="D80" s="4">
        <v>0.53725878758520007</v>
      </c>
      <c r="E80">
        <v>125</v>
      </c>
      <c r="F80">
        <v>1.10984728713</v>
      </c>
      <c r="G80" s="4">
        <v>1.0260265024068</v>
      </c>
      <c r="H80">
        <v>0.53681450571199996</v>
      </c>
      <c r="I80">
        <v>1.1097421062299999</v>
      </c>
      <c r="J80">
        <v>0.53681679118500003</v>
      </c>
      <c r="K80" s="7">
        <v>1.106149276</v>
      </c>
      <c r="L80">
        <v>0.53681509776500003</v>
      </c>
      <c r="M80">
        <v>1.08741613166</v>
      </c>
      <c r="N80">
        <v>1.0883822724400001</v>
      </c>
      <c r="O80">
        <v>0.53683747982899999</v>
      </c>
      <c r="P80">
        <v>1.0284281854499999</v>
      </c>
      <c r="R80">
        <f t="shared" si="2"/>
        <v>-5.3258010880008477E-4</v>
      </c>
      <c r="S80">
        <v>125</v>
      </c>
      <c r="T80">
        <v>1.08975</v>
      </c>
      <c r="U80">
        <f t="shared" si="3"/>
        <v>8.351474511998358E-4</v>
      </c>
    </row>
    <row r="81" spans="2:21">
      <c r="B81" s="4">
        <v>-130</v>
      </c>
      <c r="C81" s="4">
        <v>1.1327319926651001</v>
      </c>
      <c r="D81" s="4">
        <v>0.55907287485879997</v>
      </c>
      <c r="E81">
        <v>130</v>
      </c>
      <c r="F81">
        <v>1.1544745384099999</v>
      </c>
      <c r="G81" s="4">
        <v>1.0671271990791</v>
      </c>
      <c r="H81">
        <v>0.55861354917799999</v>
      </c>
      <c r="I81">
        <v>1.1543682580000001</v>
      </c>
      <c r="J81">
        <v>0.55861973967</v>
      </c>
      <c r="K81" s="7">
        <v>1.1506090769999999</v>
      </c>
      <c r="L81">
        <v>0.55861416362299998</v>
      </c>
      <c r="M81">
        <v>1.13097751067</v>
      </c>
      <c r="N81">
        <v>1.13209161728</v>
      </c>
      <c r="O81">
        <v>0.558638466276</v>
      </c>
      <c r="P81">
        <v>1.0698351962499999</v>
      </c>
      <c r="R81">
        <f t="shared" si="2"/>
        <v>-6.4037538510008929E-4</v>
      </c>
      <c r="S81">
        <v>130</v>
      </c>
      <c r="T81">
        <v>1.1335200000000001</v>
      </c>
      <c r="U81">
        <f t="shared" si="3"/>
        <v>7.8800733490003161E-4</v>
      </c>
    </row>
    <row r="82" spans="2:21">
      <c r="B82" s="4">
        <v>-135</v>
      </c>
      <c r="C82" s="4">
        <v>1.1760160604942</v>
      </c>
      <c r="D82" s="4">
        <v>0.58096957897339996</v>
      </c>
      <c r="E82">
        <v>135</v>
      </c>
      <c r="F82">
        <v>1.1991816743499999</v>
      </c>
      <c r="G82" s="4">
        <v>1.1083689277005</v>
      </c>
      <c r="H82">
        <v>0.58052138041800005</v>
      </c>
      <c r="I82">
        <v>1.1990718791399999</v>
      </c>
      <c r="J82">
        <v>0.58052191217600002</v>
      </c>
      <c r="K82" s="7">
        <v>1.1951431029999999</v>
      </c>
      <c r="L82">
        <v>0.58052201684600002</v>
      </c>
      <c r="M82">
        <v>1.17468418229</v>
      </c>
      <c r="N82">
        <v>1.1758643795199999</v>
      </c>
      <c r="O82">
        <v>0.58054604968500001</v>
      </c>
      <c r="P82">
        <v>1.1113321470799999</v>
      </c>
      <c r="R82">
        <f t="shared" si="2"/>
        <v>-1.5168097420015236E-4</v>
      </c>
      <c r="S82">
        <v>135</v>
      </c>
      <c r="T82">
        <v>1.1773899999999999</v>
      </c>
      <c r="U82">
        <f t="shared" si="3"/>
        <v>1.3739395057998927E-3</v>
      </c>
    </row>
    <row r="83" spans="2:21">
      <c r="B83" s="4">
        <v>-140</v>
      </c>
      <c r="C83" s="4">
        <v>1.2205316768679</v>
      </c>
      <c r="D83" s="4">
        <v>0.6029774993496001</v>
      </c>
      <c r="E83">
        <v>140</v>
      </c>
      <c r="F83">
        <v>1.24396869496</v>
      </c>
      <c r="G83" s="4">
        <v>1.1503392454913999</v>
      </c>
      <c r="H83">
        <v>0.60253799943200004</v>
      </c>
      <c r="I83">
        <v>1.24385296967</v>
      </c>
      <c r="J83">
        <v>0.60252330870299997</v>
      </c>
      <c r="K83" s="7">
        <v>1.239751354</v>
      </c>
      <c r="L83">
        <v>0.60253865743299995</v>
      </c>
      <c r="M83">
        <v>1.21853614654</v>
      </c>
      <c r="N83">
        <v>1.2197005591400001</v>
      </c>
      <c r="O83">
        <v>0.60256023005600001</v>
      </c>
      <c r="P83">
        <v>1.1529190379200001</v>
      </c>
      <c r="R83">
        <f t="shared" si="2"/>
        <v>-8.3111772789989935E-4</v>
      </c>
      <c r="S83">
        <v>140</v>
      </c>
      <c r="T83">
        <v>1.22136</v>
      </c>
      <c r="U83">
        <f t="shared" si="3"/>
        <v>8.2832313210001729E-4</v>
      </c>
    </row>
    <row r="84" spans="2:21">
      <c r="B84" s="4">
        <v>-145</v>
      </c>
      <c r="C84" s="4">
        <v>1.2645187644292</v>
      </c>
      <c r="D84" s="4">
        <v>0.62514771052140006</v>
      </c>
      <c r="E84">
        <v>145</v>
      </c>
      <c r="F84">
        <v>1.2888595027</v>
      </c>
      <c r="G84" s="4">
        <v>1.1921389208505</v>
      </c>
      <c r="H84">
        <v>0.62469091568699997</v>
      </c>
      <c r="I84">
        <v>1.28873235137</v>
      </c>
      <c r="J84">
        <v>0.62465188671100003</v>
      </c>
      <c r="K84" s="7">
        <v>1.2844559529999999</v>
      </c>
      <c r="L84">
        <v>0.62469159481500003</v>
      </c>
      <c r="M84">
        <v>1.26253340341</v>
      </c>
      <c r="N84">
        <v>1.2636125467299999</v>
      </c>
      <c r="O84">
        <v>0.62470897788199997</v>
      </c>
      <c r="P84">
        <v>1.1946171462499999</v>
      </c>
      <c r="R84">
        <f t="shared" si="2"/>
        <v>-9.0621769920007367E-4</v>
      </c>
      <c r="S84">
        <v>145</v>
      </c>
      <c r="T84">
        <v>1.26542</v>
      </c>
      <c r="U84">
        <f t="shared" si="3"/>
        <v>9.0123557080001859E-4</v>
      </c>
    </row>
    <row r="85" spans="2:21">
      <c r="B85" s="4">
        <v>-150</v>
      </c>
      <c r="C85" s="4">
        <v>1.3083768819782002</v>
      </c>
      <c r="D85" s="4">
        <v>0.64758727633110003</v>
      </c>
      <c r="E85">
        <v>150</v>
      </c>
      <c r="F85">
        <v>1.3339574488599999</v>
      </c>
      <c r="G85" s="4">
        <v>1.2338711831691</v>
      </c>
      <c r="H85">
        <v>0.64708638274499997</v>
      </c>
      <c r="I85">
        <v>1.3338350996099999</v>
      </c>
      <c r="J85">
        <v>0.64703878190899999</v>
      </c>
      <c r="K85" s="7">
        <v>1.3293581320000001</v>
      </c>
      <c r="L85">
        <v>0.64708708186200004</v>
      </c>
      <c r="M85">
        <v>1.3066759529</v>
      </c>
      <c r="N85">
        <v>1.3077091139200001</v>
      </c>
      <c r="O85">
        <v>0.64710639718899998</v>
      </c>
      <c r="P85">
        <v>1.23654577309</v>
      </c>
      <c r="R85">
        <f t="shared" si="2"/>
        <v>-6.6776805820012441E-4</v>
      </c>
      <c r="S85">
        <v>150</v>
      </c>
      <c r="T85">
        <v>1.3095699999999999</v>
      </c>
      <c r="U85">
        <f t="shared" si="3"/>
        <v>1.1931180217996662E-3</v>
      </c>
    </row>
    <row r="86" spans="2:21">
      <c r="B86" s="4">
        <v>-155</v>
      </c>
      <c r="C86" s="4">
        <v>1.3532677997293001</v>
      </c>
      <c r="D86" s="4">
        <v>0.67018787216709996</v>
      </c>
      <c r="E86">
        <v>155</v>
      </c>
      <c r="F86">
        <v>1.3792625334299999</v>
      </c>
      <c r="G86" s="4">
        <v>1.2758357883469</v>
      </c>
      <c r="H86">
        <v>0.66972440060500005</v>
      </c>
      <c r="I86">
        <v>1.3791612143800001</v>
      </c>
      <c r="J86">
        <v>0.66968399429900005</v>
      </c>
      <c r="K86" s="7">
        <v>1.374457893</v>
      </c>
      <c r="L86">
        <v>0.66972511857499994</v>
      </c>
      <c r="M86">
        <v>1.35096379501</v>
      </c>
      <c r="N86">
        <v>1.3519902607000001</v>
      </c>
      <c r="O86">
        <v>0.66975248797599995</v>
      </c>
      <c r="P86">
        <v>1.2787049184399999</v>
      </c>
      <c r="R86">
        <f t="shared" si="2"/>
        <v>-1.2775390293000566E-3</v>
      </c>
      <c r="S86">
        <v>155</v>
      </c>
      <c r="T86">
        <v>1.35382</v>
      </c>
      <c r="U86">
        <f t="shared" si="3"/>
        <v>5.5220027069990962E-4</v>
      </c>
    </row>
    <row r="87" spans="2:21">
      <c r="B87" s="4">
        <v>-160</v>
      </c>
      <c r="C87" s="4">
        <v>1.3981647822762999</v>
      </c>
      <c r="D87" s="4">
        <v>0.69298068955800007</v>
      </c>
      <c r="E87">
        <v>160</v>
      </c>
      <c r="F87">
        <v>1.4247747564</v>
      </c>
      <c r="G87" s="4">
        <v>1.3189017851072</v>
      </c>
      <c r="H87">
        <v>0.69260496926899995</v>
      </c>
      <c r="I87">
        <v>1.4247106957</v>
      </c>
      <c r="J87">
        <v>0.69258752387900002</v>
      </c>
      <c r="K87" s="7">
        <v>1.4197552339999999</v>
      </c>
      <c r="L87">
        <v>0.692605704953</v>
      </c>
      <c r="M87">
        <v>1.39539692974</v>
      </c>
      <c r="N87">
        <v>1.39645598709</v>
      </c>
      <c r="O87">
        <v>0.69264725024499996</v>
      </c>
      <c r="P87">
        <v>1.3210945823</v>
      </c>
      <c r="R87">
        <f t="shared" si="2"/>
        <v>-1.7087951862999606E-3</v>
      </c>
      <c r="S87">
        <v>160</v>
      </c>
      <c r="T87">
        <v>1.3984300000000001</v>
      </c>
      <c r="U87">
        <f t="shared" si="3"/>
        <v>2.6521772370013963E-4</v>
      </c>
    </row>
    <row r="88" spans="2:21">
      <c r="B88" s="4">
        <v>-165</v>
      </c>
      <c r="C88" s="4">
        <v>1.4430868774191001</v>
      </c>
      <c r="D88" s="4">
        <v>0.71633167459559999</v>
      </c>
      <c r="E88">
        <v>165</v>
      </c>
      <c r="F88">
        <v>1.47059927982</v>
      </c>
      <c r="G88" s="4">
        <v>1.3616443473125002</v>
      </c>
      <c r="H88">
        <v>0.71583391974800004</v>
      </c>
      <c r="I88">
        <v>1.47056687977</v>
      </c>
      <c r="J88">
        <v>0.71582018895800004</v>
      </c>
      <c r="K88" s="7">
        <v>1.465350535</v>
      </c>
      <c r="L88">
        <v>0.71583467173199999</v>
      </c>
      <c r="M88">
        <v>1.4400082443</v>
      </c>
      <c r="N88">
        <v>1.4411948615800001</v>
      </c>
      <c r="O88">
        <v>0.715882320681</v>
      </c>
      <c r="P88">
        <v>1.36381699943</v>
      </c>
      <c r="R88">
        <f t="shared" si="2"/>
        <v>-1.8920158391000363E-3</v>
      </c>
      <c r="S88">
        <v>165</v>
      </c>
      <c r="T88">
        <v>1.4434199999999999</v>
      </c>
      <c r="U88">
        <f t="shared" si="3"/>
        <v>3.3312258089979174E-4</v>
      </c>
    </row>
    <row r="89" spans="2:21">
      <c r="B89" s="4">
        <v>-170</v>
      </c>
      <c r="C89" s="4">
        <v>1.4886986895578</v>
      </c>
      <c r="D89" s="4">
        <v>0.73995823188830001</v>
      </c>
      <c r="E89">
        <v>170</v>
      </c>
      <c r="F89">
        <v>1.5169304808099999</v>
      </c>
      <c r="G89" s="4">
        <v>1.4048278258964</v>
      </c>
      <c r="H89">
        <v>0.73965183238200005</v>
      </c>
      <c r="I89">
        <v>1.51695139022</v>
      </c>
      <c r="J89">
        <v>0.73963916280800002</v>
      </c>
      <c r="K89" s="7">
        <v>1.511439389</v>
      </c>
      <c r="L89">
        <v>0.73965259656299998</v>
      </c>
      <c r="M89">
        <v>1.4852326488500001</v>
      </c>
      <c r="N89">
        <v>1.48640528691</v>
      </c>
      <c r="O89">
        <v>0.73970139941199997</v>
      </c>
      <c r="P89">
        <v>1.4070897257199999</v>
      </c>
      <c r="R89">
        <f t="shared" si="2"/>
        <v>-2.2934026478000913E-3</v>
      </c>
      <c r="S89">
        <v>170</v>
      </c>
      <c r="T89">
        <v>1.48878</v>
      </c>
      <c r="U89">
        <f t="shared" si="3"/>
        <v>8.1310442199944433E-5</v>
      </c>
    </row>
    <row r="90" spans="2:21">
      <c r="B90" s="4">
        <v>-175</v>
      </c>
      <c r="C90" s="4">
        <v>1.534644521356</v>
      </c>
      <c r="D90" s="4">
        <v>0.76439580836450005</v>
      </c>
      <c r="E90">
        <v>175</v>
      </c>
      <c r="F90">
        <v>1.56376835939</v>
      </c>
      <c r="G90" s="4">
        <v>1.4486186836610999</v>
      </c>
      <c r="H90">
        <v>0.76405870717199997</v>
      </c>
      <c r="I90">
        <v>1.5638642270400001</v>
      </c>
      <c r="J90">
        <v>0.76404444542799999</v>
      </c>
      <c r="K90" s="7">
        <v>1.5580217970000001</v>
      </c>
      <c r="L90">
        <v>0.76405947944599995</v>
      </c>
      <c r="M90">
        <v>1.53107014337</v>
      </c>
      <c r="N90">
        <v>1.53208726308</v>
      </c>
      <c r="O90">
        <v>0.76410448643899997</v>
      </c>
      <c r="P90">
        <v>1.4509127611799999</v>
      </c>
      <c r="R90">
        <f t="shared" si="2"/>
        <v>-2.5572582760000628E-3</v>
      </c>
      <c r="S90">
        <v>175</v>
      </c>
      <c r="T90">
        <v>1.5345200000000001</v>
      </c>
      <c r="U90">
        <f t="shared" si="3"/>
        <v>-1.245213559999403E-4</v>
      </c>
    </row>
    <row r="91" spans="2:21">
      <c r="B91" s="4">
        <v>-180</v>
      </c>
      <c r="C91" s="4">
        <v>1.5813102983052001</v>
      </c>
      <c r="D91" s="4">
        <v>0.78941530350900002</v>
      </c>
      <c r="E91">
        <v>180</v>
      </c>
      <c r="F91">
        <v>1.6111129155399999</v>
      </c>
      <c r="G91" s="4">
        <v>1.4937568277307001</v>
      </c>
      <c r="H91">
        <v>0.78905454411599996</v>
      </c>
      <c r="I91">
        <v>1.6113053902400001</v>
      </c>
      <c r="J91">
        <v>0.78903603682000001</v>
      </c>
      <c r="K91" s="7">
        <v>1.605097757</v>
      </c>
      <c r="L91">
        <v>0.78905532038100001</v>
      </c>
      <c r="M91">
        <v>1.5775207278700001</v>
      </c>
      <c r="N91">
        <v>1.57824079009</v>
      </c>
      <c r="O91">
        <v>0.78909158176100003</v>
      </c>
      <c r="P91">
        <v>1.49528610579</v>
      </c>
      <c r="R91">
        <f t="shared" si="2"/>
        <v>-3.0695082152001341E-3</v>
      </c>
      <c r="S91">
        <v>180</v>
      </c>
      <c r="T91">
        <v>1.58063</v>
      </c>
      <c r="U91">
        <f t="shared" si="3"/>
        <v>-6.8029830520011103E-4</v>
      </c>
    </row>
    <row r="92" spans="2:21">
      <c r="B92" s="4">
        <v>-185</v>
      </c>
      <c r="C92" s="4">
        <v>1.6281727456381001</v>
      </c>
      <c r="D92" s="4">
        <v>0.81562188741200004</v>
      </c>
      <c r="E92">
        <v>185</v>
      </c>
      <c r="F92">
        <v>1.65917458859</v>
      </c>
      <c r="G92" s="4">
        <v>1.5391916192207</v>
      </c>
      <c r="H92">
        <v>0.81481633837099998</v>
      </c>
      <c r="I92">
        <v>1.65949464605</v>
      </c>
      <c r="J92">
        <v>0.81474552066200001</v>
      </c>
      <c r="K92" s="7">
        <v>1.6528727910000001</v>
      </c>
      <c r="L92">
        <v>0.81481711417799996</v>
      </c>
      <c r="M92">
        <v>1.62458440236</v>
      </c>
      <c r="N92">
        <v>1.6250886338999999</v>
      </c>
      <c r="O92">
        <v>0.81486648705300002</v>
      </c>
      <c r="P92">
        <v>1.5404471227400001</v>
      </c>
      <c r="R92">
        <f t="shared" si="2"/>
        <v>-3.0841117381001926E-3</v>
      </c>
      <c r="S92">
        <v>185</v>
      </c>
      <c r="T92">
        <v>1.6277200000000001</v>
      </c>
      <c r="U92">
        <f t="shared" si="3"/>
        <v>-4.5274563810004942E-4</v>
      </c>
    </row>
    <row r="93" spans="2:21">
      <c r="B93" s="4">
        <v>-190</v>
      </c>
      <c r="C93" s="4">
        <v>1.6768250995356</v>
      </c>
      <c r="D93" s="4">
        <v>0.84216379575310008</v>
      </c>
      <c r="E93">
        <v>190</v>
      </c>
      <c r="F93">
        <v>1.7080395580400001</v>
      </c>
      <c r="G93" s="4">
        <v>1.5860066320204</v>
      </c>
      <c r="H93">
        <v>0.84164397300000005</v>
      </c>
      <c r="I93">
        <v>1.7084952251300001</v>
      </c>
      <c r="J93">
        <v>0.84151434090499999</v>
      </c>
      <c r="K93" s="7">
        <v>1.7014510890000001</v>
      </c>
      <c r="L93">
        <v>0.84164473585400001</v>
      </c>
      <c r="M93">
        <v>1.67226116682</v>
      </c>
      <c r="N93">
        <v>1.6727136572000001</v>
      </c>
      <c r="O93">
        <v>0.84168588042699999</v>
      </c>
      <c r="P93">
        <v>1.58649450871</v>
      </c>
      <c r="R93">
        <f t="shared" si="2"/>
        <v>-4.1114423355999019E-3</v>
      </c>
      <c r="S93">
        <v>190</v>
      </c>
      <c r="T93">
        <v>1.6755500000000001</v>
      </c>
      <c r="U93">
        <f t="shared" si="3"/>
        <v>-1.2750995355998995E-3</v>
      </c>
    </row>
    <row r="94" spans="2:21">
      <c r="B94" s="4">
        <v>-195</v>
      </c>
      <c r="C94" s="4">
        <v>1.7255480089463</v>
      </c>
      <c r="D94" s="4">
        <v>0.87009336464560005</v>
      </c>
      <c r="E94">
        <v>195</v>
      </c>
      <c r="F94">
        <v>1.7577078238999999</v>
      </c>
      <c r="G94" s="4">
        <v>1.6329683462769999</v>
      </c>
      <c r="H94">
        <v>0.86953744800099997</v>
      </c>
      <c r="I94">
        <v>1.75830712746</v>
      </c>
      <c r="J94">
        <v>0.86934249755100002</v>
      </c>
      <c r="K94" s="7">
        <v>1.750832653</v>
      </c>
      <c r="L94">
        <v>0.86953818541100003</v>
      </c>
      <c r="M94">
        <v>1.7205510212699999</v>
      </c>
      <c r="N94">
        <v>1.7211158600000001</v>
      </c>
      <c r="O94">
        <v>0.86954976188300004</v>
      </c>
      <c r="P94">
        <v>1.6334282637099999</v>
      </c>
      <c r="R94">
        <f t="shared" si="2"/>
        <v>-4.4321489462999519E-3</v>
      </c>
      <c r="S94">
        <v>195</v>
      </c>
      <c r="T94">
        <v>1.7241</v>
      </c>
      <c r="U94">
        <f t="shared" si="3"/>
        <v>-1.448008946300039E-3</v>
      </c>
    </row>
    <row r="95" spans="2:21">
      <c r="B95" s="4">
        <v>-200</v>
      </c>
      <c r="C95" s="4">
        <v>1.7748268847344</v>
      </c>
      <c r="D95" s="4">
        <v>0.89942298119539998</v>
      </c>
      <c r="E95">
        <v>200</v>
      </c>
      <c r="F95">
        <v>1.80817938617</v>
      </c>
      <c r="G95" s="4">
        <v>1.6814210408511001</v>
      </c>
      <c r="H95">
        <v>0.89849676337499995</v>
      </c>
      <c r="I95">
        <v>1.8089303530500001</v>
      </c>
      <c r="J95">
        <v>0.89822999059999997</v>
      </c>
      <c r="K95" s="7">
        <v>1.801017482</v>
      </c>
      <c r="L95">
        <v>0.89849746284700005</v>
      </c>
      <c r="M95">
        <v>1.7694539656999999</v>
      </c>
      <c r="N95">
        <v>1.7702952423</v>
      </c>
      <c r="O95">
        <v>0.89845813142099995</v>
      </c>
      <c r="P95">
        <v>1.68124838773</v>
      </c>
      <c r="R95">
        <f t="shared" si="2"/>
        <v>-4.5316424343999628E-3</v>
      </c>
      <c r="S95">
        <v>200</v>
      </c>
      <c r="T95">
        <v>1.77338</v>
      </c>
      <c r="U95">
        <f t="shared" si="3"/>
        <v>-1.4468847344000224E-3</v>
      </c>
    </row>
    <row r="96" spans="2:21">
      <c r="B96" s="4">
        <v>-205</v>
      </c>
      <c r="C96" s="4">
        <v>1.8249722928581</v>
      </c>
      <c r="D96" s="4">
        <v>0.92990487805249999</v>
      </c>
      <c r="E96">
        <v>205</v>
      </c>
      <c r="F96">
        <v>1.85984223581</v>
      </c>
      <c r="G96" s="4">
        <v>1.7302806004195002</v>
      </c>
      <c r="H96">
        <v>0.929016266561</v>
      </c>
      <c r="I96">
        <v>1.8608537866499999</v>
      </c>
      <c r="J96">
        <v>0.92880354406800003</v>
      </c>
      <c r="K96" s="7">
        <v>1.85240622</v>
      </c>
      <c r="L96">
        <v>0.92901690813100002</v>
      </c>
      <c r="M96">
        <v>1.82480985694</v>
      </c>
      <c r="N96">
        <v>1.82073695682</v>
      </c>
      <c r="O96">
        <v>0.92892289643899995</v>
      </c>
      <c r="P96">
        <v>1.7304637919000001</v>
      </c>
      <c r="R96">
        <f t="shared" si="2"/>
        <v>-4.2353360381000016E-3</v>
      </c>
      <c r="S96">
        <v>205</v>
      </c>
      <c r="T96">
        <v>1.82338</v>
      </c>
      <c r="U96">
        <f t="shared" si="3"/>
        <v>-1.5922928581000306E-3</v>
      </c>
    </row>
    <row r="97" spans="2:21">
      <c r="B97" s="4">
        <v>-210</v>
      </c>
      <c r="C97" s="4">
        <v>1.8762948452612001</v>
      </c>
      <c r="D97" s="4">
        <v>0.96173213146330006</v>
      </c>
      <c r="E97">
        <v>210</v>
      </c>
      <c r="F97">
        <v>1.9118408062300001</v>
      </c>
      <c r="G97" s="4">
        <v>1.7804057496872001</v>
      </c>
      <c r="H97">
        <v>0.96068486306699996</v>
      </c>
      <c r="I97">
        <v>1.91314003355</v>
      </c>
      <c r="J97">
        <v>0.96052247060200002</v>
      </c>
      <c r="K97" s="7">
        <v>1.90418066</v>
      </c>
      <c r="L97">
        <v>0.960685418816</v>
      </c>
      <c r="M97">
        <v>1.8789295162099999</v>
      </c>
      <c r="N97">
        <v>1.87151743042</v>
      </c>
      <c r="O97">
        <v>0.96057867612900005</v>
      </c>
      <c r="P97">
        <v>1.78014945064</v>
      </c>
      <c r="R97">
        <f t="shared" si="2"/>
        <v>-4.7774148412000894E-3</v>
      </c>
      <c r="S97">
        <v>210</v>
      </c>
      <c r="T97">
        <v>1.87412</v>
      </c>
      <c r="U97">
        <f t="shared" si="3"/>
        <v>-2.1748452612000424E-3</v>
      </c>
    </row>
    <row r="98" spans="2:21">
      <c r="B98" s="4">
        <v>-215</v>
      </c>
      <c r="C98" s="4">
        <v>1.9272995227683001</v>
      </c>
      <c r="D98" s="4">
        <v>0.99440525929070012</v>
      </c>
      <c r="E98">
        <v>215</v>
      </c>
      <c r="F98">
        <v>1.9641750974400001</v>
      </c>
      <c r="G98" s="4">
        <v>1.8305381290291001</v>
      </c>
      <c r="H98">
        <v>0.99350255289099998</v>
      </c>
      <c r="I98">
        <v>1.96578909375</v>
      </c>
      <c r="J98">
        <v>0.99338677020099997</v>
      </c>
      <c r="K98" s="7">
        <v>1.9563408010000001</v>
      </c>
      <c r="L98">
        <v>0.993502994902</v>
      </c>
      <c r="M98">
        <v>1.93181294352</v>
      </c>
      <c r="N98">
        <v>1.92263666311</v>
      </c>
      <c r="O98">
        <v>0.99342547049100005</v>
      </c>
      <c r="P98">
        <v>1.83030536395</v>
      </c>
      <c r="R98">
        <f t="shared" si="2"/>
        <v>-4.6628596583000448E-3</v>
      </c>
      <c r="S98">
        <v>215</v>
      </c>
      <c r="T98">
        <v>1.92822</v>
      </c>
      <c r="U98">
        <f t="shared" si="3"/>
        <v>9.2047723169996765E-4</v>
      </c>
    </row>
    <row r="99" spans="2:21">
      <c r="B99" s="4">
        <v>-220</v>
      </c>
      <c r="C99" s="4">
        <v>1.9791933101871</v>
      </c>
      <c r="D99" s="4">
        <v>1.0289703604818001</v>
      </c>
      <c r="E99">
        <v>220</v>
      </c>
      <c r="F99">
        <v>2.0168451094400002</v>
      </c>
      <c r="G99" s="4">
        <v>1.8809387431476001</v>
      </c>
      <c r="H99">
        <v>1.02746933603</v>
      </c>
      <c r="I99">
        <v>2.0188009672399998</v>
      </c>
      <c r="J99">
        <v>1.02739644287</v>
      </c>
      <c r="K99" s="7">
        <v>2.008886645</v>
      </c>
      <c r="L99">
        <v>1.02746963639</v>
      </c>
      <c r="M99">
        <v>1.9834601388499999</v>
      </c>
      <c r="N99">
        <v>1.97409465489</v>
      </c>
      <c r="O99">
        <v>1.0274632795300001</v>
      </c>
      <c r="P99">
        <v>1.8809315318299999</v>
      </c>
      <c r="R99">
        <f t="shared" si="2"/>
        <v>-5.0986552970999632E-3</v>
      </c>
      <c r="S99">
        <v>220</v>
      </c>
      <c r="T99">
        <v>1.9805200000000001</v>
      </c>
      <c r="U99">
        <f t="shared" si="3"/>
        <v>1.3266898129000726E-3</v>
      </c>
    </row>
    <row r="100" spans="2:21">
      <c r="B100" s="4">
        <v>-225</v>
      </c>
      <c r="C100" s="4">
        <v>2.0294492341294004</v>
      </c>
      <c r="D100" s="4">
        <v>1.0642069780548999</v>
      </c>
      <c r="E100">
        <v>225</v>
      </c>
      <c r="F100">
        <v>2.0701419060999999</v>
      </c>
      <c r="G100" s="4">
        <v>1.9309469697609003</v>
      </c>
      <c r="H100">
        <v>1.0632612584600001</v>
      </c>
      <c r="I100">
        <v>2.0724786814799998</v>
      </c>
      <c r="J100">
        <v>1.0632715617299999</v>
      </c>
      <c r="K100" s="7">
        <v>2.0621572979999998</v>
      </c>
      <c r="L100">
        <v>1.06326136966</v>
      </c>
      <c r="M100">
        <v>2.03387110222</v>
      </c>
      <c r="N100">
        <v>2.0263631979999999</v>
      </c>
      <c r="O100">
        <v>1.06348403606</v>
      </c>
      <c r="P100">
        <v>1.9325306580499999</v>
      </c>
      <c r="R100">
        <f t="shared" si="2"/>
        <v>-3.0860361294005045E-3</v>
      </c>
      <c r="S100">
        <v>225</v>
      </c>
      <c r="T100">
        <v>2.0310199999999998</v>
      </c>
      <c r="U100">
        <f t="shared" si="3"/>
        <v>1.5707658705994554E-3</v>
      </c>
    </row>
    <row r="101" spans="2:21">
      <c r="B101" s="4">
        <v>-230</v>
      </c>
      <c r="C101" s="4">
        <v>2.0796600622897001</v>
      </c>
      <c r="D101" s="4">
        <v>1.0995571380560001</v>
      </c>
      <c r="E101">
        <v>230</v>
      </c>
      <c r="F101">
        <v>2.12056962081</v>
      </c>
      <c r="G101" s="4">
        <v>1.9797036307094</v>
      </c>
      <c r="H101">
        <v>1.0980089226400001</v>
      </c>
      <c r="I101">
        <v>2.1235097777399998</v>
      </c>
      <c r="J101">
        <v>1.0982873771499999</v>
      </c>
      <c r="K101" s="7">
        <v>2.1126527980000001</v>
      </c>
      <c r="L101">
        <v>1.09800881955</v>
      </c>
      <c r="M101">
        <v>2.08304583361</v>
      </c>
      <c r="N101">
        <v>2.07615900409</v>
      </c>
      <c r="O101">
        <v>1.09861624352</v>
      </c>
      <c r="P101">
        <v>1.9816955791599999</v>
      </c>
      <c r="R101">
        <f t="shared" si="2"/>
        <v>-3.5010581997001466E-3</v>
      </c>
      <c r="S101">
        <v>230</v>
      </c>
      <c r="T101">
        <v>2.07972</v>
      </c>
      <c r="U101">
        <f t="shared" si="3"/>
        <v>5.9937710299884372E-5</v>
      </c>
    </row>
    <row r="102" spans="2:21">
      <c r="B102" s="4">
        <v>-235</v>
      </c>
      <c r="C102" s="4">
        <v>2.1265409956268999</v>
      </c>
      <c r="D102" s="4">
        <v>1.1343932369652001</v>
      </c>
      <c r="E102">
        <v>235</v>
      </c>
      <c r="F102">
        <v>2.1681282535599999</v>
      </c>
      <c r="G102" s="4">
        <v>2.0255291417285002</v>
      </c>
      <c r="H102">
        <v>1.1317123285499999</v>
      </c>
      <c r="I102">
        <v>2.1718942560199999</v>
      </c>
      <c r="J102">
        <v>1.1324438890999999</v>
      </c>
      <c r="K102" s="7">
        <v>2.1603731449999999</v>
      </c>
      <c r="L102">
        <v>1.13171198608</v>
      </c>
      <c r="M102">
        <v>2.1309843330399998</v>
      </c>
      <c r="N102">
        <v>2.1234820731599999</v>
      </c>
      <c r="O102">
        <v>1.1328599019100001</v>
      </c>
      <c r="P102">
        <v>2.0284262951800001</v>
      </c>
      <c r="R102">
        <f t="shared" si="2"/>
        <v>-3.0589224668999826E-3</v>
      </c>
      <c r="S102">
        <v>235</v>
      </c>
      <c r="T102">
        <v>2.12662</v>
      </c>
      <c r="U102">
        <f t="shared" si="3"/>
        <v>7.9004373100044489E-5</v>
      </c>
    </row>
    <row r="103" spans="2:21">
      <c r="B103" s="4">
        <v>-240</v>
      </c>
      <c r="C103" s="4">
        <v>2.1706030998093002</v>
      </c>
      <c r="D103" s="4">
        <v>1.166965269953</v>
      </c>
      <c r="E103">
        <v>240</v>
      </c>
      <c r="F103">
        <v>2.2128178043700002</v>
      </c>
      <c r="G103" s="4">
        <v>2.0684115678977002</v>
      </c>
      <c r="H103">
        <v>1.1643714762099999</v>
      </c>
      <c r="I103">
        <v>2.2176321163299999</v>
      </c>
      <c r="J103">
        <v>1.16574109761</v>
      </c>
      <c r="K103" s="7">
        <v>2.2053183380000001</v>
      </c>
      <c r="L103">
        <v>1.1643708692400001</v>
      </c>
      <c r="M103">
        <v>2.1776866005</v>
      </c>
      <c r="N103">
        <v>2.1683324052100001</v>
      </c>
      <c r="O103">
        <v>1.16621501121</v>
      </c>
      <c r="P103">
        <v>2.0727228060899998</v>
      </c>
      <c r="R103">
        <f t="shared" si="2"/>
        <v>-2.2706945993000716E-3</v>
      </c>
      <c r="S103">
        <v>240</v>
      </c>
      <c r="T103">
        <v>2.1717200000000001</v>
      </c>
      <c r="U103">
        <f t="shared" si="3"/>
        <v>1.1169001906998766E-3</v>
      </c>
    </row>
    <row r="104" spans="2:21">
      <c r="B104" s="4">
        <v>-245</v>
      </c>
      <c r="C104" s="4">
        <v>2.2079795483022</v>
      </c>
      <c r="D104" s="4">
        <v>1.1959545002762002</v>
      </c>
      <c r="E104">
        <v>245</v>
      </c>
      <c r="F104">
        <v>2.2455630632500001</v>
      </c>
      <c r="G104" s="4">
        <v>2.1048433441377004</v>
      </c>
      <c r="H104">
        <v>1.19405532849</v>
      </c>
      <c r="I104">
        <v>2.2512748094599999</v>
      </c>
      <c r="J104">
        <v>1.1968611253599999</v>
      </c>
      <c r="K104" s="7">
        <v>2.238763241</v>
      </c>
      <c r="L104">
        <v>1.19405444373</v>
      </c>
      <c r="M104">
        <v>2.1909519444600001</v>
      </c>
      <c r="N104">
        <v>2.1987220808200001</v>
      </c>
      <c r="O104">
        <v>1.1948990590699999</v>
      </c>
      <c r="P104">
        <v>2.1035416527200002</v>
      </c>
      <c r="R104">
        <f t="shared" si="2"/>
        <v>-9.2574674821999103E-3</v>
      </c>
      <c r="S104">
        <v>245</v>
      </c>
      <c r="T104">
        <v>2.18405</v>
      </c>
      <c r="U104">
        <f t="shared" si="3"/>
        <v>-2.3929548302199954E-2</v>
      </c>
    </row>
    <row r="105" spans="2:21">
      <c r="B105" s="4">
        <v>-250</v>
      </c>
      <c r="C105" s="4">
        <v>2.2377276532186001</v>
      </c>
      <c r="D105" s="4">
        <v>1.2189612658456002</v>
      </c>
      <c r="E105">
        <v>250</v>
      </c>
      <c r="F105">
        <v>2.2731376186199999</v>
      </c>
      <c r="G105" s="4">
        <v>2.1322637235197002</v>
      </c>
      <c r="H105">
        <v>1.2162097303799999</v>
      </c>
      <c r="I105">
        <v>2.2794903892999998</v>
      </c>
      <c r="J105">
        <v>1.22005166554</v>
      </c>
      <c r="K105" s="7">
        <v>2.2668375429999998</v>
      </c>
      <c r="L105">
        <v>1.2162086167999999</v>
      </c>
      <c r="M105">
        <v>2.1994494590000002</v>
      </c>
      <c r="N105">
        <v>2.22461407671</v>
      </c>
      <c r="O105">
        <v>1.21622468163</v>
      </c>
      <c r="P105">
        <v>2.1289031823900002</v>
      </c>
      <c r="R105">
        <f t="shared" si="2"/>
        <v>-1.3113576508600122E-2</v>
      </c>
      <c r="S105">
        <v>250</v>
      </c>
      <c r="T105">
        <v>2.1958799999999998</v>
      </c>
      <c r="U105">
        <f t="shared" si="3"/>
        <v>-4.1847653218600289E-2</v>
      </c>
    </row>
    <row r="106" spans="2:21">
      <c r="B106" s="4">
        <v>-255</v>
      </c>
      <c r="C106" s="4">
        <v>2.2571018812025998</v>
      </c>
      <c r="D106" s="4">
        <v>1.2338262943305001</v>
      </c>
      <c r="E106">
        <v>255</v>
      </c>
      <c r="F106">
        <v>2.2955414704799999</v>
      </c>
      <c r="G106" s="4">
        <v>2.1503021210869999</v>
      </c>
      <c r="H106">
        <v>1.23083468189</v>
      </c>
      <c r="I106">
        <v>2.30227885584</v>
      </c>
      <c r="J106">
        <v>1.2353127181500001</v>
      </c>
      <c r="K106" s="7">
        <v>2.2895412419999999</v>
      </c>
      <c r="L106">
        <v>1.23083338844</v>
      </c>
      <c r="M106">
        <v>2.2031791441199999</v>
      </c>
      <c r="N106">
        <v>2.2460083928899999</v>
      </c>
      <c r="O106">
        <v>1.2301918788999999</v>
      </c>
      <c r="P106">
        <v>2.14880739511</v>
      </c>
      <c r="R106">
        <f t="shared" si="2"/>
        <v>-1.1093488312599931E-2</v>
      </c>
      <c r="S106">
        <v>255</v>
      </c>
      <c r="T106">
        <v>2.20722</v>
      </c>
      <c r="U106">
        <f t="shared" si="3"/>
        <v>-4.9881881202599843E-2</v>
      </c>
    </row>
    <row r="107" spans="2:21">
      <c r="D107" s="4" t="s">
        <v>10</v>
      </c>
      <c r="R107">
        <f t="shared" si="2"/>
        <v>0</v>
      </c>
      <c r="U107">
        <f t="shared" si="3"/>
        <v>0</v>
      </c>
    </row>
  </sheetData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204"/>
  <sheetViews>
    <sheetView topLeftCell="A109" workbookViewId="0">
      <selection activeCell="D114" sqref="D114"/>
    </sheetView>
  </sheetViews>
  <sheetFormatPr baseColWidth="12" defaultColWidth="8.83203125" defaultRowHeight="17" x14ac:dyDescent="0"/>
  <cols>
    <col min="24" max="24" width="10" customWidth="1"/>
    <col min="34" max="34" width="13.83203125" bestFit="1" customWidth="1"/>
  </cols>
  <sheetData>
    <row r="2" spans="2:87">
      <c r="C2" t="s">
        <v>62</v>
      </c>
      <c r="H2" t="s">
        <v>61</v>
      </c>
      <c r="I2" t="s">
        <v>65</v>
      </c>
      <c r="X2" t="s">
        <v>100</v>
      </c>
    </row>
    <row r="3" spans="2:87">
      <c r="B3" t="s">
        <v>58</v>
      </c>
      <c r="C3" t="s">
        <v>57</v>
      </c>
      <c r="D3" t="s">
        <v>59</v>
      </c>
      <c r="E3" t="s">
        <v>60</v>
      </c>
      <c r="H3" t="s">
        <v>57</v>
      </c>
      <c r="K3" t="s">
        <v>66</v>
      </c>
      <c r="L3" t="s">
        <v>67</v>
      </c>
      <c r="M3" t="s">
        <v>68</v>
      </c>
      <c r="N3" t="s">
        <v>72</v>
      </c>
      <c r="Q3" t="s">
        <v>120</v>
      </c>
      <c r="X3" t="s">
        <v>101</v>
      </c>
      <c r="Y3" t="s">
        <v>102</v>
      </c>
      <c r="Z3" t="s">
        <v>103</v>
      </c>
      <c r="AC3" t="s">
        <v>117</v>
      </c>
      <c r="AF3" t="s">
        <v>153</v>
      </c>
      <c r="AI3" t="s">
        <v>155</v>
      </c>
      <c r="AK3" t="s">
        <v>156</v>
      </c>
      <c r="AN3" t="s">
        <v>158</v>
      </c>
      <c r="AP3" t="s">
        <v>159</v>
      </c>
      <c r="AR3" t="s">
        <v>160</v>
      </c>
      <c r="AU3" t="s">
        <v>162</v>
      </c>
      <c r="AX3" t="s">
        <v>163</v>
      </c>
      <c r="BB3" t="s">
        <v>164</v>
      </c>
      <c r="BD3" t="s">
        <v>165</v>
      </c>
      <c r="BG3" t="s">
        <v>166</v>
      </c>
      <c r="BJ3" t="s">
        <v>168</v>
      </c>
      <c r="BM3" t="s">
        <v>178</v>
      </c>
      <c r="BP3" t="s">
        <v>182</v>
      </c>
      <c r="BS3" t="s">
        <v>183</v>
      </c>
      <c r="BV3" t="s">
        <v>184</v>
      </c>
      <c r="BY3" t="s">
        <v>185</v>
      </c>
      <c r="CB3" t="s">
        <v>186</v>
      </c>
      <c r="CE3" t="s">
        <v>191</v>
      </c>
      <c r="CH3" t="s">
        <v>227</v>
      </c>
    </row>
    <row r="4" spans="2:87">
      <c r="B4" s="2">
        <v>1100</v>
      </c>
      <c r="C4" s="2">
        <v>5.6802600300000002E-3</v>
      </c>
      <c r="D4" s="2">
        <v>5.0493542570000001E-3</v>
      </c>
      <c r="E4" s="2">
        <v>1.7837332969999999E-3</v>
      </c>
      <c r="F4" s="2"/>
      <c r="G4">
        <v>-1000</v>
      </c>
      <c r="H4" s="5">
        <v>1.3149259047099999E-2</v>
      </c>
      <c r="I4" s="5">
        <v>1.31492585358E-2</v>
      </c>
      <c r="J4" s="5">
        <f>H4-I4</f>
        <v>5.1129999886767585E-10</v>
      </c>
      <c r="K4" s="5">
        <v>1.07787689127E-2</v>
      </c>
      <c r="L4" s="5">
        <v>9.5118532476800004E-3</v>
      </c>
      <c r="M4" s="5">
        <v>3.3806700362500001E-3</v>
      </c>
      <c r="N4">
        <v>-800</v>
      </c>
      <c r="O4" s="5">
        <v>3.9463698131200001E-2</v>
      </c>
      <c r="W4">
        <v>0</v>
      </c>
      <c r="X4">
        <v>0.67437995598300005</v>
      </c>
      <c r="Y4">
        <v>0.63698380785300002</v>
      </c>
      <c r="Z4">
        <v>0.33210889931100002</v>
      </c>
      <c r="AA4">
        <v>980</v>
      </c>
      <c r="AB4" s="5">
        <v>1.28112993255E-2</v>
      </c>
      <c r="AC4" s="5">
        <f>AB4-C10</f>
        <v>1.4433907454999995E-3</v>
      </c>
      <c r="AD4">
        <f t="shared" ref="AD4:AD52" si="0">AB4/0.0775</f>
        <v>0.16530708807096775</v>
      </c>
      <c r="AF4">
        <v>1100</v>
      </c>
      <c r="AG4">
        <v>6.3428699999999996E-3</v>
      </c>
      <c r="AH4">
        <f>AS4-C4</f>
        <v>2.2180996999999949E-4</v>
      </c>
      <c r="AI4">
        <v>1100</v>
      </c>
      <c r="AJ4">
        <v>6.0035899999999996E-3</v>
      </c>
      <c r="AK4">
        <v>1100</v>
      </c>
      <c r="AL4">
        <v>6.0053700000000003E-3</v>
      </c>
      <c r="AM4">
        <f>AL4-C4</f>
        <v>3.251099700000001E-4</v>
      </c>
      <c r="AN4">
        <v>1100</v>
      </c>
      <c r="AO4">
        <v>7.81688E-3</v>
      </c>
      <c r="AP4">
        <v>1100</v>
      </c>
      <c r="AQ4">
        <v>6.1110000000000001E-3</v>
      </c>
      <c r="AR4">
        <v>1100</v>
      </c>
      <c r="AS4">
        <v>5.9020699999999997E-3</v>
      </c>
      <c r="AT4">
        <f>AS4-C4</f>
        <v>2.2180996999999949E-4</v>
      </c>
      <c r="AU4">
        <v>1100</v>
      </c>
      <c r="AV4">
        <v>6.2434700000000001E-3</v>
      </c>
      <c r="AW4">
        <f>AV4-C4</f>
        <v>5.6320996999999987E-4</v>
      </c>
      <c r="AX4">
        <v>1100</v>
      </c>
      <c r="AY4">
        <v>5.8467600000000003E-3</v>
      </c>
      <c r="AZ4">
        <f>AY4-C4</f>
        <v>1.664999700000001E-4</v>
      </c>
      <c r="BA4">
        <v>1100</v>
      </c>
      <c r="BB4">
        <v>5.8462499999999999E-3</v>
      </c>
      <c r="BC4">
        <f>BB4-C4</f>
        <v>1.6598996999999966E-4</v>
      </c>
      <c r="BD4">
        <v>1100</v>
      </c>
      <c r="BE4">
        <v>5.8464800000000003E-3</v>
      </c>
      <c r="BF4">
        <f>BE4-C4</f>
        <v>1.6621997000000003E-4</v>
      </c>
      <c r="BG4">
        <v>1100</v>
      </c>
      <c r="BH4">
        <v>7.7111899999999997E-3</v>
      </c>
      <c r="BI4">
        <f>BH4-C4</f>
        <v>2.0309299699999995E-3</v>
      </c>
      <c r="BJ4">
        <v>1100</v>
      </c>
      <c r="BK4">
        <v>5.9537100000000001E-3</v>
      </c>
      <c r="BL4">
        <f>BK4-C4</f>
        <v>2.7344996999999985E-4</v>
      </c>
      <c r="BM4">
        <v>1100</v>
      </c>
      <c r="BN4">
        <v>5.9696999999999997E-3</v>
      </c>
      <c r="BO4">
        <f>BN4-C4</f>
        <v>2.8943996999999944E-4</v>
      </c>
      <c r="BP4">
        <v>1100</v>
      </c>
      <c r="BQ4">
        <v>5.8442700000000004E-3</v>
      </c>
      <c r="BR4">
        <f>BQ4-C4</f>
        <v>1.6400997000000014E-4</v>
      </c>
      <c r="BS4">
        <v>1100</v>
      </c>
      <c r="BT4">
        <v>5.8474800000000004E-3</v>
      </c>
      <c r="BU4">
        <f>BT4-C4</f>
        <v>1.6721997000000016E-4</v>
      </c>
      <c r="BV4">
        <v>1100</v>
      </c>
      <c r="BW4">
        <v>5.85047E-3</v>
      </c>
      <c r="BX4">
        <f>BW4-C4</f>
        <v>1.7020996999999975E-4</v>
      </c>
      <c r="BY4">
        <v>1100</v>
      </c>
      <c r="BZ4">
        <v>5.9050099999999996E-3</v>
      </c>
      <c r="CA4">
        <f>BZ4-C4</f>
        <v>2.2474996999999938E-4</v>
      </c>
      <c r="CB4">
        <v>1100</v>
      </c>
      <c r="CC4">
        <v>5.8460999999999999E-3</v>
      </c>
      <c r="CD4">
        <f>CC4-C4</f>
        <v>1.6583996999999968E-4</v>
      </c>
      <c r="CE4">
        <v>1100</v>
      </c>
      <c r="CF4">
        <v>5.8436399999999998E-3</v>
      </c>
      <c r="CG4">
        <f>CF4-C4</f>
        <v>1.6337996999999955E-4</v>
      </c>
      <c r="CH4">
        <f>C4+CI4</f>
        <v>5.6802600300000002E-3</v>
      </c>
      <c r="CI4">
        <v>0</v>
      </c>
    </row>
    <row r="5" spans="2:87">
      <c r="B5" s="2">
        <v>1080</v>
      </c>
      <c r="C5" s="2">
        <v>6.3483604540000007E-3</v>
      </c>
      <c r="D5" s="2">
        <v>5.6375736030000005E-3</v>
      </c>
      <c r="E5" s="2">
        <v>1.9932619570000002E-3</v>
      </c>
      <c r="F5" s="2"/>
      <c r="G5">
        <v>-990</v>
      </c>
      <c r="H5" s="5">
        <v>1.3707936189699999E-2</v>
      </c>
      <c r="I5" s="5">
        <v>1.37079356505E-2</v>
      </c>
      <c r="J5" s="5">
        <f t="shared" ref="J5:J68" si="1">H5-I5</f>
        <v>5.3919999888629722E-10</v>
      </c>
      <c r="K5" s="5">
        <v>1.13825908812E-2</v>
      </c>
      <c r="L5" s="5">
        <v>1.00515982395E-2</v>
      </c>
      <c r="M5" s="5">
        <v>3.58538210127E-3</v>
      </c>
      <c r="N5">
        <v>-790</v>
      </c>
      <c r="O5" s="5">
        <v>4.1667440058000001E-2</v>
      </c>
      <c r="W5">
        <v>10</v>
      </c>
      <c r="X5">
        <v>0.67435462416799996</v>
      </c>
      <c r="Y5">
        <v>0.63696389127200004</v>
      </c>
      <c r="Z5">
        <v>0.33210845231500002</v>
      </c>
      <c r="AA5">
        <v>960</v>
      </c>
      <c r="AB5" s="5">
        <v>1.41847414763E-2</v>
      </c>
      <c r="AC5" s="5">
        <f t="shared" ref="AC5:AC52" si="2">AB5-C11</f>
        <v>1.363791936299999E-3</v>
      </c>
      <c r="AD5">
        <f t="shared" si="0"/>
        <v>0.18302892227483872</v>
      </c>
      <c r="AF5">
        <v>1080</v>
      </c>
      <c r="AG5">
        <v>6.9967199999999997E-3</v>
      </c>
      <c r="AH5">
        <f t="shared" ref="AH5:AH58" si="3">AS5-C5</f>
        <v>2.3621954599999887E-4</v>
      </c>
      <c r="AI5">
        <v>1080</v>
      </c>
      <c r="AJ5">
        <v>6.6770299999999996E-3</v>
      </c>
      <c r="AK5">
        <v>1080</v>
      </c>
      <c r="AL5">
        <v>6.6789199999999996E-3</v>
      </c>
      <c r="AM5">
        <f t="shared" ref="AM5:AM59" si="4">AL5-C5</f>
        <v>3.3055954599999892E-4</v>
      </c>
      <c r="AN5">
        <v>1080</v>
      </c>
      <c r="AO5">
        <v>8.3954100000000007E-3</v>
      </c>
      <c r="AP5">
        <v>1080</v>
      </c>
      <c r="AQ5">
        <v>6.7826800000000001E-3</v>
      </c>
      <c r="AR5">
        <v>1080</v>
      </c>
      <c r="AS5">
        <v>6.5845799999999996E-3</v>
      </c>
      <c r="AT5">
        <f t="shared" ref="AT5:AT59" si="5">AS5-C5</f>
        <v>2.3621954599999887E-4</v>
      </c>
      <c r="AU5">
        <v>1080</v>
      </c>
      <c r="AV5">
        <v>6.9436100000000002E-3</v>
      </c>
      <c r="AW5">
        <f t="shared" ref="AW5:AW59" si="6">AV5-C5</f>
        <v>5.952495459999995E-4</v>
      </c>
      <c r="AX5">
        <v>1080</v>
      </c>
      <c r="AY5">
        <v>6.5233000000000001E-3</v>
      </c>
      <c r="AZ5">
        <f t="shared" ref="AZ5:AZ59" si="7">AY5-C5</f>
        <v>1.7493954599999938E-4</v>
      </c>
      <c r="BA5">
        <v>1080</v>
      </c>
      <c r="BB5">
        <v>6.5192899999999996E-3</v>
      </c>
      <c r="BC5">
        <f t="shared" ref="BC5:BC58" si="8">BB5-C5</f>
        <v>1.7092954599999891E-4</v>
      </c>
      <c r="BD5">
        <v>1080</v>
      </c>
      <c r="BE5">
        <v>6.5230799999999997E-3</v>
      </c>
      <c r="BF5">
        <f t="shared" ref="BF5:BF59" si="9">BE5-C5</f>
        <v>1.7471954599999895E-4</v>
      </c>
      <c r="BG5">
        <v>1080</v>
      </c>
      <c r="BH5">
        <v>8.3348399999999996E-3</v>
      </c>
      <c r="BI5">
        <f t="shared" ref="BI5:BI59" si="10">BH5-C5</f>
        <v>1.9864795459999989E-3</v>
      </c>
      <c r="BJ5">
        <v>1080</v>
      </c>
      <c r="BK5">
        <v>6.6260399999999997E-3</v>
      </c>
      <c r="BL5">
        <f t="shared" ref="BL5:BL59" si="11">BK5-C5</f>
        <v>2.7767954599999898E-4</v>
      </c>
      <c r="BM5">
        <v>1080</v>
      </c>
      <c r="BN5">
        <v>6.6442899999999997E-3</v>
      </c>
      <c r="BO5">
        <f t="shared" ref="BO5:BO59" si="12">BN5-C5</f>
        <v>2.9592954599999902E-4</v>
      </c>
      <c r="BP5">
        <v>1080</v>
      </c>
      <c r="BQ5">
        <v>6.5244700000000001E-3</v>
      </c>
      <c r="BR5">
        <f t="shared" ref="BR5:BR59" si="13">BQ5-C5</f>
        <v>1.7610954599999937E-4</v>
      </c>
      <c r="BS5">
        <v>1080</v>
      </c>
      <c r="BT5">
        <v>6.5289099999999997E-3</v>
      </c>
      <c r="BU5">
        <f t="shared" ref="BU5:BU59" si="14">BT5-C5</f>
        <v>1.8054954599999902E-4</v>
      </c>
      <c r="BV5">
        <v>1080</v>
      </c>
      <c r="BW5">
        <v>6.53617E-3</v>
      </c>
      <c r="BX5">
        <f t="shared" ref="BX5:BX59" si="15">BW5-C5</f>
        <v>1.8780954599999927E-4</v>
      </c>
      <c r="BY5">
        <v>1080</v>
      </c>
      <c r="BZ5">
        <v>6.5877399999999999E-3</v>
      </c>
      <c r="CA5">
        <f t="shared" ref="CA5:CA59" si="16">BZ5-C5</f>
        <v>2.3937954599999919E-4</v>
      </c>
      <c r="CB5">
        <v>1080</v>
      </c>
      <c r="CC5">
        <v>6.5342300000000002E-3</v>
      </c>
      <c r="CD5">
        <f t="shared" ref="CD5:CD59" si="17">CC5-C5</f>
        <v>1.8586954599999952E-4</v>
      </c>
      <c r="CE5">
        <v>1080</v>
      </c>
      <c r="CF5">
        <v>6.5244999999999999E-3</v>
      </c>
      <c r="CG5">
        <f t="shared" ref="CG5:CG59" si="18">CF5-C5</f>
        <v>1.7613954599999919E-4</v>
      </c>
      <c r="CH5">
        <f t="shared" ref="CH5:CH59" si="19">C5+CI5</f>
        <v>6.3483604540000007E-3</v>
      </c>
      <c r="CI5">
        <v>0</v>
      </c>
    </row>
    <row r="6" spans="2:87">
      <c r="B6" s="2">
        <v>1060</v>
      </c>
      <c r="C6" s="2">
        <v>7.1334250840000002E-3</v>
      </c>
      <c r="D6" s="2">
        <v>6.3054303509999998E-3</v>
      </c>
      <c r="E6" s="2">
        <v>2.2497447510000002E-3</v>
      </c>
      <c r="F6" s="2"/>
      <c r="G6">
        <v>-980</v>
      </c>
      <c r="H6" s="5">
        <v>1.43230562063E-2</v>
      </c>
      <c r="I6" s="5">
        <v>1.4323055636699999E-2</v>
      </c>
      <c r="J6" s="5">
        <f t="shared" si="1"/>
        <v>5.6960000084649298E-10</v>
      </c>
      <c r="K6" s="5">
        <v>1.2030972112899999E-2</v>
      </c>
      <c r="L6" s="5">
        <v>1.0624589539199999E-2</v>
      </c>
      <c r="M6" s="5">
        <v>3.8066315170400002E-3</v>
      </c>
      <c r="N6">
        <v>-780</v>
      </c>
      <c r="O6" s="5">
        <v>4.40540217887E-2</v>
      </c>
      <c r="W6">
        <v>20</v>
      </c>
      <c r="X6">
        <v>0.67428750360199996</v>
      </c>
      <c r="Y6">
        <v>0.63691183303599996</v>
      </c>
      <c r="Z6">
        <v>0.332108515519</v>
      </c>
      <c r="AA6">
        <v>940</v>
      </c>
      <c r="AB6" s="5">
        <v>1.5765672957300001E-2</v>
      </c>
      <c r="AC6" s="5">
        <f t="shared" si="2"/>
        <v>1.3004435473000005E-3</v>
      </c>
      <c r="AD6">
        <f t="shared" si="0"/>
        <v>0.20342803815870969</v>
      </c>
      <c r="AF6">
        <v>1060</v>
      </c>
      <c r="AG6">
        <v>7.7463200000000001E-3</v>
      </c>
      <c r="AH6">
        <f t="shared" si="3"/>
        <v>2.1857491599999983E-4</v>
      </c>
      <c r="AI6">
        <v>1060</v>
      </c>
      <c r="AJ6">
        <v>7.4418799999999997E-3</v>
      </c>
      <c r="AK6">
        <v>1060</v>
      </c>
      <c r="AL6">
        <v>7.4438999999999998E-3</v>
      </c>
      <c r="AM6">
        <f t="shared" si="4"/>
        <v>3.1047491599999963E-4</v>
      </c>
      <c r="AN6">
        <v>1060</v>
      </c>
      <c r="AO6">
        <v>9.0104E-3</v>
      </c>
      <c r="AP6">
        <v>1060</v>
      </c>
      <c r="AQ6">
        <v>7.5399799999999999E-3</v>
      </c>
      <c r="AR6">
        <v>1060</v>
      </c>
      <c r="AS6">
        <v>7.352E-3</v>
      </c>
      <c r="AT6">
        <f t="shared" si="5"/>
        <v>2.1857491599999983E-4</v>
      </c>
      <c r="AU6">
        <v>1060</v>
      </c>
      <c r="AV6">
        <v>7.5281899999999997E-3</v>
      </c>
      <c r="AW6">
        <f t="shared" si="6"/>
        <v>3.9476491599999951E-4</v>
      </c>
      <c r="AX6">
        <v>1060</v>
      </c>
      <c r="AY6">
        <v>7.2954099999999996E-3</v>
      </c>
      <c r="AZ6">
        <f t="shared" si="7"/>
        <v>1.6198491599999938E-4</v>
      </c>
      <c r="BA6">
        <v>1060</v>
      </c>
      <c r="BB6">
        <v>7.29666E-3</v>
      </c>
      <c r="BC6">
        <f t="shared" si="8"/>
        <v>1.6323491599999976E-4</v>
      </c>
      <c r="BD6">
        <v>1060</v>
      </c>
      <c r="BE6">
        <v>7.2952700000000004E-3</v>
      </c>
      <c r="BF6">
        <f t="shared" si="9"/>
        <v>1.6184491600000021E-4</v>
      </c>
      <c r="BG6">
        <v>1060</v>
      </c>
      <c r="BH6">
        <v>9.0053400000000006E-3</v>
      </c>
      <c r="BI6">
        <f t="shared" si="10"/>
        <v>1.8719149160000004E-3</v>
      </c>
      <c r="BJ6">
        <v>1060</v>
      </c>
      <c r="BK6">
        <v>7.3910800000000004E-3</v>
      </c>
      <c r="BL6">
        <f t="shared" si="11"/>
        <v>2.576549160000002E-4</v>
      </c>
      <c r="BM6">
        <v>1060</v>
      </c>
      <c r="BN6">
        <v>7.4119199999999998E-3</v>
      </c>
      <c r="BO6">
        <f t="shared" si="12"/>
        <v>2.784949159999996E-4</v>
      </c>
      <c r="BP6">
        <v>1060</v>
      </c>
      <c r="BQ6">
        <v>7.2954099999999996E-3</v>
      </c>
      <c r="BR6">
        <f t="shared" si="13"/>
        <v>1.6198491599999938E-4</v>
      </c>
      <c r="BS6">
        <v>1060</v>
      </c>
      <c r="BT6">
        <v>7.2988100000000002E-3</v>
      </c>
      <c r="BU6">
        <f t="shared" si="14"/>
        <v>1.65384916E-4</v>
      </c>
      <c r="BV6">
        <v>1060</v>
      </c>
      <c r="BW6">
        <v>7.3090799999999999E-3</v>
      </c>
      <c r="BX6">
        <f t="shared" si="15"/>
        <v>1.7565491599999972E-4</v>
      </c>
      <c r="BY6">
        <v>1060</v>
      </c>
      <c r="BZ6">
        <v>7.3554299999999996E-3</v>
      </c>
      <c r="CA6">
        <f t="shared" si="16"/>
        <v>2.2200491599999941E-4</v>
      </c>
      <c r="CB6">
        <v>1060</v>
      </c>
      <c r="CC6">
        <v>7.3023599999999999E-3</v>
      </c>
      <c r="CD6">
        <f t="shared" si="17"/>
        <v>1.6893491599999973E-4</v>
      </c>
      <c r="CE6">
        <v>1060</v>
      </c>
      <c r="CF6">
        <v>7.2960000000000004E-3</v>
      </c>
      <c r="CG6">
        <f t="shared" si="18"/>
        <v>1.6257491600000021E-4</v>
      </c>
      <c r="CH6">
        <f t="shared" si="19"/>
        <v>7.1334250840000002E-3</v>
      </c>
      <c r="CI6">
        <v>0</v>
      </c>
    </row>
    <row r="7" spans="2:87">
      <c r="B7" s="2">
        <v>1040</v>
      </c>
      <c r="C7" s="2">
        <v>7.9969076589999997E-3</v>
      </c>
      <c r="D7" s="2">
        <v>7.066834567E-3</v>
      </c>
      <c r="E7" s="2">
        <v>2.543304891E-3</v>
      </c>
      <c r="F7" s="2"/>
      <c r="G7">
        <v>-970</v>
      </c>
      <c r="H7" s="5">
        <v>1.49345926012E-2</v>
      </c>
      <c r="I7" s="5">
        <v>1.4934592002200001E-2</v>
      </c>
      <c r="J7" s="5">
        <f t="shared" si="1"/>
        <v>5.9899999890755673E-10</v>
      </c>
      <c r="K7" s="5">
        <v>1.2725646611100001E-2</v>
      </c>
      <c r="L7" s="5">
        <v>1.1236646945199999E-2</v>
      </c>
      <c r="M7" s="5">
        <v>4.0451762155999998E-3</v>
      </c>
      <c r="N7">
        <v>-770</v>
      </c>
      <c r="O7" s="5">
        <v>4.6642150681E-2</v>
      </c>
      <c r="W7">
        <v>30</v>
      </c>
      <c r="X7">
        <v>0.67417206628399995</v>
      </c>
      <c r="Y7">
        <v>0.63682154089599996</v>
      </c>
      <c r="Z7">
        <v>0.33210800193899997</v>
      </c>
      <c r="AA7">
        <v>920</v>
      </c>
      <c r="AB7" s="5">
        <v>1.7584361860500001E-2</v>
      </c>
      <c r="AC7" s="5">
        <f t="shared" si="2"/>
        <v>1.2125149605000003E-3</v>
      </c>
      <c r="AD7">
        <f t="shared" si="0"/>
        <v>0.22689499174838712</v>
      </c>
      <c r="AF7">
        <v>1040</v>
      </c>
      <c r="AG7">
        <v>8.6006499999999996E-3</v>
      </c>
      <c r="AH7">
        <f t="shared" si="3"/>
        <v>2.3494234100000094E-4</v>
      </c>
      <c r="AI7">
        <v>1040</v>
      </c>
      <c r="AJ7">
        <v>8.3117999999999994E-3</v>
      </c>
      <c r="AK7">
        <v>1040</v>
      </c>
      <c r="AL7">
        <v>8.3139600000000004E-3</v>
      </c>
      <c r="AM7">
        <f t="shared" si="4"/>
        <v>3.1705234100000076E-4</v>
      </c>
      <c r="AN7">
        <v>1040</v>
      </c>
      <c r="AO7">
        <v>9.7532999999999995E-3</v>
      </c>
      <c r="AP7">
        <v>1040</v>
      </c>
      <c r="AQ7">
        <v>8.4102599999999993E-3</v>
      </c>
      <c r="AR7">
        <v>1040</v>
      </c>
      <c r="AS7">
        <v>8.2318500000000006E-3</v>
      </c>
      <c r="AT7">
        <f t="shared" si="5"/>
        <v>2.3494234100000094E-4</v>
      </c>
      <c r="AU7">
        <v>1040</v>
      </c>
      <c r="AV7">
        <v>8.4467099999999996E-3</v>
      </c>
      <c r="AW7">
        <f t="shared" si="6"/>
        <v>4.4980234099999995E-4</v>
      </c>
      <c r="AX7">
        <v>1040</v>
      </c>
      <c r="AY7">
        <v>8.1702400000000005E-3</v>
      </c>
      <c r="AZ7">
        <f t="shared" si="7"/>
        <v>1.7333234100000081E-4</v>
      </c>
      <c r="BA7">
        <v>1040</v>
      </c>
      <c r="BB7">
        <v>8.1726799999999999E-3</v>
      </c>
      <c r="BC7">
        <f t="shared" si="8"/>
        <v>1.7577234100000019E-4</v>
      </c>
      <c r="BD7">
        <v>1040</v>
      </c>
      <c r="BE7">
        <v>8.1702000000000007E-3</v>
      </c>
      <c r="BF7">
        <f t="shared" si="9"/>
        <v>1.7329234100000104E-4</v>
      </c>
      <c r="BG7">
        <v>1040</v>
      </c>
      <c r="BH7">
        <v>9.7587699999999999E-3</v>
      </c>
      <c r="BI7">
        <f t="shared" si="10"/>
        <v>1.7618623410000003E-3</v>
      </c>
      <c r="BJ7">
        <v>1040</v>
      </c>
      <c r="BK7">
        <v>8.2670199999999999E-3</v>
      </c>
      <c r="BL7">
        <f t="shared" si="11"/>
        <v>2.7011234100000024E-4</v>
      </c>
      <c r="BM7">
        <v>1040</v>
      </c>
      <c r="BN7">
        <v>8.2908099999999992E-3</v>
      </c>
      <c r="BO7">
        <f t="shared" si="12"/>
        <v>2.9390234099999947E-4</v>
      </c>
      <c r="BP7">
        <v>1040</v>
      </c>
      <c r="BQ7">
        <v>8.1704900000000007E-3</v>
      </c>
      <c r="BR7">
        <f t="shared" si="13"/>
        <v>1.7358234100000106E-4</v>
      </c>
      <c r="BS7">
        <v>1040</v>
      </c>
      <c r="BT7">
        <v>8.1713800000000007E-3</v>
      </c>
      <c r="BU7">
        <f t="shared" si="14"/>
        <v>1.7447234100000097E-4</v>
      </c>
      <c r="BV7">
        <v>1040</v>
      </c>
      <c r="BW7">
        <v>8.1747899999999995E-3</v>
      </c>
      <c r="BX7">
        <f t="shared" si="15"/>
        <v>1.7788234099999981E-4</v>
      </c>
      <c r="BY7">
        <v>1040</v>
      </c>
      <c r="BZ7">
        <v>8.2356200000000008E-3</v>
      </c>
      <c r="CA7">
        <f t="shared" si="16"/>
        <v>2.387123410000011E-4</v>
      </c>
      <c r="CB7">
        <v>1040</v>
      </c>
      <c r="CC7">
        <v>8.1699700000000004E-3</v>
      </c>
      <c r="CD7">
        <f t="shared" si="17"/>
        <v>1.7306234100000067E-4</v>
      </c>
      <c r="CE7">
        <v>1040</v>
      </c>
      <c r="CF7">
        <v>8.1702700000000003E-3</v>
      </c>
      <c r="CG7">
        <f t="shared" si="18"/>
        <v>1.7336234100000063E-4</v>
      </c>
      <c r="CH7">
        <f t="shared" si="19"/>
        <v>8.0469076589999994E-3</v>
      </c>
      <c r="CI7">
        <v>5.0000000000000002E-5</v>
      </c>
    </row>
    <row r="8" spans="2:87">
      <c r="B8" s="2">
        <v>1020</v>
      </c>
      <c r="C8" s="2">
        <v>8.9833279500000016E-3</v>
      </c>
      <c r="D8" s="2">
        <v>7.9545867280000002E-3</v>
      </c>
      <c r="E8" s="2">
        <v>2.8662563450000001E-3</v>
      </c>
      <c r="F8" s="2"/>
      <c r="G8">
        <v>-960</v>
      </c>
      <c r="H8" s="5">
        <v>1.55860701362E-2</v>
      </c>
      <c r="I8" s="5">
        <v>1.5586069505099999E-2</v>
      </c>
      <c r="J8" s="5">
        <f t="shared" si="1"/>
        <v>6.3110000038391068E-10</v>
      </c>
      <c r="K8" s="5">
        <v>1.3463973790699999E-2</v>
      </c>
      <c r="L8" s="5">
        <v>1.18958960711E-2</v>
      </c>
      <c r="M8" s="5">
        <v>4.2999778298299998E-3</v>
      </c>
      <c r="N8">
        <v>-760</v>
      </c>
      <c r="O8" s="5">
        <v>4.9442592658400002E-2</v>
      </c>
      <c r="W8">
        <v>40</v>
      </c>
      <c r="X8">
        <v>0.67400821861500004</v>
      </c>
      <c r="Y8">
        <v>0.63669369387300001</v>
      </c>
      <c r="Z8">
        <v>0.33210802284000002</v>
      </c>
      <c r="AA8">
        <v>900</v>
      </c>
      <c r="AB8" s="5">
        <v>1.9686939016799999E-2</v>
      </c>
      <c r="AC8" s="5">
        <f t="shared" si="2"/>
        <v>1.1694328667999979E-3</v>
      </c>
      <c r="AD8">
        <f t="shared" si="0"/>
        <v>0.25402501957161289</v>
      </c>
      <c r="AF8">
        <v>1020</v>
      </c>
      <c r="AG8">
        <v>9.5758400000000004E-3</v>
      </c>
      <c r="AH8">
        <f t="shared" si="3"/>
        <v>2.3315204999999929E-4</v>
      </c>
      <c r="AI8">
        <v>1020</v>
      </c>
      <c r="AJ8">
        <v>9.2992300000000003E-3</v>
      </c>
      <c r="AK8">
        <v>1020</v>
      </c>
      <c r="AL8">
        <v>9.3015400000000005E-3</v>
      </c>
      <c r="AM8">
        <f t="shared" si="4"/>
        <v>3.1821204999999894E-4</v>
      </c>
      <c r="AN8">
        <v>1020</v>
      </c>
      <c r="AO8">
        <v>1.06237E-2</v>
      </c>
      <c r="AP8">
        <v>1020</v>
      </c>
      <c r="AQ8">
        <v>9.3859600000000005E-3</v>
      </c>
      <c r="AR8">
        <v>1020</v>
      </c>
      <c r="AS8">
        <v>9.2164800000000009E-3</v>
      </c>
      <c r="AT8">
        <f t="shared" si="5"/>
        <v>2.3315204999999929E-4</v>
      </c>
      <c r="AU8">
        <v>1020</v>
      </c>
      <c r="AV8">
        <v>9.3132800000000002E-3</v>
      </c>
      <c r="AW8">
        <f t="shared" si="6"/>
        <v>3.2995204999999861E-4</v>
      </c>
      <c r="AX8">
        <v>1020</v>
      </c>
      <c r="AY8">
        <v>9.1659900000000006E-3</v>
      </c>
      <c r="AZ8">
        <f t="shared" si="7"/>
        <v>1.8266204999999903E-4</v>
      </c>
      <c r="BA8">
        <v>1020</v>
      </c>
      <c r="BB8">
        <v>9.1678899999999997E-3</v>
      </c>
      <c r="BC8">
        <f t="shared" si="8"/>
        <v>1.8456204999999816E-4</v>
      </c>
      <c r="BD8">
        <v>1020</v>
      </c>
      <c r="BE8">
        <v>9.1660700000000001E-3</v>
      </c>
      <c r="BF8">
        <f t="shared" si="9"/>
        <v>1.8274204999999856E-4</v>
      </c>
      <c r="BG8">
        <v>1020</v>
      </c>
      <c r="BH8">
        <v>1.06363E-2</v>
      </c>
      <c r="BI8">
        <f t="shared" si="10"/>
        <v>1.652972049999998E-3</v>
      </c>
      <c r="BJ8">
        <v>1020</v>
      </c>
      <c r="BK8">
        <v>9.2481400000000002E-3</v>
      </c>
      <c r="BL8">
        <f t="shared" si="11"/>
        <v>2.6481204999999862E-4</v>
      </c>
      <c r="BM8">
        <v>1020</v>
      </c>
      <c r="BN8">
        <v>9.2752100000000007E-3</v>
      </c>
      <c r="BO8">
        <f t="shared" si="12"/>
        <v>2.9188204999999919E-4</v>
      </c>
      <c r="BP8">
        <v>1020</v>
      </c>
      <c r="BQ8">
        <v>9.1638299999999995E-3</v>
      </c>
      <c r="BR8">
        <f t="shared" si="13"/>
        <v>1.8050204999999798E-4</v>
      </c>
      <c r="BS8">
        <v>1020</v>
      </c>
      <c r="BT8">
        <v>9.1625000000000005E-3</v>
      </c>
      <c r="BU8">
        <f t="shared" si="14"/>
        <v>1.7917204999999894E-4</v>
      </c>
      <c r="BV8">
        <v>1020</v>
      </c>
      <c r="BW8">
        <v>9.15704E-3</v>
      </c>
      <c r="BX8">
        <f t="shared" si="15"/>
        <v>1.7371204999999841E-4</v>
      </c>
      <c r="BY8">
        <v>1020</v>
      </c>
      <c r="BZ8">
        <v>9.2206700000000003E-3</v>
      </c>
      <c r="CA8">
        <f t="shared" si="16"/>
        <v>2.3734204999999869E-4</v>
      </c>
      <c r="CB8">
        <v>1020</v>
      </c>
      <c r="CC8">
        <v>9.1714399999999995E-3</v>
      </c>
      <c r="CD8">
        <f t="shared" si="17"/>
        <v>1.8811204999999789E-4</v>
      </c>
      <c r="CE8">
        <v>1020</v>
      </c>
      <c r="CF8">
        <v>9.1617499999999998E-3</v>
      </c>
      <c r="CG8">
        <f t="shared" si="18"/>
        <v>1.7842204999999819E-4</v>
      </c>
      <c r="CH8">
        <f t="shared" si="19"/>
        <v>9.083327950000001E-3</v>
      </c>
      <c r="CI8">
        <v>1E-4</v>
      </c>
    </row>
    <row r="9" spans="2:87">
      <c r="B9" s="2">
        <v>1000</v>
      </c>
      <c r="C9" s="2">
        <v>1.0094879070000002E-2</v>
      </c>
      <c r="D9" s="2">
        <v>8.936739287000001E-3</v>
      </c>
      <c r="E9" s="2">
        <v>3.2384802870000003E-3</v>
      </c>
      <c r="F9" s="2"/>
      <c r="G9">
        <v>-950</v>
      </c>
      <c r="H9" s="5">
        <v>1.6291068445000001E-2</v>
      </c>
      <c r="I9" s="5">
        <v>1.62910677786E-2</v>
      </c>
      <c r="J9" s="5">
        <f t="shared" si="1"/>
        <v>6.6640000115358866E-10</v>
      </c>
      <c r="K9" s="5">
        <v>1.4258947744700001E-2</v>
      </c>
      <c r="L9" s="5">
        <v>1.26039967055E-2</v>
      </c>
      <c r="M9" s="5">
        <v>4.5764599223499999E-3</v>
      </c>
      <c r="N9">
        <v>-750</v>
      </c>
      <c r="O9" s="5">
        <v>5.24599622413E-2</v>
      </c>
      <c r="W9">
        <v>50</v>
      </c>
      <c r="X9">
        <v>0.673790710337</v>
      </c>
      <c r="Y9">
        <v>0.63652387915300002</v>
      </c>
      <c r="Z9">
        <v>0.33210875988999999</v>
      </c>
      <c r="AA9">
        <v>880</v>
      </c>
      <c r="AB9" s="5">
        <v>2.2099290296299999E-2</v>
      </c>
      <c r="AC9" s="5">
        <f t="shared" si="2"/>
        <v>1.1152431062999985E-3</v>
      </c>
      <c r="AD9">
        <f t="shared" si="0"/>
        <v>0.28515213285548385</v>
      </c>
      <c r="AF9">
        <v>1000</v>
      </c>
      <c r="AG9">
        <v>1.06772E-2</v>
      </c>
      <c r="AH9">
        <f t="shared" si="3"/>
        <v>2.3972092999999771E-4</v>
      </c>
      <c r="AI9">
        <v>1000</v>
      </c>
      <c r="AJ9">
        <v>1.0423099999999999E-2</v>
      </c>
      <c r="AK9">
        <v>1000</v>
      </c>
      <c r="AL9">
        <v>1.04256E-2</v>
      </c>
      <c r="AM9">
        <f t="shared" si="4"/>
        <v>3.3072092999999851E-4</v>
      </c>
      <c r="AN9">
        <v>1000</v>
      </c>
      <c r="AO9">
        <v>1.1648800000000001E-2</v>
      </c>
      <c r="AP9">
        <v>1000</v>
      </c>
      <c r="AQ9">
        <v>1.0495600000000001E-2</v>
      </c>
      <c r="AR9">
        <v>1000</v>
      </c>
      <c r="AS9">
        <v>1.0334599999999999E-2</v>
      </c>
      <c r="AT9">
        <f t="shared" si="5"/>
        <v>2.3972092999999771E-4</v>
      </c>
      <c r="AU9">
        <v>1000</v>
      </c>
      <c r="AV9">
        <v>1.02629E-2</v>
      </c>
      <c r="AW9">
        <f t="shared" si="6"/>
        <v>1.6802092999999851E-4</v>
      </c>
      <c r="AX9">
        <v>1000</v>
      </c>
      <c r="AY9">
        <v>1.0296400000000001E-2</v>
      </c>
      <c r="AZ9">
        <f t="shared" si="7"/>
        <v>2.0152092999999906E-4</v>
      </c>
      <c r="BA9">
        <v>1000</v>
      </c>
      <c r="BB9">
        <v>1.02904E-2</v>
      </c>
      <c r="BC9">
        <f t="shared" si="8"/>
        <v>1.9552092999999826E-4</v>
      </c>
      <c r="BD9">
        <v>1000</v>
      </c>
      <c r="BE9">
        <v>1.0296700000000001E-2</v>
      </c>
      <c r="BF9">
        <f t="shared" si="9"/>
        <v>2.0182092999999901E-4</v>
      </c>
      <c r="BG9">
        <v>1000</v>
      </c>
      <c r="BH9">
        <v>1.1658200000000001E-2</v>
      </c>
      <c r="BI9">
        <f t="shared" si="10"/>
        <v>1.5633209299999989E-3</v>
      </c>
      <c r="BJ9">
        <v>1000</v>
      </c>
      <c r="BK9">
        <v>1.03654E-2</v>
      </c>
      <c r="BL9">
        <f t="shared" si="11"/>
        <v>2.7052092999999867E-4</v>
      </c>
      <c r="BM9">
        <v>1000</v>
      </c>
      <c r="BN9">
        <v>1.03962E-2</v>
      </c>
      <c r="BO9">
        <f t="shared" si="12"/>
        <v>3.0132092999999791E-4</v>
      </c>
      <c r="BP9">
        <v>1000</v>
      </c>
      <c r="BQ9">
        <v>1.02928E-2</v>
      </c>
      <c r="BR9">
        <f t="shared" si="13"/>
        <v>1.9792092999999789E-4</v>
      </c>
      <c r="BS9">
        <v>1000</v>
      </c>
      <c r="BT9">
        <v>1.02942E-2</v>
      </c>
      <c r="BU9">
        <f t="shared" si="14"/>
        <v>1.9932092999999824E-4</v>
      </c>
      <c r="BV9">
        <v>1000</v>
      </c>
      <c r="BW9">
        <v>1.02966E-2</v>
      </c>
      <c r="BX9">
        <f t="shared" si="15"/>
        <v>2.0172092999999787E-4</v>
      </c>
      <c r="BY9">
        <v>1000</v>
      </c>
      <c r="BZ9">
        <v>1.0339299999999999E-2</v>
      </c>
      <c r="CA9">
        <f t="shared" si="16"/>
        <v>2.4442092999999755E-4</v>
      </c>
      <c r="CB9">
        <v>1000</v>
      </c>
      <c r="CC9">
        <v>1.0301100000000001E-2</v>
      </c>
      <c r="CD9">
        <f t="shared" si="17"/>
        <v>2.062209299999989E-4</v>
      </c>
      <c r="CE9">
        <v>1000</v>
      </c>
      <c r="CF9">
        <v>1.0293999999999999E-2</v>
      </c>
      <c r="CG9">
        <f t="shared" si="18"/>
        <v>1.991209299999977E-4</v>
      </c>
      <c r="CH9">
        <f t="shared" si="19"/>
        <v>1.0244879070000002E-2</v>
      </c>
      <c r="CI9">
        <v>1.4999999999999999E-4</v>
      </c>
    </row>
    <row r="10" spans="2:87">
      <c r="B10" s="2">
        <v>980</v>
      </c>
      <c r="C10" s="2">
        <v>1.1367908580000001E-2</v>
      </c>
      <c r="D10" s="2">
        <v>1.0066584260000001E-2</v>
      </c>
      <c r="E10" s="2">
        <v>3.6508298000000007E-3</v>
      </c>
      <c r="F10" s="2"/>
      <c r="G10">
        <v>-940</v>
      </c>
      <c r="H10" s="5">
        <v>1.70520631853E-2</v>
      </c>
      <c r="I10" s="5">
        <v>1.7052062480200001E-2</v>
      </c>
      <c r="J10" s="5">
        <f t="shared" si="1"/>
        <v>7.0509999922085953E-10</v>
      </c>
      <c r="K10" s="5">
        <v>1.5108344885500001E-2</v>
      </c>
      <c r="L10" s="5">
        <v>1.3357627107299999E-2</v>
      </c>
      <c r="M10" s="5">
        <v>4.8738825950199998E-3</v>
      </c>
      <c r="N10">
        <v>-740</v>
      </c>
      <c r="O10" s="5">
        <v>5.5732652519800002E-2</v>
      </c>
      <c r="W10">
        <v>60</v>
      </c>
      <c r="X10">
        <v>0.67352293427099996</v>
      </c>
      <c r="Y10">
        <v>0.63631318945500004</v>
      </c>
      <c r="Z10">
        <v>0.33210758726099998</v>
      </c>
      <c r="AA10">
        <v>860</v>
      </c>
      <c r="AB10" s="5">
        <v>2.4887400447E-2</v>
      </c>
      <c r="AC10" s="5">
        <f t="shared" si="2"/>
        <v>1.0788560470000007E-3</v>
      </c>
      <c r="AD10">
        <f t="shared" si="0"/>
        <v>0.32112774770322583</v>
      </c>
      <c r="AF10">
        <v>980</v>
      </c>
      <c r="AG10">
        <v>1.19446E-2</v>
      </c>
      <c r="AH10">
        <f t="shared" si="3"/>
        <v>2.5079141999999853E-4</v>
      </c>
      <c r="AI10">
        <v>980</v>
      </c>
      <c r="AJ10">
        <v>1.17016E-2</v>
      </c>
      <c r="AK10">
        <v>980</v>
      </c>
      <c r="AL10">
        <v>1.1704300000000001E-2</v>
      </c>
      <c r="AM10">
        <f t="shared" si="4"/>
        <v>3.3639142000000018E-4</v>
      </c>
      <c r="AN10">
        <v>980</v>
      </c>
      <c r="AO10">
        <v>1.28404E-2</v>
      </c>
      <c r="AP10">
        <v>980</v>
      </c>
      <c r="AQ10">
        <v>1.1771800000000001E-2</v>
      </c>
      <c r="AR10">
        <v>980</v>
      </c>
      <c r="AS10">
        <v>1.1618699999999999E-2</v>
      </c>
      <c r="AT10">
        <f t="shared" si="5"/>
        <v>2.5079141999999853E-4</v>
      </c>
      <c r="AU10">
        <v>980</v>
      </c>
      <c r="AV10">
        <v>1.17039E-2</v>
      </c>
      <c r="AW10">
        <f t="shared" si="6"/>
        <v>3.3599141999999908E-4</v>
      </c>
      <c r="AX10">
        <v>980</v>
      </c>
      <c r="AY10">
        <v>1.1581899999999999E-2</v>
      </c>
      <c r="AZ10">
        <f t="shared" si="7"/>
        <v>2.139914199999985E-4</v>
      </c>
      <c r="BA10">
        <v>980</v>
      </c>
      <c r="BB10">
        <v>1.15776E-2</v>
      </c>
      <c r="BC10">
        <f t="shared" si="8"/>
        <v>2.0969141999999975E-4</v>
      </c>
      <c r="BD10">
        <v>980</v>
      </c>
      <c r="BE10">
        <v>1.15823E-2</v>
      </c>
      <c r="BF10">
        <f t="shared" si="9"/>
        <v>2.143914199999996E-4</v>
      </c>
      <c r="BG10">
        <v>980</v>
      </c>
      <c r="BH10">
        <v>1.28468E-2</v>
      </c>
      <c r="BI10">
        <f t="shared" si="10"/>
        <v>1.4788914199999996E-3</v>
      </c>
      <c r="BJ10">
        <v>980</v>
      </c>
      <c r="BK10">
        <v>1.1638000000000001E-2</v>
      </c>
      <c r="BL10">
        <f t="shared" si="11"/>
        <v>2.7009142000000014E-4</v>
      </c>
      <c r="BM10">
        <v>980</v>
      </c>
      <c r="BN10">
        <v>1.1672999999999999E-2</v>
      </c>
      <c r="BO10">
        <f t="shared" si="12"/>
        <v>3.0509141999999871E-4</v>
      </c>
      <c r="BP10">
        <v>980</v>
      </c>
      <c r="BQ10">
        <v>1.15773E-2</v>
      </c>
      <c r="BR10">
        <f t="shared" si="13"/>
        <v>2.093914199999998E-4</v>
      </c>
      <c r="BS10">
        <v>980</v>
      </c>
      <c r="BT10">
        <v>1.15843E-2</v>
      </c>
      <c r="BU10">
        <f t="shared" si="14"/>
        <v>2.1639141999999986E-4</v>
      </c>
      <c r="BV10">
        <v>980</v>
      </c>
      <c r="BW10">
        <v>1.15843E-2</v>
      </c>
      <c r="BX10">
        <f t="shared" si="15"/>
        <v>2.1639141999999986E-4</v>
      </c>
      <c r="BY10">
        <v>980</v>
      </c>
      <c r="BZ10">
        <v>1.1624000000000001E-2</v>
      </c>
      <c r="CA10">
        <f t="shared" si="16"/>
        <v>2.5609142000000001E-4</v>
      </c>
      <c r="CB10">
        <v>980</v>
      </c>
      <c r="CC10">
        <v>1.1580999999999999E-2</v>
      </c>
      <c r="CD10">
        <f t="shared" si="17"/>
        <v>2.1309141999999864E-4</v>
      </c>
      <c r="CE10">
        <v>980</v>
      </c>
      <c r="CF10">
        <v>1.15779E-2</v>
      </c>
      <c r="CG10">
        <f t="shared" si="18"/>
        <v>2.0999141999999971E-4</v>
      </c>
      <c r="CH10">
        <f t="shared" si="19"/>
        <v>1.1567908580000001E-2</v>
      </c>
      <c r="CI10">
        <v>2.0000000000000001E-4</v>
      </c>
    </row>
    <row r="11" spans="2:87">
      <c r="B11" s="2">
        <v>960</v>
      </c>
      <c r="C11" s="2">
        <v>1.2820949540000001E-2</v>
      </c>
      <c r="D11" s="2">
        <v>1.136132366E-2</v>
      </c>
      <c r="E11" s="2">
        <v>4.1690413749999999E-3</v>
      </c>
      <c r="F11" s="2"/>
      <c r="G11">
        <v>-930</v>
      </c>
      <c r="H11" s="5">
        <v>1.7873568550399999E-2</v>
      </c>
      <c r="I11" s="5">
        <v>1.7873567803199999E-2</v>
      </c>
      <c r="J11" s="5">
        <f t="shared" si="1"/>
        <v>7.4719999978989371E-10</v>
      </c>
      <c r="K11" s="5">
        <v>1.6008973181199999E-2</v>
      </c>
      <c r="L11" s="5">
        <v>1.41642945749E-2</v>
      </c>
      <c r="M11" s="5">
        <v>5.1908083308099999E-3</v>
      </c>
      <c r="N11">
        <v>-730</v>
      </c>
      <c r="O11" s="5">
        <v>5.9264893974100001E-2</v>
      </c>
      <c r="W11">
        <v>70</v>
      </c>
      <c r="X11">
        <v>0.67319657011199996</v>
      </c>
      <c r="Y11">
        <v>0.63605593941899996</v>
      </c>
      <c r="Z11">
        <v>0.33210646624700002</v>
      </c>
      <c r="AA11">
        <v>840</v>
      </c>
      <c r="AB11" s="5">
        <v>2.8087195124899999E-2</v>
      </c>
      <c r="AC11" s="5">
        <f t="shared" si="2"/>
        <v>1.0299704948999976E-3</v>
      </c>
      <c r="AD11">
        <f t="shared" si="0"/>
        <v>0.36241542096645157</v>
      </c>
      <c r="AF11">
        <v>960</v>
      </c>
      <c r="AG11">
        <v>1.33884E-2</v>
      </c>
      <c r="AH11">
        <f t="shared" si="3"/>
        <v>2.6815045999999815E-4</v>
      </c>
      <c r="AI11">
        <v>960</v>
      </c>
      <c r="AJ11">
        <v>1.3164E-2</v>
      </c>
      <c r="AK11">
        <v>960</v>
      </c>
      <c r="AL11">
        <v>1.31669E-2</v>
      </c>
      <c r="AM11">
        <f t="shared" si="4"/>
        <v>3.4595045999999928E-4</v>
      </c>
      <c r="AN11">
        <v>960</v>
      </c>
      <c r="AO11">
        <v>1.4205199999999999E-2</v>
      </c>
      <c r="AP11">
        <v>960</v>
      </c>
      <c r="AQ11">
        <v>1.3234599999999999E-2</v>
      </c>
      <c r="AR11">
        <v>960</v>
      </c>
      <c r="AS11">
        <v>1.3089099999999999E-2</v>
      </c>
      <c r="AT11">
        <f t="shared" si="5"/>
        <v>2.6815045999999815E-4</v>
      </c>
      <c r="AU11">
        <v>960</v>
      </c>
      <c r="AV11">
        <v>1.31916E-2</v>
      </c>
      <c r="AW11">
        <f t="shared" si="6"/>
        <v>3.7065045999999831E-4</v>
      </c>
      <c r="AX11">
        <v>960</v>
      </c>
      <c r="AY11">
        <v>1.3042700000000001E-2</v>
      </c>
      <c r="AZ11">
        <f t="shared" si="7"/>
        <v>2.2175045999999962E-4</v>
      </c>
      <c r="BA11">
        <v>960</v>
      </c>
      <c r="BB11">
        <v>1.3044999999999999E-2</v>
      </c>
      <c r="BC11">
        <f t="shared" si="8"/>
        <v>2.2405045999999811E-4</v>
      </c>
      <c r="BD11">
        <v>960</v>
      </c>
      <c r="BE11">
        <v>1.3043300000000001E-2</v>
      </c>
      <c r="BF11">
        <f t="shared" si="9"/>
        <v>2.2235045999999953E-4</v>
      </c>
      <c r="BG11">
        <v>960</v>
      </c>
      <c r="BH11">
        <v>1.4224499999999999E-2</v>
      </c>
      <c r="BI11">
        <f t="shared" si="10"/>
        <v>1.4035504599999981E-3</v>
      </c>
      <c r="BJ11">
        <v>960</v>
      </c>
      <c r="BK11">
        <v>1.31004E-2</v>
      </c>
      <c r="BL11">
        <f t="shared" si="11"/>
        <v>2.7945045999999869E-4</v>
      </c>
      <c r="BM11">
        <v>960</v>
      </c>
      <c r="BN11">
        <v>1.3140199999999999E-2</v>
      </c>
      <c r="BO11">
        <f t="shared" si="12"/>
        <v>3.1925045999999825E-4</v>
      </c>
      <c r="BP11">
        <v>960</v>
      </c>
      <c r="BQ11">
        <v>1.30419E-2</v>
      </c>
      <c r="BR11">
        <f t="shared" si="13"/>
        <v>2.2095045999999917E-4</v>
      </c>
      <c r="BS11">
        <v>960</v>
      </c>
      <c r="BT11">
        <v>1.30463E-2</v>
      </c>
      <c r="BU11">
        <f t="shared" si="14"/>
        <v>2.2535045999999906E-4</v>
      </c>
      <c r="BV11">
        <v>960</v>
      </c>
      <c r="BW11">
        <v>1.30314E-2</v>
      </c>
      <c r="BX11">
        <f t="shared" si="15"/>
        <v>2.1045045999999908E-4</v>
      </c>
      <c r="BY11">
        <v>960</v>
      </c>
      <c r="BZ11">
        <v>1.30951E-2</v>
      </c>
      <c r="CA11">
        <f t="shared" si="16"/>
        <v>2.7415045999999894E-4</v>
      </c>
      <c r="CB11">
        <v>960</v>
      </c>
      <c r="CC11">
        <v>1.3051800000000001E-2</v>
      </c>
      <c r="CD11">
        <f t="shared" si="17"/>
        <v>2.3085045999999936E-4</v>
      </c>
      <c r="CE11">
        <v>960</v>
      </c>
      <c r="CF11">
        <v>1.3044999999999999E-2</v>
      </c>
      <c r="CG11">
        <f t="shared" si="18"/>
        <v>2.2405045999999811E-4</v>
      </c>
      <c r="CH11">
        <f t="shared" si="19"/>
        <v>1.3070949540000001E-2</v>
      </c>
      <c r="CI11">
        <v>2.5000000000000001E-4</v>
      </c>
    </row>
    <row r="12" spans="2:87">
      <c r="B12" s="2">
        <v>940</v>
      </c>
      <c r="C12" s="2">
        <v>1.4465229410000001E-2</v>
      </c>
      <c r="D12" s="2">
        <v>1.2823511550000001E-2</v>
      </c>
      <c r="E12" s="2">
        <v>4.7507941240000004E-3</v>
      </c>
      <c r="F12" s="2"/>
      <c r="G12">
        <v>-920</v>
      </c>
      <c r="H12" s="5">
        <v>1.87643667003E-2</v>
      </c>
      <c r="I12" s="5">
        <v>1.8764365906700001E-2</v>
      </c>
      <c r="J12" s="5">
        <f t="shared" si="1"/>
        <v>7.9359999821670968E-10</v>
      </c>
      <c r="K12" s="5">
        <v>1.69824000308E-2</v>
      </c>
      <c r="L12" s="5">
        <v>1.5031136290599999E-2</v>
      </c>
      <c r="M12" s="5">
        <v>5.5364407207300001E-3</v>
      </c>
      <c r="N12">
        <v>-720</v>
      </c>
      <c r="O12" s="5">
        <v>6.3056267220800002E-2</v>
      </c>
      <c r="W12">
        <v>80</v>
      </c>
      <c r="X12">
        <v>0.67281688707099996</v>
      </c>
      <c r="Y12">
        <v>0.63575494107099995</v>
      </c>
      <c r="Z12">
        <v>0.33210338528799999</v>
      </c>
      <c r="AA12">
        <v>820</v>
      </c>
      <c r="AB12" s="5">
        <v>3.1774163361200002E-2</v>
      </c>
      <c r="AC12" s="5">
        <f t="shared" si="2"/>
        <v>9.9078150120000125E-4</v>
      </c>
      <c r="AD12">
        <f t="shared" si="0"/>
        <v>0.4099892046606452</v>
      </c>
      <c r="AF12">
        <v>940</v>
      </c>
      <c r="AG12">
        <v>1.5039800000000001E-2</v>
      </c>
      <c r="AH12">
        <f t="shared" si="3"/>
        <v>3.053705899999995E-4</v>
      </c>
      <c r="AI12">
        <v>940</v>
      </c>
      <c r="AJ12">
        <v>1.4826499999999999E-2</v>
      </c>
      <c r="AK12">
        <v>940</v>
      </c>
      <c r="AL12">
        <v>1.4829699999999999E-2</v>
      </c>
      <c r="AM12">
        <f t="shared" si="4"/>
        <v>3.6447058999999893E-4</v>
      </c>
      <c r="AN12">
        <v>940</v>
      </c>
      <c r="AO12">
        <v>1.58008E-2</v>
      </c>
      <c r="AP12">
        <v>940</v>
      </c>
      <c r="AQ12">
        <v>1.4909E-2</v>
      </c>
      <c r="AR12">
        <v>940</v>
      </c>
      <c r="AS12">
        <v>1.47706E-2</v>
      </c>
      <c r="AT12">
        <f t="shared" si="5"/>
        <v>3.053705899999995E-4</v>
      </c>
      <c r="AU12">
        <v>940</v>
      </c>
      <c r="AV12">
        <v>1.4874E-2</v>
      </c>
      <c r="AW12">
        <f t="shared" si="6"/>
        <v>4.0877058999999952E-4</v>
      </c>
      <c r="AX12">
        <v>940</v>
      </c>
      <c r="AY12">
        <v>1.47072E-2</v>
      </c>
      <c r="AZ12">
        <f t="shared" si="7"/>
        <v>2.4197058999999958E-4</v>
      </c>
      <c r="BA12">
        <v>940</v>
      </c>
      <c r="BB12">
        <v>1.47175E-2</v>
      </c>
      <c r="BC12">
        <f t="shared" si="8"/>
        <v>2.5227058999999913E-4</v>
      </c>
      <c r="BD12">
        <v>940</v>
      </c>
      <c r="BE12">
        <v>1.4708199999999999E-2</v>
      </c>
      <c r="BF12">
        <f t="shared" si="9"/>
        <v>2.4297058999999885E-4</v>
      </c>
      <c r="BG12">
        <v>940</v>
      </c>
      <c r="BH12">
        <v>1.5810399999999999E-2</v>
      </c>
      <c r="BI12">
        <f t="shared" si="10"/>
        <v>1.3451705899999982E-3</v>
      </c>
      <c r="BJ12">
        <v>940</v>
      </c>
      <c r="BK12">
        <v>1.47662E-2</v>
      </c>
      <c r="BL12">
        <f t="shared" si="11"/>
        <v>3.0097058999999961E-4</v>
      </c>
      <c r="BM12">
        <v>940</v>
      </c>
      <c r="BN12">
        <v>1.4811599999999999E-2</v>
      </c>
      <c r="BO12">
        <f t="shared" si="12"/>
        <v>3.4637058999999887E-4</v>
      </c>
      <c r="BP12">
        <v>940</v>
      </c>
      <c r="BQ12">
        <v>1.4711E-2</v>
      </c>
      <c r="BR12">
        <f t="shared" si="13"/>
        <v>2.4577058999999957E-4</v>
      </c>
      <c r="BS12">
        <v>940</v>
      </c>
      <c r="BT12">
        <v>1.47154E-2</v>
      </c>
      <c r="BU12">
        <f t="shared" si="14"/>
        <v>2.5017058999999946E-4</v>
      </c>
      <c r="BV12">
        <v>940</v>
      </c>
      <c r="BW12">
        <v>1.47055E-2</v>
      </c>
      <c r="BX12">
        <f t="shared" si="15"/>
        <v>2.4027058999999927E-4</v>
      </c>
      <c r="BY12">
        <v>940</v>
      </c>
      <c r="BZ12">
        <v>1.4777500000000001E-2</v>
      </c>
      <c r="CA12">
        <f t="shared" si="16"/>
        <v>3.1227059000000015E-4</v>
      </c>
      <c r="CB12">
        <v>940</v>
      </c>
      <c r="CC12">
        <v>1.4721100000000001E-2</v>
      </c>
      <c r="CD12">
        <f t="shared" si="17"/>
        <v>2.558705900000003E-4</v>
      </c>
      <c r="CE12">
        <v>940</v>
      </c>
      <c r="CF12">
        <v>1.47146E-2</v>
      </c>
      <c r="CG12">
        <f t="shared" si="18"/>
        <v>2.49370589999999E-4</v>
      </c>
      <c r="CH12">
        <f t="shared" si="19"/>
        <v>1.476522941E-2</v>
      </c>
      <c r="CI12">
        <v>2.9999999999999997E-4</v>
      </c>
    </row>
    <row r="13" spans="2:87">
      <c r="B13" s="2">
        <v>920</v>
      </c>
      <c r="C13" s="2">
        <v>1.6371846900000001E-2</v>
      </c>
      <c r="D13" s="2">
        <v>1.4501695330000001E-2</v>
      </c>
      <c r="E13" s="2">
        <v>5.398652375000001E-3</v>
      </c>
      <c r="F13" s="2"/>
      <c r="G13">
        <v>-910</v>
      </c>
      <c r="H13" s="5">
        <v>1.9728682209500002E-2</v>
      </c>
      <c r="I13" s="5">
        <v>1.97286813649E-2</v>
      </c>
      <c r="J13" s="5">
        <f t="shared" si="1"/>
        <v>8.4460000104868982E-10</v>
      </c>
      <c r="K13" s="5">
        <v>1.8018490802800002E-2</v>
      </c>
      <c r="L13" s="5">
        <v>1.59593472913E-2</v>
      </c>
      <c r="M13" s="5">
        <v>5.9066696835399996E-3</v>
      </c>
      <c r="N13">
        <v>-710</v>
      </c>
      <c r="O13" s="5">
        <v>6.7188110170099999E-2</v>
      </c>
      <c r="W13">
        <v>90</v>
      </c>
      <c r="X13">
        <v>0.67237089254299998</v>
      </c>
      <c r="Y13">
        <v>0.63540112146100003</v>
      </c>
      <c r="Z13">
        <v>0.332101019562</v>
      </c>
      <c r="AA13">
        <v>800</v>
      </c>
      <c r="AB13" s="5">
        <v>3.6022445682900001E-2</v>
      </c>
      <c r="AC13" s="5">
        <f t="shared" si="2"/>
        <v>9.6237131290000111E-4</v>
      </c>
      <c r="AD13">
        <f t="shared" si="0"/>
        <v>0.46480575074709679</v>
      </c>
      <c r="AF13">
        <v>920</v>
      </c>
      <c r="AG13">
        <v>1.6926900000000002E-2</v>
      </c>
      <c r="AH13">
        <f t="shared" si="3"/>
        <v>2.6435309999999976E-4</v>
      </c>
      <c r="AI13">
        <v>920</v>
      </c>
      <c r="AJ13">
        <v>1.6732799999999999E-2</v>
      </c>
      <c r="AK13">
        <v>920</v>
      </c>
      <c r="AL13">
        <v>1.67362E-2</v>
      </c>
      <c r="AM13">
        <f t="shared" si="4"/>
        <v>3.6435309999999915E-4</v>
      </c>
      <c r="AN13">
        <v>920</v>
      </c>
      <c r="AO13">
        <v>1.7629499999999999E-2</v>
      </c>
      <c r="AP13">
        <v>920</v>
      </c>
      <c r="AQ13">
        <v>1.67682E-2</v>
      </c>
      <c r="AR13">
        <v>920</v>
      </c>
      <c r="AS13">
        <v>1.66362E-2</v>
      </c>
      <c r="AT13">
        <f t="shared" si="5"/>
        <v>2.6435309999999976E-4</v>
      </c>
      <c r="AU13">
        <v>920</v>
      </c>
      <c r="AV13">
        <v>1.6787E-2</v>
      </c>
      <c r="AW13">
        <f t="shared" si="6"/>
        <v>4.151530999999993E-4</v>
      </c>
      <c r="AX13">
        <v>920</v>
      </c>
      <c r="AY13">
        <v>1.6623200000000001E-2</v>
      </c>
      <c r="AZ13">
        <f t="shared" si="7"/>
        <v>2.5135310000000063E-4</v>
      </c>
      <c r="BA13">
        <v>920</v>
      </c>
      <c r="BB13">
        <v>1.6625500000000001E-2</v>
      </c>
      <c r="BC13">
        <f t="shared" si="8"/>
        <v>2.5365310000000085E-4</v>
      </c>
      <c r="BD13">
        <v>920</v>
      </c>
      <c r="BE13">
        <v>1.66245E-2</v>
      </c>
      <c r="BF13">
        <f t="shared" si="9"/>
        <v>2.5265309999999985E-4</v>
      </c>
      <c r="BG13">
        <v>920</v>
      </c>
      <c r="BH13">
        <v>1.7634799999999999E-2</v>
      </c>
      <c r="BI13">
        <f t="shared" si="10"/>
        <v>1.2629530999999986E-3</v>
      </c>
      <c r="BJ13">
        <v>920</v>
      </c>
      <c r="BK13">
        <v>1.6657000000000002E-2</v>
      </c>
      <c r="BL13">
        <f t="shared" si="11"/>
        <v>2.8515310000000113E-4</v>
      </c>
      <c r="BM13">
        <v>920</v>
      </c>
      <c r="BN13">
        <v>1.6708600000000001E-2</v>
      </c>
      <c r="BO13">
        <f t="shared" si="12"/>
        <v>3.367531E-4</v>
      </c>
      <c r="BP13">
        <v>920</v>
      </c>
      <c r="BQ13">
        <v>1.6617900000000001E-2</v>
      </c>
      <c r="BR13">
        <f t="shared" si="13"/>
        <v>2.4605310000000088E-4</v>
      </c>
      <c r="BS13">
        <v>920</v>
      </c>
      <c r="BT13">
        <v>1.6621899999999998E-2</v>
      </c>
      <c r="BU13">
        <f t="shared" si="14"/>
        <v>2.5005309999999795E-4</v>
      </c>
      <c r="BV13">
        <v>920</v>
      </c>
      <c r="BW13">
        <v>1.66239E-2</v>
      </c>
      <c r="BX13">
        <f t="shared" si="15"/>
        <v>2.5205309999999995E-4</v>
      </c>
      <c r="BY13">
        <v>920</v>
      </c>
      <c r="BZ13">
        <v>1.6644099999999998E-2</v>
      </c>
      <c r="CA13">
        <f t="shared" si="16"/>
        <v>2.7225309999999794E-4</v>
      </c>
      <c r="CB13">
        <v>920</v>
      </c>
      <c r="CC13">
        <v>1.6619499999999999E-2</v>
      </c>
      <c r="CD13">
        <f t="shared" si="17"/>
        <v>2.4765309999999832E-4</v>
      </c>
      <c r="CE13">
        <v>920</v>
      </c>
      <c r="CF13">
        <v>1.66123E-2</v>
      </c>
      <c r="CG13">
        <f t="shared" si="18"/>
        <v>2.4045309999999945E-4</v>
      </c>
      <c r="CH13">
        <f t="shared" si="19"/>
        <v>1.67218469E-2</v>
      </c>
      <c r="CI13">
        <v>3.5E-4</v>
      </c>
    </row>
    <row r="14" spans="2:87">
      <c r="B14" s="2">
        <v>900</v>
      </c>
      <c r="C14" s="2">
        <v>1.8517506150000002E-2</v>
      </c>
      <c r="D14" s="2">
        <v>1.6432095109999999E-2</v>
      </c>
      <c r="E14" s="2">
        <v>6.202495802E-3</v>
      </c>
      <c r="F14" s="2"/>
      <c r="G14">
        <v>-900</v>
      </c>
      <c r="H14" s="5">
        <v>2.07693111693E-2</v>
      </c>
      <c r="I14" s="5">
        <v>2.0769310268799999E-2</v>
      </c>
      <c r="J14" s="5">
        <f t="shared" si="1"/>
        <v>9.005000009554287E-10</v>
      </c>
      <c r="K14" s="5">
        <v>1.9130436106300001E-2</v>
      </c>
      <c r="L14" s="5">
        <v>1.6944703135399999E-2</v>
      </c>
      <c r="M14" s="5">
        <v>6.3080782302299999E-3</v>
      </c>
      <c r="N14">
        <v>-700</v>
      </c>
      <c r="O14" s="5">
        <v>7.1660294412100006E-2</v>
      </c>
      <c r="W14">
        <v>100</v>
      </c>
      <c r="X14">
        <v>0.67185965990700003</v>
      </c>
      <c r="Y14">
        <v>0.63499486298999996</v>
      </c>
      <c r="Z14">
        <v>0.33209875925100002</v>
      </c>
      <c r="AA14">
        <v>780</v>
      </c>
      <c r="AB14" s="5">
        <v>4.0919724767800002E-2</v>
      </c>
      <c r="AC14" s="5">
        <f t="shared" si="2"/>
        <v>9.2326681780000031E-4</v>
      </c>
      <c r="AD14">
        <f t="shared" si="0"/>
        <v>0.52799644861677419</v>
      </c>
      <c r="AF14">
        <v>900</v>
      </c>
      <c r="AG14">
        <v>1.9093700000000002E-2</v>
      </c>
      <c r="AH14">
        <f t="shared" si="3"/>
        <v>3.043938499999975E-4</v>
      </c>
      <c r="AI14">
        <v>900</v>
      </c>
      <c r="AJ14">
        <v>1.8904199999999999E-2</v>
      </c>
      <c r="AK14">
        <v>900</v>
      </c>
      <c r="AL14">
        <v>1.8907899999999998E-2</v>
      </c>
      <c r="AM14">
        <f t="shared" si="4"/>
        <v>3.9039384999999677E-4</v>
      </c>
      <c r="AN14">
        <v>900</v>
      </c>
      <c r="AO14">
        <v>1.97325E-2</v>
      </c>
      <c r="AP14">
        <v>900</v>
      </c>
      <c r="AQ14">
        <v>1.8947599999999998E-2</v>
      </c>
      <c r="AR14">
        <v>900</v>
      </c>
      <c r="AS14">
        <v>1.8821899999999999E-2</v>
      </c>
      <c r="AT14">
        <f t="shared" si="5"/>
        <v>3.043938499999975E-4</v>
      </c>
      <c r="AU14">
        <v>900</v>
      </c>
      <c r="AV14">
        <v>1.8978700000000001E-2</v>
      </c>
      <c r="AW14">
        <f t="shared" si="6"/>
        <v>4.6119384999999957E-4</v>
      </c>
      <c r="AX14">
        <v>900</v>
      </c>
      <c r="AY14">
        <v>1.88018E-2</v>
      </c>
      <c r="AZ14">
        <f t="shared" si="7"/>
        <v>2.842938499999989E-4</v>
      </c>
      <c r="BA14">
        <v>900</v>
      </c>
      <c r="BB14">
        <v>1.87954E-2</v>
      </c>
      <c r="BC14">
        <f t="shared" si="8"/>
        <v>2.7789384999999875E-4</v>
      </c>
      <c r="BD14">
        <v>900</v>
      </c>
      <c r="BE14">
        <v>1.88036E-2</v>
      </c>
      <c r="BF14">
        <f t="shared" si="9"/>
        <v>2.8609384999999862E-4</v>
      </c>
      <c r="BG14">
        <v>900</v>
      </c>
      <c r="BH14">
        <v>1.9743799999999999E-2</v>
      </c>
      <c r="BI14">
        <f t="shared" si="10"/>
        <v>1.2262938499999973E-3</v>
      </c>
      <c r="BJ14">
        <v>900</v>
      </c>
      <c r="BK14">
        <v>1.8828399999999999E-2</v>
      </c>
      <c r="BL14">
        <f t="shared" si="11"/>
        <v>3.1089384999999706E-4</v>
      </c>
      <c r="BM14">
        <v>900</v>
      </c>
      <c r="BN14">
        <v>1.88871E-2</v>
      </c>
      <c r="BO14">
        <f t="shared" si="12"/>
        <v>3.6959384999999886E-4</v>
      </c>
      <c r="BP14">
        <v>900</v>
      </c>
      <c r="BQ14">
        <v>1.8797700000000001E-2</v>
      </c>
      <c r="BR14">
        <f t="shared" si="13"/>
        <v>2.8019384999999897E-4</v>
      </c>
      <c r="BS14">
        <v>900</v>
      </c>
      <c r="BT14">
        <v>1.8805100000000002E-2</v>
      </c>
      <c r="BU14">
        <f t="shared" si="14"/>
        <v>2.8759385000000012E-4</v>
      </c>
      <c r="BV14">
        <v>900</v>
      </c>
      <c r="BW14">
        <v>1.8808200000000001E-2</v>
      </c>
      <c r="BX14">
        <f t="shared" si="15"/>
        <v>2.9069384999999906E-4</v>
      </c>
      <c r="BY14">
        <v>900</v>
      </c>
      <c r="BZ14">
        <v>1.88311E-2</v>
      </c>
      <c r="CA14">
        <f t="shared" si="16"/>
        <v>3.1359384999999837E-4</v>
      </c>
      <c r="CB14">
        <v>900</v>
      </c>
      <c r="CC14">
        <v>1.8830300000000001E-2</v>
      </c>
      <c r="CD14">
        <f t="shared" si="17"/>
        <v>3.1279384999999965E-4</v>
      </c>
      <c r="CE14">
        <v>900</v>
      </c>
      <c r="CF14">
        <v>1.8782E-2</v>
      </c>
      <c r="CG14">
        <f t="shared" si="18"/>
        <v>2.6449384999999853E-4</v>
      </c>
      <c r="CH14">
        <f t="shared" si="19"/>
        <v>1.8917506150000003E-2</v>
      </c>
      <c r="CI14">
        <v>4.0000000000000002E-4</v>
      </c>
    </row>
    <row r="15" spans="2:87">
      <c r="B15" s="2">
        <v>880</v>
      </c>
      <c r="C15" s="2">
        <v>2.0984047190000001E-2</v>
      </c>
      <c r="D15" s="2">
        <v>1.8625320099999999E-2</v>
      </c>
      <c r="E15" s="2">
        <v>7.0986660639999997E-3</v>
      </c>
      <c r="F15" s="2"/>
      <c r="G15">
        <v>-890</v>
      </c>
      <c r="H15" s="5">
        <v>2.1893325145799999E-2</v>
      </c>
      <c r="I15" s="5">
        <v>2.1893324184200001E-2</v>
      </c>
      <c r="J15" s="5">
        <f t="shared" si="1"/>
        <v>9.6159999754541481E-10</v>
      </c>
      <c r="K15" s="5">
        <v>2.03187419898E-2</v>
      </c>
      <c r="L15" s="5">
        <v>1.8010534784600001E-2</v>
      </c>
      <c r="M15" s="5">
        <v>6.7400115322800002E-3</v>
      </c>
      <c r="N15">
        <v>-690</v>
      </c>
      <c r="O15" s="5">
        <v>7.6537695053899998E-2</v>
      </c>
      <c r="W15">
        <v>110</v>
      </c>
      <c r="X15">
        <v>0.67127514178799996</v>
      </c>
      <c r="Y15">
        <v>0.634529907191</v>
      </c>
      <c r="Z15">
        <v>0.33209749994499999</v>
      </c>
      <c r="AA15">
        <v>760</v>
      </c>
      <c r="AB15" s="5">
        <v>4.6578598460499998E-2</v>
      </c>
      <c r="AC15" s="5">
        <f t="shared" si="2"/>
        <v>9.1825479049999909E-4</v>
      </c>
      <c r="AD15">
        <f t="shared" si="0"/>
        <v>0.601014173683871</v>
      </c>
      <c r="AF15">
        <v>880</v>
      </c>
      <c r="AG15">
        <v>2.15862E-2</v>
      </c>
      <c r="AH15">
        <f t="shared" si="3"/>
        <v>3.348528099999977E-4</v>
      </c>
      <c r="AI15">
        <v>880</v>
      </c>
      <c r="AJ15">
        <v>2.1394900000000001E-2</v>
      </c>
      <c r="AK15">
        <v>880</v>
      </c>
      <c r="AL15">
        <v>2.1399000000000001E-2</v>
      </c>
      <c r="AM15">
        <f t="shared" si="4"/>
        <v>4.1495281000000078E-4</v>
      </c>
      <c r="AN15">
        <v>880</v>
      </c>
      <c r="AO15">
        <v>2.2176999999999999E-2</v>
      </c>
      <c r="AP15">
        <v>880</v>
      </c>
      <c r="AQ15">
        <v>2.1438800000000001E-2</v>
      </c>
      <c r="AR15">
        <v>880</v>
      </c>
      <c r="AS15">
        <v>2.1318899999999998E-2</v>
      </c>
      <c r="AT15">
        <f t="shared" si="5"/>
        <v>3.348528099999977E-4</v>
      </c>
      <c r="AU15">
        <v>880</v>
      </c>
      <c r="AV15">
        <v>2.1486000000000002E-2</v>
      </c>
      <c r="AW15">
        <f t="shared" si="6"/>
        <v>5.0195281000000105E-4</v>
      </c>
      <c r="AX15">
        <v>880</v>
      </c>
      <c r="AY15">
        <v>2.1286599999999999E-2</v>
      </c>
      <c r="AZ15">
        <f t="shared" si="7"/>
        <v>3.025528099999987E-4</v>
      </c>
      <c r="BA15">
        <v>880</v>
      </c>
      <c r="BB15">
        <v>2.12894E-2</v>
      </c>
      <c r="BC15">
        <f t="shared" si="8"/>
        <v>3.0535280999999942E-4</v>
      </c>
      <c r="BD15">
        <v>880</v>
      </c>
      <c r="BE15">
        <v>2.1288999999999999E-2</v>
      </c>
      <c r="BF15">
        <f t="shared" si="9"/>
        <v>3.0495280999999833E-4</v>
      </c>
      <c r="BG15">
        <v>880</v>
      </c>
      <c r="BH15">
        <v>2.2163599999999999E-2</v>
      </c>
      <c r="BI15">
        <f t="shared" si="10"/>
        <v>1.179552809999998E-3</v>
      </c>
      <c r="BJ15">
        <v>880</v>
      </c>
      <c r="BK15">
        <v>2.1299100000000001E-2</v>
      </c>
      <c r="BL15">
        <f t="shared" si="11"/>
        <v>3.1505281000000079E-4</v>
      </c>
      <c r="BM15">
        <v>880</v>
      </c>
      <c r="BN15">
        <v>2.1365800000000001E-2</v>
      </c>
      <c r="BO15">
        <f t="shared" si="12"/>
        <v>3.8175281000000019E-4</v>
      </c>
      <c r="BP15">
        <v>880</v>
      </c>
      <c r="BQ15">
        <v>2.1286300000000001E-2</v>
      </c>
      <c r="BR15">
        <f t="shared" si="13"/>
        <v>3.0225281000000048E-4</v>
      </c>
      <c r="BS15">
        <v>880</v>
      </c>
      <c r="BT15">
        <v>2.12876E-2</v>
      </c>
      <c r="BU15">
        <f t="shared" si="14"/>
        <v>3.035528099999997E-4</v>
      </c>
      <c r="BV15">
        <v>880</v>
      </c>
      <c r="BW15">
        <v>2.1286900000000001E-2</v>
      </c>
      <c r="BX15">
        <f t="shared" si="15"/>
        <v>3.0285281000000039E-4</v>
      </c>
      <c r="BY15">
        <v>880</v>
      </c>
      <c r="BZ15">
        <v>2.13297E-2</v>
      </c>
      <c r="CA15">
        <f t="shared" si="16"/>
        <v>3.4565280999999948E-4</v>
      </c>
      <c r="CB15">
        <v>880</v>
      </c>
      <c r="CC15">
        <v>2.1314900000000001E-2</v>
      </c>
      <c r="CD15">
        <f t="shared" si="17"/>
        <v>3.3085281000000064E-4</v>
      </c>
      <c r="CE15">
        <v>880</v>
      </c>
      <c r="CF15">
        <v>2.1290300000000002E-2</v>
      </c>
      <c r="CG15">
        <f t="shared" si="18"/>
        <v>3.0625281000000101E-4</v>
      </c>
      <c r="CH15">
        <f t="shared" si="19"/>
        <v>2.143404719E-2</v>
      </c>
      <c r="CI15">
        <v>4.4999999999999999E-4</v>
      </c>
    </row>
    <row r="16" spans="2:87">
      <c r="B16" s="2">
        <v>860</v>
      </c>
      <c r="C16" s="2">
        <v>2.3808544399999999E-2</v>
      </c>
      <c r="D16" s="2">
        <v>2.116747695E-2</v>
      </c>
      <c r="E16" s="2">
        <v>8.1461872170000005E-3</v>
      </c>
      <c r="F16" s="2"/>
      <c r="G16">
        <v>-880</v>
      </c>
      <c r="H16" s="5">
        <v>2.31015981652E-2</v>
      </c>
      <c r="I16" s="5">
        <v>2.3101597137199999E-2</v>
      </c>
      <c r="J16" s="5">
        <f t="shared" si="1"/>
        <v>1.0280000010964851E-9</v>
      </c>
      <c r="K16" s="5">
        <v>2.15906547903E-2</v>
      </c>
      <c r="L16" s="5">
        <v>1.91555566306E-2</v>
      </c>
      <c r="M16" s="5">
        <v>7.2062675730399997E-3</v>
      </c>
      <c r="N16">
        <v>-680</v>
      </c>
      <c r="O16" s="5">
        <v>8.1766738157900004E-2</v>
      </c>
      <c r="W16">
        <v>120</v>
      </c>
      <c r="X16">
        <v>0.67061977603099998</v>
      </c>
      <c r="Y16">
        <v>0.63400624419600005</v>
      </c>
      <c r="Z16">
        <v>0.33209435085900002</v>
      </c>
      <c r="AA16">
        <v>740</v>
      </c>
      <c r="AB16" s="5">
        <v>5.3109146609700002E-2</v>
      </c>
      <c r="AC16" s="5">
        <f t="shared" si="2"/>
        <v>8.9508400970000207E-4</v>
      </c>
      <c r="AD16">
        <f t="shared" si="0"/>
        <v>0.6852793110929033</v>
      </c>
      <c r="AF16">
        <v>860</v>
      </c>
      <c r="AG16">
        <v>2.44038E-2</v>
      </c>
      <c r="AH16">
        <f t="shared" si="3"/>
        <v>3.6305560000000209E-4</v>
      </c>
      <c r="AI16">
        <v>860</v>
      </c>
      <c r="AJ16">
        <v>2.4242E-2</v>
      </c>
      <c r="AK16">
        <v>860</v>
      </c>
      <c r="AL16">
        <v>2.4246400000000001E-2</v>
      </c>
      <c r="AM16">
        <f t="shared" si="4"/>
        <v>4.3785560000000195E-4</v>
      </c>
      <c r="AN16">
        <v>860</v>
      </c>
      <c r="AO16">
        <v>2.4960900000000001E-2</v>
      </c>
      <c r="AP16">
        <v>860</v>
      </c>
      <c r="AQ16">
        <v>2.4286100000000001E-2</v>
      </c>
      <c r="AR16">
        <v>860</v>
      </c>
      <c r="AS16">
        <v>2.4171600000000001E-2</v>
      </c>
      <c r="AT16">
        <f t="shared" si="5"/>
        <v>3.6305560000000209E-4</v>
      </c>
      <c r="AU16">
        <v>860</v>
      </c>
      <c r="AV16">
        <v>2.4354799999999999E-2</v>
      </c>
      <c r="AW16">
        <f t="shared" si="6"/>
        <v>5.4625560000000004E-4</v>
      </c>
      <c r="AX16">
        <v>860</v>
      </c>
      <c r="AY16">
        <v>2.4140600000000002E-2</v>
      </c>
      <c r="AZ16">
        <f t="shared" si="7"/>
        <v>3.3205560000000231E-4</v>
      </c>
      <c r="BA16">
        <v>860</v>
      </c>
      <c r="BB16">
        <v>2.41392E-2</v>
      </c>
      <c r="BC16">
        <f t="shared" si="8"/>
        <v>3.3065560000000022E-4</v>
      </c>
      <c r="BD16">
        <v>860</v>
      </c>
      <c r="BE16">
        <v>2.41438E-2</v>
      </c>
      <c r="BF16">
        <f t="shared" si="9"/>
        <v>3.3525560000000065E-4</v>
      </c>
      <c r="BG16">
        <v>860</v>
      </c>
      <c r="BH16">
        <v>2.4960199999999998E-2</v>
      </c>
      <c r="BI16">
        <f t="shared" si="10"/>
        <v>1.151655599999999E-3</v>
      </c>
      <c r="BJ16">
        <v>860</v>
      </c>
      <c r="BK16">
        <v>2.4128199999999999E-2</v>
      </c>
      <c r="BL16">
        <f t="shared" si="11"/>
        <v>3.1965559999999962E-4</v>
      </c>
      <c r="BM16">
        <v>860</v>
      </c>
      <c r="BN16">
        <v>2.4204099999999999E-2</v>
      </c>
      <c r="BO16">
        <f t="shared" si="12"/>
        <v>3.955555999999999E-4</v>
      </c>
      <c r="BP16">
        <v>860</v>
      </c>
      <c r="BQ16">
        <v>2.4137700000000002E-2</v>
      </c>
      <c r="BR16">
        <f t="shared" si="13"/>
        <v>3.2915560000000219E-4</v>
      </c>
      <c r="BS16">
        <v>860</v>
      </c>
      <c r="BT16">
        <v>2.4139600000000001E-2</v>
      </c>
      <c r="BU16">
        <f t="shared" si="14"/>
        <v>3.3105560000000131E-4</v>
      </c>
      <c r="BV16">
        <v>860</v>
      </c>
      <c r="BW16">
        <v>2.4151499999999999E-2</v>
      </c>
      <c r="BX16">
        <f t="shared" si="15"/>
        <v>3.4295560000000003E-4</v>
      </c>
      <c r="BY16">
        <v>860</v>
      </c>
      <c r="BZ16">
        <v>2.4184400000000002E-2</v>
      </c>
      <c r="CA16">
        <f t="shared" si="16"/>
        <v>3.758556000000024E-4</v>
      </c>
      <c r="CB16">
        <v>860</v>
      </c>
      <c r="CC16">
        <v>2.4155200000000002E-2</v>
      </c>
      <c r="CD16">
        <f t="shared" si="17"/>
        <v>3.4665560000000234E-4</v>
      </c>
      <c r="CE16">
        <v>860</v>
      </c>
      <c r="CF16">
        <v>2.4138400000000001E-2</v>
      </c>
      <c r="CG16">
        <f t="shared" si="18"/>
        <v>3.298556000000015E-4</v>
      </c>
      <c r="CH16">
        <f t="shared" si="19"/>
        <v>2.43085444E-2</v>
      </c>
      <c r="CI16">
        <v>5.0000000000000001E-4</v>
      </c>
    </row>
    <row r="17" spans="2:87">
      <c r="B17" s="2">
        <v>840</v>
      </c>
      <c r="C17" s="2">
        <v>2.7057224630000001E-2</v>
      </c>
      <c r="D17" s="2">
        <v>2.4068321060000002E-2</v>
      </c>
      <c r="E17" s="2">
        <v>9.3753104130000001E-3</v>
      </c>
      <c r="F17" s="2"/>
      <c r="G17">
        <v>-870</v>
      </c>
      <c r="H17" s="5">
        <v>2.44084735102E-2</v>
      </c>
      <c r="I17" s="5">
        <v>2.44084724095E-2</v>
      </c>
      <c r="J17" s="5">
        <f t="shared" si="1"/>
        <v>1.1006999998952605E-9</v>
      </c>
      <c r="K17" s="5">
        <v>2.2949769334999998E-2</v>
      </c>
      <c r="L17" s="5">
        <v>2.03743648286E-2</v>
      </c>
      <c r="M17" s="5">
        <v>7.7090254633100002E-3</v>
      </c>
      <c r="N17">
        <v>-670</v>
      </c>
      <c r="O17" s="5">
        <v>8.7412945700700004E-2</v>
      </c>
      <c r="W17">
        <v>130</v>
      </c>
      <c r="X17">
        <v>0.66988924782000003</v>
      </c>
      <c r="Y17">
        <v>0.63342116927799996</v>
      </c>
      <c r="Z17">
        <v>0.33209075195100002</v>
      </c>
      <c r="AA17">
        <v>720</v>
      </c>
      <c r="AB17" s="5">
        <v>6.0669664388900001E-2</v>
      </c>
      <c r="AC17" s="5">
        <f t="shared" si="2"/>
        <v>8.9142704890000229E-4</v>
      </c>
      <c r="AD17">
        <f t="shared" si="0"/>
        <v>0.78283437921161292</v>
      </c>
      <c r="AF17">
        <v>840</v>
      </c>
      <c r="AG17">
        <v>2.7678600000000001E-2</v>
      </c>
      <c r="AH17">
        <f t="shared" si="3"/>
        <v>3.9157536999999756E-4</v>
      </c>
      <c r="AI17">
        <v>840</v>
      </c>
      <c r="AJ17">
        <v>2.75111E-2</v>
      </c>
      <c r="AK17">
        <v>840</v>
      </c>
      <c r="AL17">
        <v>2.7515999999999999E-2</v>
      </c>
      <c r="AM17">
        <f t="shared" si="4"/>
        <v>4.5877536999999746E-4</v>
      </c>
      <c r="AN17">
        <v>840</v>
      </c>
      <c r="AO17">
        <v>2.8164399999999999E-2</v>
      </c>
      <c r="AP17">
        <v>840</v>
      </c>
      <c r="AQ17">
        <v>2.7558200000000001E-2</v>
      </c>
      <c r="AR17">
        <v>840</v>
      </c>
      <c r="AS17">
        <v>2.7448799999999999E-2</v>
      </c>
      <c r="AT17">
        <f t="shared" si="5"/>
        <v>3.9157536999999756E-4</v>
      </c>
      <c r="AU17">
        <v>840</v>
      </c>
      <c r="AV17">
        <v>2.7653799999999999E-2</v>
      </c>
      <c r="AW17">
        <f t="shared" si="6"/>
        <v>5.9657536999999788E-4</v>
      </c>
      <c r="AX17">
        <v>840</v>
      </c>
      <c r="AY17">
        <v>2.7397600000000001E-2</v>
      </c>
      <c r="AZ17">
        <f t="shared" si="7"/>
        <v>3.4037536999999979E-4</v>
      </c>
      <c r="BA17">
        <v>840</v>
      </c>
      <c r="BB17">
        <v>2.7412599999999999E-2</v>
      </c>
      <c r="BC17">
        <f t="shared" si="8"/>
        <v>3.5537536999999744E-4</v>
      </c>
      <c r="BD17">
        <v>840</v>
      </c>
      <c r="BE17">
        <v>2.74018E-2</v>
      </c>
      <c r="BF17">
        <f t="shared" si="9"/>
        <v>3.4457536999999913E-4</v>
      </c>
      <c r="BG17">
        <v>840</v>
      </c>
      <c r="BH17">
        <v>2.8169799999999998E-2</v>
      </c>
      <c r="BI17">
        <f t="shared" si="10"/>
        <v>1.112575369999997E-3</v>
      </c>
      <c r="BJ17">
        <v>840</v>
      </c>
      <c r="BK17">
        <v>2.7383500000000002E-2</v>
      </c>
      <c r="BL17">
        <f t="shared" si="11"/>
        <v>3.2627537000000026E-4</v>
      </c>
      <c r="BM17">
        <v>840</v>
      </c>
      <c r="BN17">
        <v>2.74702E-2</v>
      </c>
      <c r="BO17">
        <f t="shared" si="12"/>
        <v>4.1297536999999884E-4</v>
      </c>
      <c r="BP17">
        <v>840</v>
      </c>
      <c r="BQ17">
        <v>2.7405100000000002E-2</v>
      </c>
      <c r="BR17">
        <f t="shared" si="13"/>
        <v>3.4787537000000035E-4</v>
      </c>
      <c r="BS17">
        <v>840</v>
      </c>
      <c r="BT17">
        <v>2.7414399999999998E-2</v>
      </c>
      <c r="BU17">
        <f t="shared" si="14"/>
        <v>3.5717536999999716E-4</v>
      </c>
      <c r="BV17">
        <v>840</v>
      </c>
      <c r="BW17">
        <v>2.7416200000000002E-2</v>
      </c>
      <c r="BX17">
        <f t="shared" si="15"/>
        <v>3.5897537000000035E-4</v>
      </c>
      <c r="BY17">
        <v>840</v>
      </c>
      <c r="BZ17">
        <v>2.7464100000000002E-2</v>
      </c>
      <c r="CA17">
        <f t="shared" si="16"/>
        <v>4.0687537000000037E-4</v>
      </c>
      <c r="CB17">
        <v>840</v>
      </c>
      <c r="CC17">
        <v>2.7392900000000001E-2</v>
      </c>
      <c r="CD17">
        <f t="shared" si="17"/>
        <v>3.3567536999999995E-4</v>
      </c>
      <c r="CE17">
        <v>840</v>
      </c>
      <c r="CF17">
        <v>2.7408200000000001E-2</v>
      </c>
      <c r="CG17">
        <f t="shared" si="18"/>
        <v>3.5097536999999929E-4</v>
      </c>
      <c r="CH17">
        <f t="shared" si="19"/>
        <v>2.760722463E-2</v>
      </c>
      <c r="CI17">
        <v>5.5000000000000003E-4</v>
      </c>
    </row>
    <row r="18" spans="2:87">
      <c r="B18" s="2">
        <v>820</v>
      </c>
      <c r="C18" s="2">
        <v>3.078338186E-2</v>
      </c>
      <c r="D18" s="2">
        <v>2.7419448949999998E-2</v>
      </c>
      <c r="E18" s="2">
        <v>1.083640135E-2</v>
      </c>
      <c r="F18" s="2"/>
      <c r="G18">
        <v>-860</v>
      </c>
      <c r="H18" s="5">
        <v>2.58049729879E-2</v>
      </c>
      <c r="I18" s="5">
        <v>2.5804971808799999E-2</v>
      </c>
      <c r="J18" s="5">
        <f t="shared" si="1"/>
        <v>1.1791000016636577E-9</v>
      </c>
      <c r="K18" s="5">
        <v>2.44102584734E-2</v>
      </c>
      <c r="L18" s="5">
        <v>2.16801640707E-2</v>
      </c>
      <c r="M18" s="5">
        <v>8.2546147364899996E-3</v>
      </c>
      <c r="N18">
        <v>-660</v>
      </c>
      <c r="O18" s="5">
        <v>9.3549720759499994E-2</v>
      </c>
      <c r="W18">
        <v>140</v>
      </c>
      <c r="X18">
        <v>0.66907580817099999</v>
      </c>
      <c r="Y18">
        <v>0.63276764506000005</v>
      </c>
      <c r="Z18">
        <v>0.33208598735400002</v>
      </c>
      <c r="AA18">
        <v>700</v>
      </c>
      <c r="AB18" s="5">
        <v>6.9473263800400004E-2</v>
      </c>
      <c r="AC18" s="5">
        <f t="shared" si="2"/>
        <v>9.0598090040000523E-4</v>
      </c>
      <c r="AD18">
        <f t="shared" si="0"/>
        <v>0.89642921032774203</v>
      </c>
      <c r="AF18">
        <v>820</v>
      </c>
      <c r="AG18">
        <v>3.1413200000000002E-2</v>
      </c>
      <c r="AH18">
        <f t="shared" si="3"/>
        <v>4.2281813999999959E-4</v>
      </c>
      <c r="AI18">
        <v>820</v>
      </c>
      <c r="AJ18">
        <v>3.1263300000000001E-2</v>
      </c>
      <c r="AK18">
        <v>820</v>
      </c>
      <c r="AL18">
        <v>3.1268799999999999E-2</v>
      </c>
      <c r="AM18">
        <f t="shared" si="4"/>
        <v>4.8541813999999905E-4</v>
      </c>
      <c r="AN18">
        <v>820</v>
      </c>
      <c r="AO18">
        <v>3.1883399999999999E-2</v>
      </c>
      <c r="AP18">
        <v>820</v>
      </c>
      <c r="AQ18">
        <v>3.1311100000000001E-2</v>
      </c>
      <c r="AR18">
        <v>820</v>
      </c>
      <c r="AS18">
        <v>3.12062E-2</v>
      </c>
      <c r="AT18">
        <f t="shared" si="5"/>
        <v>4.2281813999999959E-4</v>
      </c>
      <c r="AU18">
        <v>820</v>
      </c>
      <c r="AV18">
        <v>3.1434499999999997E-2</v>
      </c>
      <c r="AW18">
        <f t="shared" si="6"/>
        <v>6.5111813999999685E-4</v>
      </c>
      <c r="AX18">
        <v>820</v>
      </c>
      <c r="AY18">
        <v>3.1160899999999998E-2</v>
      </c>
      <c r="AZ18">
        <f t="shared" si="7"/>
        <v>3.77518139999998E-4</v>
      </c>
      <c r="BA18">
        <v>820</v>
      </c>
      <c r="BB18">
        <v>3.1179499999999999E-2</v>
      </c>
      <c r="BC18">
        <f t="shared" si="8"/>
        <v>3.9611813999999856E-4</v>
      </c>
      <c r="BD18">
        <v>820</v>
      </c>
      <c r="BE18">
        <v>3.11664E-2</v>
      </c>
      <c r="BF18">
        <f t="shared" si="9"/>
        <v>3.8301814000000003E-4</v>
      </c>
      <c r="BG18">
        <v>820</v>
      </c>
      <c r="BH18">
        <v>3.1868E-2</v>
      </c>
      <c r="BI18">
        <f t="shared" si="10"/>
        <v>1.0846181400000002E-3</v>
      </c>
      <c r="BJ18">
        <v>820</v>
      </c>
      <c r="BK18">
        <v>3.11384E-2</v>
      </c>
      <c r="BL18">
        <f t="shared" si="11"/>
        <v>3.5501813999999979E-4</v>
      </c>
      <c r="BM18">
        <v>820</v>
      </c>
      <c r="BN18">
        <v>3.1237500000000001E-2</v>
      </c>
      <c r="BO18">
        <f t="shared" si="12"/>
        <v>4.5411814000000106E-4</v>
      </c>
      <c r="BP18">
        <v>820</v>
      </c>
      <c r="BQ18">
        <v>3.1162100000000002E-2</v>
      </c>
      <c r="BR18">
        <f t="shared" si="13"/>
        <v>3.7871814000000129E-4</v>
      </c>
      <c r="BS18">
        <v>820</v>
      </c>
      <c r="BT18">
        <v>3.11385E-2</v>
      </c>
      <c r="BU18">
        <f t="shared" si="14"/>
        <v>3.5511813999999919E-4</v>
      </c>
      <c r="BV18">
        <v>820</v>
      </c>
      <c r="BW18">
        <v>3.1198900000000002E-2</v>
      </c>
      <c r="BX18">
        <f t="shared" si="15"/>
        <v>4.1551814000000131E-4</v>
      </c>
      <c r="BY18">
        <v>820</v>
      </c>
      <c r="BZ18">
        <v>3.12248E-2</v>
      </c>
      <c r="CA18">
        <f t="shared" si="16"/>
        <v>4.4141814000000015E-4</v>
      </c>
      <c r="CB18">
        <v>820</v>
      </c>
      <c r="CC18">
        <v>3.1183599999999999E-2</v>
      </c>
      <c r="CD18">
        <f t="shared" si="17"/>
        <v>4.002181399999985E-4</v>
      </c>
      <c r="CE18">
        <v>820</v>
      </c>
      <c r="CF18">
        <v>3.1152900000000001E-2</v>
      </c>
      <c r="CG18">
        <f t="shared" si="18"/>
        <v>3.6951814000000041E-4</v>
      </c>
      <c r="CH18">
        <f t="shared" si="19"/>
        <v>3.1383381860000004E-2</v>
      </c>
      <c r="CI18">
        <v>5.9999999999999995E-4</v>
      </c>
    </row>
    <row r="19" spans="2:87">
      <c r="B19" s="2">
        <v>800</v>
      </c>
      <c r="C19" s="2">
        <v>3.5060074369999999E-2</v>
      </c>
      <c r="D19" s="2">
        <v>3.130318059E-2</v>
      </c>
      <c r="E19" s="2">
        <v>1.2521292540000001E-2</v>
      </c>
      <c r="F19" s="2"/>
      <c r="G19">
        <v>-850</v>
      </c>
      <c r="H19" s="5">
        <v>2.73131061651E-2</v>
      </c>
      <c r="I19" s="5">
        <v>2.7313104900399999E-2</v>
      </c>
      <c r="J19" s="5">
        <f t="shared" si="1"/>
        <v>1.2647000009746723E-9</v>
      </c>
      <c r="K19" s="5">
        <v>2.5972158535500001E-2</v>
      </c>
      <c r="L19" s="5">
        <v>2.3083356065200001E-2</v>
      </c>
      <c r="M19" s="5">
        <v>8.8440985002499993E-3</v>
      </c>
      <c r="N19">
        <v>-650</v>
      </c>
      <c r="O19">
        <v>0.100244378291</v>
      </c>
      <c r="W19">
        <v>150</v>
      </c>
      <c r="X19">
        <v>0.66817568933500004</v>
      </c>
      <c r="Y19">
        <v>0.63204307104099999</v>
      </c>
      <c r="Z19">
        <v>0.33208107262499997</v>
      </c>
      <c r="AA19">
        <v>680</v>
      </c>
      <c r="AB19" s="5">
        <v>7.9704005969200006E-2</v>
      </c>
      <c r="AC19" s="5">
        <f t="shared" si="2"/>
        <v>9.0852456920000046E-4</v>
      </c>
      <c r="AD19">
        <f t="shared" si="0"/>
        <v>1.028438786699355</v>
      </c>
      <c r="AF19">
        <v>800</v>
      </c>
      <c r="AG19">
        <v>3.5715299999999998E-2</v>
      </c>
      <c r="AH19">
        <f t="shared" si="3"/>
        <v>4.1002562999999798E-4</v>
      </c>
      <c r="AI19">
        <v>800</v>
      </c>
      <c r="AJ19">
        <v>3.5571400000000003E-2</v>
      </c>
      <c r="AK19">
        <v>800</v>
      </c>
      <c r="AL19">
        <v>3.5577499999999998E-2</v>
      </c>
      <c r="AM19">
        <f t="shared" si="4"/>
        <v>5.1742562999999853E-4</v>
      </c>
      <c r="AN19">
        <v>800</v>
      </c>
      <c r="AO19">
        <v>3.61461E-2</v>
      </c>
      <c r="AP19">
        <v>800</v>
      </c>
      <c r="AQ19">
        <v>3.55708E-2</v>
      </c>
      <c r="AR19">
        <v>800</v>
      </c>
      <c r="AS19">
        <v>3.5470099999999997E-2</v>
      </c>
      <c r="AT19">
        <f t="shared" si="5"/>
        <v>4.1002562999999798E-4</v>
      </c>
      <c r="AU19">
        <v>800</v>
      </c>
      <c r="AV19">
        <v>3.5792499999999998E-2</v>
      </c>
      <c r="AW19">
        <f t="shared" si="6"/>
        <v>7.3242562999999844E-4</v>
      </c>
      <c r="AX19">
        <v>800</v>
      </c>
      <c r="AY19">
        <v>3.5478700000000002E-2</v>
      </c>
      <c r="AZ19">
        <f t="shared" si="7"/>
        <v>4.1862563000000241E-4</v>
      </c>
      <c r="BA19">
        <v>800</v>
      </c>
      <c r="BB19">
        <v>3.5487400000000002E-2</v>
      </c>
      <c r="BC19">
        <f t="shared" si="8"/>
        <v>4.2732563000000279E-4</v>
      </c>
      <c r="BD19">
        <v>800</v>
      </c>
      <c r="BE19">
        <v>3.5485900000000001E-2</v>
      </c>
      <c r="BF19">
        <f t="shared" si="9"/>
        <v>4.2582563000000129E-4</v>
      </c>
      <c r="BG19">
        <v>800</v>
      </c>
      <c r="BH19">
        <v>3.6129300000000003E-2</v>
      </c>
      <c r="BI19">
        <f t="shared" si="10"/>
        <v>1.0692256300000036E-3</v>
      </c>
      <c r="BJ19">
        <v>800</v>
      </c>
      <c r="BK19">
        <v>3.54159E-2</v>
      </c>
      <c r="BL19">
        <f t="shared" si="11"/>
        <v>3.5582563000000067E-4</v>
      </c>
      <c r="BM19">
        <v>800</v>
      </c>
      <c r="BN19">
        <v>3.5529400000000003E-2</v>
      </c>
      <c r="BO19">
        <f t="shared" si="12"/>
        <v>4.6932563000000316E-4</v>
      </c>
      <c r="BP19">
        <v>800</v>
      </c>
      <c r="BQ19">
        <v>3.5477099999999998E-2</v>
      </c>
      <c r="BR19">
        <f t="shared" si="13"/>
        <v>4.1702562999999804E-4</v>
      </c>
      <c r="BS19">
        <v>800</v>
      </c>
      <c r="BT19">
        <v>3.5462100000000003E-2</v>
      </c>
      <c r="BU19">
        <f t="shared" si="14"/>
        <v>4.0202563000000385E-4</v>
      </c>
      <c r="BV19">
        <v>800</v>
      </c>
      <c r="BW19">
        <v>3.5525800000000003E-2</v>
      </c>
      <c r="BX19">
        <f t="shared" si="15"/>
        <v>4.6572563000000372E-4</v>
      </c>
      <c r="BY19">
        <v>800</v>
      </c>
      <c r="BZ19">
        <v>3.5492700000000002E-2</v>
      </c>
      <c r="CA19">
        <f t="shared" si="16"/>
        <v>4.3262563000000254E-4</v>
      </c>
      <c r="CB19">
        <v>800</v>
      </c>
      <c r="CC19">
        <v>3.54755E-2</v>
      </c>
      <c r="CD19">
        <f t="shared" si="17"/>
        <v>4.154256300000006E-4</v>
      </c>
      <c r="CE19">
        <v>800</v>
      </c>
      <c r="CF19">
        <v>3.5473999999999999E-2</v>
      </c>
      <c r="CG19">
        <f t="shared" si="18"/>
        <v>4.139256299999991E-4</v>
      </c>
      <c r="CH19">
        <f t="shared" si="19"/>
        <v>3.5710074369999997E-2</v>
      </c>
      <c r="CI19">
        <v>6.4999999999999997E-4</v>
      </c>
    </row>
    <row r="20" spans="2:87">
      <c r="B20" s="2">
        <v>780</v>
      </c>
      <c r="C20" s="2">
        <v>3.9996457950000001E-2</v>
      </c>
      <c r="D20" s="2">
        <v>3.5753790030000003E-2</v>
      </c>
      <c r="E20" s="2">
        <v>1.453438086E-2</v>
      </c>
      <c r="F20" s="2"/>
      <c r="G20">
        <v>-840</v>
      </c>
      <c r="H20" s="5">
        <v>2.8945812771000001E-2</v>
      </c>
      <c r="I20" s="5">
        <v>2.8945811412200002E-2</v>
      </c>
      <c r="J20" s="5">
        <f t="shared" si="1"/>
        <v>1.3587999996012012E-9</v>
      </c>
      <c r="K20" s="5">
        <v>2.7653773912099999E-2</v>
      </c>
      <c r="L20" s="5">
        <v>2.4585974607600002E-2</v>
      </c>
      <c r="M20" s="5">
        <v>9.4860214841599993E-3</v>
      </c>
      <c r="N20">
        <v>-640</v>
      </c>
      <c r="O20">
        <v>0.10743318546400001</v>
      </c>
      <c r="W20">
        <v>160</v>
      </c>
      <c r="X20">
        <v>0.66719422939999995</v>
      </c>
      <c r="Y20">
        <v>0.63124964013499996</v>
      </c>
      <c r="Z20">
        <v>0.33207225061000001</v>
      </c>
      <c r="AA20">
        <v>660</v>
      </c>
      <c r="AB20" s="5">
        <v>9.1666797246599999E-2</v>
      </c>
      <c r="AC20" s="5">
        <f t="shared" si="2"/>
        <v>9.556270866000055E-4</v>
      </c>
      <c r="AD20">
        <f t="shared" si="0"/>
        <v>1.1827973838270969</v>
      </c>
      <c r="AF20">
        <v>780</v>
      </c>
      <c r="AG20">
        <v>4.06544E-2</v>
      </c>
      <c r="AH20">
        <f t="shared" si="3"/>
        <v>5.058420499999966E-4</v>
      </c>
      <c r="AI20">
        <v>780</v>
      </c>
      <c r="AJ20">
        <v>4.0531900000000003E-2</v>
      </c>
      <c r="AK20">
        <v>780</v>
      </c>
      <c r="AL20">
        <v>4.0538699999999997E-2</v>
      </c>
      <c r="AM20">
        <f t="shared" si="4"/>
        <v>5.4224204999999553E-4</v>
      </c>
      <c r="AN20">
        <v>780</v>
      </c>
      <c r="AO20">
        <v>4.1063200000000001E-2</v>
      </c>
      <c r="AP20">
        <v>780</v>
      </c>
      <c r="AQ20">
        <v>4.0599099999999999E-2</v>
      </c>
      <c r="AR20">
        <v>780</v>
      </c>
      <c r="AS20">
        <v>4.0502299999999998E-2</v>
      </c>
      <c r="AT20">
        <f t="shared" si="5"/>
        <v>5.058420499999966E-4</v>
      </c>
      <c r="AU20">
        <v>780</v>
      </c>
      <c r="AV20">
        <v>4.0805399999999999E-2</v>
      </c>
      <c r="AW20">
        <f t="shared" si="6"/>
        <v>8.0894204999999719E-4</v>
      </c>
      <c r="AX20">
        <v>780</v>
      </c>
      <c r="AY20">
        <v>4.0408800000000002E-2</v>
      </c>
      <c r="AZ20">
        <f t="shared" si="7"/>
        <v>4.1234205000000024E-4</v>
      </c>
      <c r="BA20">
        <v>780</v>
      </c>
      <c r="BB20">
        <v>4.0416199999999999E-2</v>
      </c>
      <c r="BC20">
        <f t="shared" si="8"/>
        <v>4.1974204999999792E-4</v>
      </c>
      <c r="BD20">
        <v>780</v>
      </c>
      <c r="BE20">
        <v>4.0418000000000003E-2</v>
      </c>
      <c r="BF20">
        <f t="shared" si="9"/>
        <v>4.2154205000000111E-4</v>
      </c>
      <c r="BG20">
        <v>780</v>
      </c>
      <c r="BH20">
        <v>4.10417E-2</v>
      </c>
      <c r="BI20">
        <f t="shared" si="10"/>
        <v>1.045242049999999E-3</v>
      </c>
      <c r="BJ20">
        <v>780</v>
      </c>
      <c r="BK20">
        <v>4.03535E-2</v>
      </c>
      <c r="BL20">
        <f t="shared" si="11"/>
        <v>3.5704204999999906E-4</v>
      </c>
      <c r="BM20">
        <v>780</v>
      </c>
      <c r="BN20">
        <v>4.0483900000000003E-2</v>
      </c>
      <c r="BO20">
        <f t="shared" si="12"/>
        <v>4.8744205000000179E-4</v>
      </c>
      <c r="BP20">
        <v>780</v>
      </c>
      <c r="BQ20">
        <v>4.0437399999999998E-2</v>
      </c>
      <c r="BR20">
        <f t="shared" si="13"/>
        <v>4.4094204999999692E-4</v>
      </c>
      <c r="BS20">
        <v>780</v>
      </c>
      <c r="BT20">
        <v>4.0453799999999998E-2</v>
      </c>
      <c r="BU20">
        <f t="shared" si="14"/>
        <v>4.5734204999999667E-4</v>
      </c>
      <c r="BV20">
        <v>780</v>
      </c>
      <c r="BW20">
        <v>4.0488299999999998E-2</v>
      </c>
      <c r="BX20">
        <f t="shared" si="15"/>
        <v>4.9184204999999648E-4</v>
      </c>
      <c r="BY20">
        <v>780</v>
      </c>
      <c r="BZ20">
        <v>4.0530400000000001E-2</v>
      </c>
      <c r="CA20">
        <f t="shared" si="16"/>
        <v>5.3394204999999972E-4</v>
      </c>
      <c r="CB20">
        <v>780</v>
      </c>
      <c r="CC20">
        <v>4.0496600000000001E-2</v>
      </c>
      <c r="CD20">
        <f t="shared" si="17"/>
        <v>5.0014204999999923E-4</v>
      </c>
      <c r="CE20">
        <v>780</v>
      </c>
      <c r="CF20">
        <v>4.04295E-2</v>
      </c>
      <c r="CG20">
        <f t="shared" si="18"/>
        <v>4.3304204999999873E-4</v>
      </c>
      <c r="CH20">
        <f t="shared" si="19"/>
        <v>4.0696457950000001E-2</v>
      </c>
      <c r="CI20">
        <v>6.9999999999999999E-4</v>
      </c>
    </row>
    <row r="21" spans="2:87">
      <c r="B21" s="2">
        <v>760</v>
      </c>
      <c r="C21" s="2">
        <v>4.5660343669999999E-2</v>
      </c>
      <c r="D21" s="2">
        <v>4.089226286E-2</v>
      </c>
      <c r="E21" s="2">
        <v>1.6908475150000001E-2</v>
      </c>
      <c r="F21" s="2"/>
      <c r="G21">
        <v>-830</v>
      </c>
      <c r="H21" s="5">
        <v>3.0695283576700001E-2</v>
      </c>
      <c r="I21" s="5">
        <v>3.0695282116500001E-2</v>
      </c>
      <c r="J21" s="5">
        <f t="shared" si="1"/>
        <v>1.4601999991092907E-9</v>
      </c>
      <c r="K21" s="5">
        <v>2.9445641397999999E-2</v>
      </c>
      <c r="L21" s="5">
        <v>2.62083168391E-2</v>
      </c>
      <c r="M21" s="5">
        <v>1.01762250379E-2</v>
      </c>
      <c r="N21">
        <v>-630</v>
      </c>
      <c r="O21">
        <v>0.11529830541</v>
      </c>
      <c r="W21">
        <v>170</v>
      </c>
      <c r="X21">
        <v>0.66611784592800005</v>
      </c>
      <c r="Y21">
        <v>0.63037671941200002</v>
      </c>
      <c r="Z21">
        <v>0.33206084146499998</v>
      </c>
      <c r="AA21">
        <v>640</v>
      </c>
      <c r="AB21">
        <v>0.10565062715200001</v>
      </c>
      <c r="AC21" s="5">
        <f t="shared" si="2"/>
        <v>9.6613445199998649E-4</v>
      </c>
      <c r="AD21">
        <f t="shared" si="0"/>
        <v>1.363233898735484</v>
      </c>
      <c r="AF21">
        <v>760</v>
      </c>
      <c r="AG21">
        <v>4.6342500000000002E-2</v>
      </c>
      <c r="AH21">
        <f t="shared" si="3"/>
        <v>5.6275633000000408E-4</v>
      </c>
      <c r="AI21">
        <v>760</v>
      </c>
      <c r="AJ21">
        <v>4.6249899999999997E-2</v>
      </c>
      <c r="AK21">
        <v>760</v>
      </c>
      <c r="AL21">
        <v>4.6257600000000003E-2</v>
      </c>
      <c r="AM21">
        <f t="shared" si="4"/>
        <v>5.9725633000000389E-4</v>
      </c>
      <c r="AN21">
        <v>760</v>
      </c>
      <c r="AO21">
        <v>4.6696599999999998E-2</v>
      </c>
      <c r="AP21">
        <v>760</v>
      </c>
      <c r="AQ21">
        <v>4.6316599999999999E-2</v>
      </c>
      <c r="AR21">
        <v>760</v>
      </c>
      <c r="AS21">
        <v>4.6223100000000003E-2</v>
      </c>
      <c r="AT21">
        <f t="shared" si="5"/>
        <v>5.6275633000000408E-4</v>
      </c>
      <c r="AU21">
        <v>760</v>
      </c>
      <c r="AV21">
        <v>4.6594099999999999E-2</v>
      </c>
      <c r="AW21">
        <f t="shared" si="6"/>
        <v>9.3375633000000041E-4</v>
      </c>
      <c r="AX21">
        <v>760</v>
      </c>
      <c r="AY21">
        <v>4.6148500000000002E-2</v>
      </c>
      <c r="AZ21">
        <f t="shared" si="7"/>
        <v>4.8815633000000302E-4</v>
      </c>
      <c r="BA21">
        <v>760</v>
      </c>
      <c r="BB21">
        <v>4.6148000000000002E-2</v>
      </c>
      <c r="BC21">
        <f t="shared" si="8"/>
        <v>4.8765633000000252E-4</v>
      </c>
      <c r="BD21">
        <v>760</v>
      </c>
      <c r="BE21">
        <v>4.6160600000000003E-2</v>
      </c>
      <c r="BF21">
        <f t="shared" si="9"/>
        <v>5.0025633000000402E-4</v>
      </c>
      <c r="BG21">
        <v>760</v>
      </c>
      <c r="BH21">
        <v>4.6718500000000003E-2</v>
      </c>
      <c r="BI21">
        <f t="shared" si="10"/>
        <v>1.0581563300000041E-3</v>
      </c>
      <c r="BJ21">
        <v>760</v>
      </c>
      <c r="BK21">
        <v>4.6073099999999999E-2</v>
      </c>
      <c r="BL21">
        <f t="shared" si="11"/>
        <v>4.1275632999999978E-4</v>
      </c>
      <c r="BM21">
        <v>760</v>
      </c>
      <c r="BN21">
        <v>4.6223800000000002E-2</v>
      </c>
      <c r="BO21">
        <f t="shared" si="12"/>
        <v>5.6345633000000339E-4</v>
      </c>
      <c r="BP21">
        <v>760</v>
      </c>
      <c r="BQ21">
        <v>4.6152499999999999E-2</v>
      </c>
      <c r="BR21">
        <f t="shared" si="13"/>
        <v>4.9215633000000009E-4</v>
      </c>
      <c r="BS21">
        <v>760</v>
      </c>
      <c r="BT21">
        <v>4.61523E-2</v>
      </c>
      <c r="BU21">
        <f t="shared" si="14"/>
        <v>4.9195633000000127E-4</v>
      </c>
      <c r="BV21">
        <v>760</v>
      </c>
      <c r="BW21">
        <v>4.6183099999999998E-2</v>
      </c>
      <c r="BX21">
        <f t="shared" si="15"/>
        <v>5.2275632999999877E-4</v>
      </c>
      <c r="BY21">
        <v>760</v>
      </c>
      <c r="BZ21">
        <v>4.6258199999999999E-2</v>
      </c>
      <c r="CA21">
        <f t="shared" si="16"/>
        <v>5.9785633000000032E-4</v>
      </c>
      <c r="CB21">
        <v>760</v>
      </c>
      <c r="CC21">
        <v>4.61687E-2</v>
      </c>
      <c r="CD21">
        <f t="shared" si="17"/>
        <v>5.0835633000000102E-4</v>
      </c>
      <c r="CE21">
        <v>760</v>
      </c>
      <c r="CF21">
        <v>4.6139199999999998E-2</v>
      </c>
      <c r="CG21">
        <f t="shared" si="18"/>
        <v>4.7885632999999928E-4</v>
      </c>
      <c r="CH21">
        <f t="shared" si="19"/>
        <v>4.641034367E-2</v>
      </c>
      <c r="CI21">
        <v>7.5000000000000002E-4</v>
      </c>
    </row>
    <row r="22" spans="2:87">
      <c r="B22" s="2">
        <v>740</v>
      </c>
      <c r="C22" s="2">
        <v>5.22140626E-2</v>
      </c>
      <c r="D22" s="2">
        <v>4.6871297540000002E-2</v>
      </c>
      <c r="E22" s="2">
        <v>1.9713702000000003E-2</v>
      </c>
      <c r="F22" s="2"/>
      <c r="G22">
        <v>-820</v>
      </c>
      <c r="H22" s="5">
        <v>3.2573308035199998E-2</v>
      </c>
      <c r="I22" s="5">
        <v>3.25733064652E-2</v>
      </c>
      <c r="J22" s="5">
        <f t="shared" si="1"/>
        <v>1.5699999980633983E-9</v>
      </c>
      <c r="K22" s="5">
        <v>3.1370510892399998E-2</v>
      </c>
      <c r="L22" s="5">
        <v>2.79362347687E-2</v>
      </c>
      <c r="M22" s="5">
        <v>1.0926633457699999E-2</v>
      </c>
      <c r="N22">
        <v>-620</v>
      </c>
      <c r="O22">
        <v>0.12392992577799999</v>
      </c>
      <c r="W22">
        <v>180</v>
      </c>
      <c r="X22">
        <v>0.66493785186999999</v>
      </c>
      <c r="Y22">
        <v>0.62941692820600004</v>
      </c>
      <c r="Z22">
        <v>0.33204662976400001</v>
      </c>
      <c r="AA22">
        <v>620</v>
      </c>
      <c r="AB22">
        <v>0.122201004386</v>
      </c>
      <c r="AC22" s="5">
        <f t="shared" si="2"/>
        <v>1.0442828859999892E-3</v>
      </c>
      <c r="AD22">
        <f t="shared" si="0"/>
        <v>1.576787153367742</v>
      </c>
      <c r="AF22">
        <v>740</v>
      </c>
      <c r="AG22">
        <v>5.2968800000000003E-2</v>
      </c>
      <c r="AH22">
        <f t="shared" si="3"/>
        <v>5.6773739999999712E-4</v>
      </c>
      <c r="AI22">
        <v>740</v>
      </c>
      <c r="AJ22">
        <v>5.28567E-2</v>
      </c>
      <c r="AK22">
        <v>740</v>
      </c>
      <c r="AL22">
        <v>5.28654E-2</v>
      </c>
      <c r="AM22">
        <f t="shared" si="4"/>
        <v>6.5133740000000023E-4</v>
      </c>
      <c r="AN22">
        <v>740</v>
      </c>
      <c r="AO22">
        <v>5.3285600000000002E-2</v>
      </c>
      <c r="AP22">
        <v>740</v>
      </c>
      <c r="AQ22">
        <v>5.2872500000000003E-2</v>
      </c>
      <c r="AR22">
        <v>740</v>
      </c>
      <c r="AS22">
        <v>5.2781799999999997E-2</v>
      </c>
      <c r="AT22">
        <f t="shared" si="5"/>
        <v>5.6773739999999712E-4</v>
      </c>
      <c r="AU22">
        <v>740</v>
      </c>
      <c r="AV22">
        <v>5.32474E-2</v>
      </c>
      <c r="AW22">
        <f t="shared" si="6"/>
        <v>1.0333374000000006E-3</v>
      </c>
      <c r="AX22">
        <v>740</v>
      </c>
      <c r="AY22">
        <v>5.2737899999999997E-2</v>
      </c>
      <c r="AZ22">
        <f t="shared" si="7"/>
        <v>5.2383739999999762E-4</v>
      </c>
      <c r="BA22">
        <v>740</v>
      </c>
      <c r="BB22">
        <v>5.2737600000000003E-2</v>
      </c>
      <c r="BC22">
        <f t="shared" si="8"/>
        <v>5.2353740000000287E-4</v>
      </c>
      <c r="BD22">
        <v>740</v>
      </c>
      <c r="BE22">
        <v>5.2753700000000001E-2</v>
      </c>
      <c r="BF22">
        <f t="shared" si="9"/>
        <v>5.3963740000000093E-4</v>
      </c>
      <c r="BG22">
        <v>740</v>
      </c>
      <c r="BH22">
        <v>5.3270199999999997E-2</v>
      </c>
      <c r="BI22">
        <f t="shared" si="10"/>
        <v>1.0561373999999971E-3</v>
      </c>
      <c r="BJ22">
        <v>740</v>
      </c>
      <c r="BK22">
        <v>5.2638600000000001E-2</v>
      </c>
      <c r="BL22">
        <f t="shared" si="11"/>
        <v>4.2453740000000101E-4</v>
      </c>
      <c r="BM22">
        <v>740</v>
      </c>
      <c r="BN22">
        <v>5.2813499999999999E-2</v>
      </c>
      <c r="BO22">
        <f t="shared" si="12"/>
        <v>5.9943739999999968E-4</v>
      </c>
      <c r="BP22">
        <v>740</v>
      </c>
      <c r="BQ22">
        <v>5.2748499999999997E-2</v>
      </c>
      <c r="BR22">
        <f t="shared" si="13"/>
        <v>5.3443739999999712E-4</v>
      </c>
      <c r="BS22">
        <v>740</v>
      </c>
      <c r="BT22">
        <v>5.2732300000000003E-2</v>
      </c>
      <c r="BU22">
        <f t="shared" si="14"/>
        <v>5.1823740000000312E-4</v>
      </c>
      <c r="BV22">
        <v>740</v>
      </c>
      <c r="BW22">
        <v>5.2770200000000003E-2</v>
      </c>
      <c r="BX22">
        <f t="shared" si="15"/>
        <v>5.5613740000000356E-4</v>
      </c>
      <c r="BY22">
        <v>740</v>
      </c>
      <c r="BZ22">
        <v>5.2825999999999998E-2</v>
      </c>
      <c r="CA22">
        <f t="shared" si="16"/>
        <v>6.119373999999983E-4</v>
      </c>
      <c r="CB22">
        <v>740</v>
      </c>
      <c r="CC22">
        <v>5.2751800000000001E-2</v>
      </c>
      <c r="CD22">
        <f t="shared" si="17"/>
        <v>5.3773740000000181E-4</v>
      </c>
      <c r="CE22">
        <v>740</v>
      </c>
      <c r="CF22">
        <v>5.2757400000000003E-2</v>
      </c>
      <c r="CG22">
        <f t="shared" si="18"/>
        <v>5.4333740000000325E-4</v>
      </c>
      <c r="CH22">
        <f t="shared" si="19"/>
        <v>5.3014062600000002E-2</v>
      </c>
      <c r="CI22">
        <v>8.0000000000000004E-4</v>
      </c>
    </row>
    <row r="23" spans="2:87">
      <c r="B23" s="2">
        <v>720</v>
      </c>
      <c r="C23" s="2">
        <v>5.9778237339999998E-2</v>
      </c>
      <c r="D23" s="2">
        <v>5.3835539770000003E-2</v>
      </c>
      <c r="E23" s="2">
        <v>2.3080803150000002E-2</v>
      </c>
      <c r="F23" s="2"/>
      <c r="G23">
        <v>-810</v>
      </c>
      <c r="H23" s="5">
        <v>3.4605609818499999E-2</v>
      </c>
      <c r="I23" s="5">
        <v>3.4605608128299999E-2</v>
      </c>
      <c r="J23" s="5">
        <f t="shared" si="1"/>
        <v>1.6902000007923412E-9</v>
      </c>
      <c r="K23" s="5">
        <v>3.3434573032499998E-2</v>
      </c>
      <c r="L23" s="5">
        <v>2.98042352909E-2</v>
      </c>
      <c r="M23" s="5">
        <v>1.17407651342E-2</v>
      </c>
      <c r="N23">
        <v>-610</v>
      </c>
      <c r="O23">
        <v>0.133297384277</v>
      </c>
      <c r="W23">
        <v>190</v>
      </c>
      <c r="X23">
        <v>0.66365537360600002</v>
      </c>
      <c r="Y23">
        <v>0.62837193427899996</v>
      </c>
      <c r="Z23">
        <v>0.33203005648</v>
      </c>
      <c r="AA23">
        <v>600</v>
      </c>
      <c r="AB23">
        <v>0.14175328274999999</v>
      </c>
      <c r="AC23" s="5">
        <f t="shared" si="2"/>
        <v>1.0747132499999701E-3</v>
      </c>
      <c r="AD23">
        <f t="shared" si="0"/>
        <v>1.8290746161290321</v>
      </c>
      <c r="AF23">
        <v>720</v>
      </c>
      <c r="AG23">
        <v>6.0587200000000001E-2</v>
      </c>
      <c r="AH23">
        <f t="shared" si="3"/>
        <v>6.1536266000000034E-4</v>
      </c>
      <c r="AI23">
        <v>720</v>
      </c>
      <c r="AJ23">
        <v>6.04897E-2</v>
      </c>
      <c r="AK23">
        <v>720</v>
      </c>
      <c r="AL23">
        <v>6.0499699999999997E-2</v>
      </c>
      <c r="AM23">
        <f t="shared" si="4"/>
        <v>7.214626599999982E-4</v>
      </c>
      <c r="AN23">
        <v>720</v>
      </c>
      <c r="AO23">
        <v>6.08601E-2</v>
      </c>
      <c r="AP23">
        <v>720</v>
      </c>
      <c r="AQ23">
        <v>6.0482000000000001E-2</v>
      </c>
      <c r="AR23">
        <v>720</v>
      </c>
      <c r="AS23">
        <v>6.0393599999999999E-2</v>
      </c>
      <c r="AT23">
        <f t="shared" si="5"/>
        <v>6.1536266000000034E-4</v>
      </c>
      <c r="AU23">
        <v>720</v>
      </c>
      <c r="AV23">
        <v>6.0990099999999998E-2</v>
      </c>
      <c r="AW23">
        <f t="shared" si="6"/>
        <v>1.2118626600000001E-3</v>
      </c>
      <c r="AX23">
        <v>720</v>
      </c>
      <c r="AY23">
        <v>6.03917E-2</v>
      </c>
      <c r="AZ23">
        <f t="shared" si="7"/>
        <v>6.1346266000000121E-4</v>
      </c>
      <c r="BA23">
        <v>720</v>
      </c>
      <c r="BB23">
        <v>6.0378000000000001E-2</v>
      </c>
      <c r="BC23">
        <f t="shared" si="8"/>
        <v>5.9976266000000278E-4</v>
      </c>
      <c r="BD23">
        <v>720</v>
      </c>
      <c r="BE23">
        <v>6.0412399999999998E-2</v>
      </c>
      <c r="BF23">
        <f t="shared" si="9"/>
        <v>6.3416265999999971E-4</v>
      </c>
      <c r="BG23">
        <v>720</v>
      </c>
      <c r="BH23">
        <v>6.0856100000000003E-2</v>
      </c>
      <c r="BI23">
        <f t="shared" si="10"/>
        <v>1.0778626600000049E-3</v>
      </c>
      <c r="BJ23">
        <v>720</v>
      </c>
      <c r="BK23">
        <v>6.0234999999999997E-2</v>
      </c>
      <c r="BL23">
        <f t="shared" si="11"/>
        <v>4.5676265999999854E-4</v>
      </c>
      <c r="BM23">
        <v>720</v>
      </c>
      <c r="BN23">
        <v>6.0439199999999998E-2</v>
      </c>
      <c r="BO23">
        <f t="shared" si="12"/>
        <v>6.6096266000000015E-4</v>
      </c>
      <c r="BP23">
        <v>720</v>
      </c>
      <c r="BQ23">
        <v>6.0382999999999999E-2</v>
      </c>
      <c r="BR23">
        <f t="shared" si="13"/>
        <v>6.0476266000000084E-4</v>
      </c>
      <c r="BS23">
        <v>720</v>
      </c>
      <c r="BT23">
        <v>6.0355800000000001E-2</v>
      </c>
      <c r="BU23">
        <f t="shared" si="14"/>
        <v>5.7756266000000278E-4</v>
      </c>
      <c r="BV23">
        <v>720</v>
      </c>
      <c r="BW23">
        <v>6.0374799999999999E-2</v>
      </c>
      <c r="BX23">
        <f t="shared" si="15"/>
        <v>5.9656266000000097E-4</v>
      </c>
      <c r="BY23">
        <v>720</v>
      </c>
      <c r="BZ23">
        <v>6.0449999999999997E-2</v>
      </c>
      <c r="CA23">
        <f t="shared" si="16"/>
        <v>6.7176265999999846E-4</v>
      </c>
      <c r="CB23">
        <v>720</v>
      </c>
      <c r="CC23">
        <v>6.0352999999999997E-2</v>
      </c>
      <c r="CD23">
        <f t="shared" si="17"/>
        <v>5.7476265999999859E-4</v>
      </c>
      <c r="CE23">
        <v>720</v>
      </c>
      <c r="CF23">
        <v>6.0355300000000001E-2</v>
      </c>
      <c r="CG23">
        <f t="shared" si="18"/>
        <v>5.7706266000000228E-4</v>
      </c>
      <c r="CH23">
        <f t="shared" si="19"/>
        <v>6.0628237339999995E-2</v>
      </c>
      <c r="CI23">
        <v>8.4999999999999995E-4</v>
      </c>
    </row>
    <row r="24" spans="2:87">
      <c r="B24" s="2">
        <v>700</v>
      </c>
      <c r="C24" s="2">
        <v>6.8567282899999998E-2</v>
      </c>
      <c r="D24" s="2">
        <v>6.1928419450000001E-2</v>
      </c>
      <c r="E24" s="2">
        <v>2.7131133599999999E-2</v>
      </c>
      <c r="F24" s="2"/>
      <c r="G24">
        <v>-800</v>
      </c>
      <c r="H24" s="5">
        <v>3.6780077631699999E-2</v>
      </c>
      <c r="I24" s="5">
        <v>3.67800758125E-2</v>
      </c>
      <c r="J24" s="5">
        <f t="shared" si="1"/>
        <v>1.8191999989758401E-9</v>
      </c>
      <c r="K24" s="5">
        <v>3.5654805305899998E-2</v>
      </c>
      <c r="L24" s="5">
        <v>3.1803566215499998E-2</v>
      </c>
      <c r="M24" s="5">
        <v>1.2628247338700001E-2</v>
      </c>
      <c r="N24">
        <v>-600</v>
      </c>
      <c r="O24">
        <v>0.143510051882</v>
      </c>
      <c r="W24">
        <v>200</v>
      </c>
      <c r="X24">
        <v>0.66226970657299999</v>
      </c>
      <c r="Y24">
        <v>0.62723846600800004</v>
      </c>
      <c r="Z24">
        <v>0.33200568322500001</v>
      </c>
      <c r="AA24">
        <v>580</v>
      </c>
      <c r="AB24">
        <v>0.16519048346000001</v>
      </c>
      <c r="AC24" s="5">
        <f t="shared" si="2"/>
        <v>1.1853063599999991E-3</v>
      </c>
      <c r="AD24">
        <f t="shared" si="0"/>
        <v>2.1314901091612906</v>
      </c>
      <c r="AF24">
        <v>700</v>
      </c>
      <c r="AG24">
        <v>6.9472999999999993E-2</v>
      </c>
      <c r="AH24">
        <f t="shared" si="3"/>
        <v>6.5241709999999675E-4</v>
      </c>
      <c r="AI24">
        <v>700</v>
      </c>
      <c r="AJ24">
        <v>6.9350400000000006E-2</v>
      </c>
      <c r="AK24">
        <v>700</v>
      </c>
      <c r="AL24">
        <v>6.9361900000000004E-2</v>
      </c>
      <c r="AM24">
        <f t="shared" si="4"/>
        <v>7.9461710000000574E-4</v>
      </c>
      <c r="AN24">
        <v>700</v>
      </c>
      <c r="AO24">
        <v>6.9711200000000001E-2</v>
      </c>
      <c r="AP24">
        <v>700</v>
      </c>
      <c r="AQ24">
        <v>6.9306400000000004E-2</v>
      </c>
      <c r="AR24">
        <v>700</v>
      </c>
      <c r="AS24">
        <v>6.9219699999999995E-2</v>
      </c>
      <c r="AT24">
        <f t="shared" si="5"/>
        <v>6.5241709999999675E-4</v>
      </c>
      <c r="AU24">
        <v>700</v>
      </c>
      <c r="AV24">
        <v>6.9929900000000003E-2</v>
      </c>
      <c r="AW24">
        <f t="shared" si="6"/>
        <v>1.3626171000000048E-3</v>
      </c>
      <c r="AX24">
        <v>700</v>
      </c>
      <c r="AY24">
        <v>6.9289100000000006E-2</v>
      </c>
      <c r="AZ24">
        <f t="shared" si="7"/>
        <v>7.2181710000000787E-4</v>
      </c>
      <c r="BA24">
        <v>700</v>
      </c>
      <c r="BB24">
        <v>6.9234900000000002E-2</v>
      </c>
      <c r="BC24">
        <f t="shared" si="8"/>
        <v>6.6761710000000363E-4</v>
      </c>
      <c r="BD24">
        <v>700</v>
      </c>
      <c r="BE24">
        <v>6.93164E-2</v>
      </c>
      <c r="BF24">
        <f t="shared" si="9"/>
        <v>7.4911710000000187E-4</v>
      </c>
      <c r="BG24">
        <v>700</v>
      </c>
      <c r="BH24">
        <v>6.96909E-2</v>
      </c>
      <c r="BI24">
        <f t="shared" si="10"/>
        <v>1.1236171000000017E-3</v>
      </c>
      <c r="BJ24">
        <v>700</v>
      </c>
      <c r="BK24">
        <v>6.9097000000000006E-2</v>
      </c>
      <c r="BL24">
        <f t="shared" si="11"/>
        <v>5.2971710000000727E-4</v>
      </c>
      <c r="BM24">
        <v>700</v>
      </c>
      <c r="BN24">
        <v>6.9337999999999997E-2</v>
      </c>
      <c r="BO24">
        <f t="shared" si="12"/>
        <v>7.7071709999999849E-4</v>
      </c>
      <c r="BP24">
        <v>700</v>
      </c>
      <c r="BQ24">
        <v>6.9234900000000002E-2</v>
      </c>
      <c r="BR24">
        <f t="shared" si="13"/>
        <v>6.6761710000000363E-4</v>
      </c>
      <c r="BS24">
        <v>700</v>
      </c>
      <c r="BT24">
        <v>6.9269899999999995E-2</v>
      </c>
      <c r="BU24">
        <f t="shared" si="14"/>
        <v>7.02617099999997E-4</v>
      </c>
      <c r="BV24">
        <v>700</v>
      </c>
      <c r="BW24">
        <v>6.9125699999999998E-2</v>
      </c>
      <c r="BX24">
        <f t="shared" si="15"/>
        <v>5.5841709999999989E-4</v>
      </c>
      <c r="BY24">
        <v>700</v>
      </c>
      <c r="BZ24">
        <v>6.9292199999999998E-2</v>
      </c>
      <c r="CA24">
        <f t="shared" si="16"/>
        <v>7.2491709999999987E-4</v>
      </c>
      <c r="CB24">
        <v>700</v>
      </c>
      <c r="CC24">
        <v>6.9168999999999994E-2</v>
      </c>
      <c r="CD24">
        <f t="shared" si="17"/>
        <v>6.0171709999999601E-4</v>
      </c>
      <c r="CE24">
        <v>700</v>
      </c>
      <c r="CF24">
        <v>6.9212499999999996E-2</v>
      </c>
      <c r="CG24">
        <f t="shared" si="18"/>
        <v>6.4521709999999788E-4</v>
      </c>
      <c r="CH24">
        <f t="shared" si="19"/>
        <v>6.9467282899999996E-2</v>
      </c>
      <c r="CI24">
        <v>8.9999999999999998E-4</v>
      </c>
    </row>
    <row r="25" spans="2:87">
      <c r="B25" s="2">
        <v>680</v>
      </c>
      <c r="C25" s="2">
        <v>7.8795481400000006E-2</v>
      </c>
      <c r="D25" s="2">
        <v>7.1403016660000013E-2</v>
      </c>
      <c r="E25" s="2">
        <v>3.1968965279999997E-2</v>
      </c>
      <c r="F25" s="2"/>
      <c r="G25">
        <v>-790</v>
      </c>
      <c r="H25" s="5">
        <v>3.9127702727800001E-2</v>
      </c>
      <c r="I25" s="5">
        <v>3.9127700768300001E-2</v>
      </c>
      <c r="J25" s="5">
        <f t="shared" si="1"/>
        <v>1.9594999997596396E-9</v>
      </c>
      <c r="K25" s="5">
        <v>3.8019062203199998E-2</v>
      </c>
      <c r="L25" s="5">
        <v>3.3955542822900003E-2</v>
      </c>
      <c r="M25" s="5">
        <v>1.35832094605E-2</v>
      </c>
      <c r="N25">
        <v>-590</v>
      </c>
      <c r="O25">
        <v>0.154614315635</v>
      </c>
      <c r="W25">
        <v>210</v>
      </c>
      <c r="X25">
        <v>0.66075571624700002</v>
      </c>
      <c r="Y25">
        <v>0.62599617114399997</v>
      </c>
      <c r="Z25">
        <v>0.33197396087699999</v>
      </c>
      <c r="AA25">
        <v>560</v>
      </c>
      <c r="AB25">
        <v>0.19320625060999999</v>
      </c>
      <c r="AC25" s="5">
        <f t="shared" si="2"/>
        <v>1.2944387099999843E-3</v>
      </c>
      <c r="AD25">
        <f t="shared" si="0"/>
        <v>2.4929838788387095</v>
      </c>
      <c r="AF25">
        <v>680</v>
      </c>
      <c r="AG25">
        <v>7.9694399999999999E-2</v>
      </c>
      <c r="AH25">
        <f t="shared" si="3"/>
        <v>6.7961860000000096E-4</v>
      </c>
      <c r="AI25">
        <v>680</v>
      </c>
      <c r="AJ25">
        <v>7.9664799999999994E-2</v>
      </c>
      <c r="AK25">
        <v>680</v>
      </c>
      <c r="AL25">
        <v>7.9678200000000005E-2</v>
      </c>
      <c r="AM25">
        <f t="shared" si="4"/>
        <v>8.8271859999999869E-4</v>
      </c>
      <c r="AN25">
        <v>680</v>
      </c>
      <c r="AO25">
        <v>7.9941899999999996E-2</v>
      </c>
      <c r="AP25">
        <v>680</v>
      </c>
      <c r="AQ25">
        <v>7.9561000000000007E-2</v>
      </c>
      <c r="AR25">
        <v>680</v>
      </c>
      <c r="AS25">
        <v>7.9475100000000007E-2</v>
      </c>
      <c r="AT25">
        <f t="shared" si="5"/>
        <v>6.7961860000000096E-4</v>
      </c>
      <c r="AU25">
        <v>680</v>
      </c>
      <c r="AV25">
        <v>8.0367900000000006E-2</v>
      </c>
      <c r="AW25">
        <f t="shared" si="6"/>
        <v>1.5724186000000001E-3</v>
      </c>
      <c r="AX25">
        <v>680</v>
      </c>
      <c r="AY25">
        <v>7.9572699999999996E-2</v>
      </c>
      <c r="AZ25">
        <f t="shared" si="7"/>
        <v>7.7721859999999032E-4</v>
      </c>
      <c r="BA25">
        <v>680</v>
      </c>
      <c r="BB25">
        <v>7.9508300000000004E-2</v>
      </c>
      <c r="BC25">
        <f t="shared" si="8"/>
        <v>7.1281859999999808E-4</v>
      </c>
      <c r="BD25">
        <v>680</v>
      </c>
      <c r="BE25">
        <v>7.9608600000000002E-2</v>
      </c>
      <c r="BF25">
        <f t="shared" si="9"/>
        <v>8.1311859999999569E-4</v>
      </c>
      <c r="BG25">
        <v>680</v>
      </c>
      <c r="BH25">
        <v>7.9960199999999995E-2</v>
      </c>
      <c r="BI25">
        <f t="shared" si="10"/>
        <v>1.1647185999999893E-3</v>
      </c>
      <c r="BJ25">
        <v>680</v>
      </c>
      <c r="BK25">
        <v>7.9293799999999998E-2</v>
      </c>
      <c r="BL25">
        <f t="shared" si="11"/>
        <v>4.9831859999999173E-4</v>
      </c>
      <c r="BM25">
        <v>680</v>
      </c>
      <c r="BN25">
        <v>7.9580200000000004E-2</v>
      </c>
      <c r="BO25">
        <f t="shared" si="12"/>
        <v>7.8471859999999782E-4</v>
      </c>
      <c r="BP25">
        <v>680</v>
      </c>
      <c r="BQ25">
        <v>7.9534099999999996E-2</v>
      </c>
      <c r="BR25">
        <f t="shared" si="13"/>
        <v>7.3861859999999058E-4</v>
      </c>
      <c r="BS25">
        <v>680</v>
      </c>
      <c r="BT25">
        <v>7.9497300000000007E-2</v>
      </c>
      <c r="BU25">
        <f t="shared" si="14"/>
        <v>7.0181860000000096E-4</v>
      </c>
      <c r="BV25">
        <v>680</v>
      </c>
      <c r="BW25">
        <v>7.9551499999999997E-2</v>
      </c>
      <c r="BX25">
        <f t="shared" si="15"/>
        <v>7.5601859999999133E-4</v>
      </c>
      <c r="BY25">
        <v>680</v>
      </c>
      <c r="BZ25">
        <v>7.9569399999999998E-2</v>
      </c>
      <c r="CA25">
        <f t="shared" si="16"/>
        <v>7.7391859999999257E-4</v>
      </c>
      <c r="CB25">
        <v>680</v>
      </c>
      <c r="CC25">
        <v>7.9544599999999993E-2</v>
      </c>
      <c r="CD25">
        <f t="shared" si="17"/>
        <v>7.491185999999872E-4</v>
      </c>
      <c r="CE25">
        <v>680</v>
      </c>
      <c r="CF25">
        <v>7.9498100000000002E-2</v>
      </c>
      <c r="CG25">
        <f t="shared" si="18"/>
        <v>7.0261859999999621E-4</v>
      </c>
      <c r="CH25">
        <f t="shared" si="19"/>
        <v>7.9745481400000012E-2</v>
      </c>
      <c r="CI25">
        <v>9.5E-4</v>
      </c>
    </row>
    <row r="26" spans="2:87">
      <c r="B26" s="2">
        <v>660</v>
      </c>
      <c r="C26" s="2">
        <v>9.0711170159999993E-2</v>
      </c>
      <c r="D26" s="2">
        <v>8.2534103349999999E-2</v>
      </c>
      <c r="E26" s="2">
        <v>3.7846279840000004E-2</v>
      </c>
      <c r="F26" s="2"/>
      <c r="G26">
        <v>-780</v>
      </c>
      <c r="H26" s="5">
        <v>4.1641978569000003E-2</v>
      </c>
      <c r="I26" s="5">
        <v>4.1641976459299998E-2</v>
      </c>
      <c r="J26" s="5">
        <f t="shared" si="1"/>
        <v>2.1097000049707937E-9</v>
      </c>
      <c r="K26" s="5">
        <v>4.0575718211199999E-2</v>
      </c>
      <c r="L26" s="5">
        <v>3.6266242247900003E-2</v>
      </c>
      <c r="M26" s="5">
        <v>1.4631799054600001E-2</v>
      </c>
      <c r="N26">
        <v>-580</v>
      </c>
      <c r="O26">
        <v>0.166860371772</v>
      </c>
      <c r="W26">
        <v>220</v>
      </c>
      <c r="X26">
        <v>0.65911917934800002</v>
      </c>
      <c r="Y26">
        <v>0.62464900830699999</v>
      </c>
      <c r="Z26">
        <v>0.33193096649300002</v>
      </c>
      <c r="AA26">
        <v>540</v>
      </c>
      <c r="AB26">
        <v>0.22660064448200001</v>
      </c>
      <c r="AC26" s="5">
        <f t="shared" si="2"/>
        <v>1.2750424820000272E-3</v>
      </c>
      <c r="AD26">
        <f t="shared" si="0"/>
        <v>2.9238792836387097</v>
      </c>
      <c r="AF26">
        <v>660</v>
      </c>
      <c r="AG26">
        <v>9.1696799999999995E-2</v>
      </c>
      <c r="AH26">
        <f t="shared" si="3"/>
        <v>8.3452984000000063E-4</v>
      </c>
      <c r="AI26">
        <v>660</v>
      </c>
      <c r="AJ26">
        <v>9.1693700000000003E-2</v>
      </c>
      <c r="AK26">
        <v>660</v>
      </c>
      <c r="AL26">
        <v>9.1709600000000002E-2</v>
      </c>
      <c r="AM26">
        <f t="shared" si="4"/>
        <v>9.9842984000000912E-4</v>
      </c>
      <c r="AN26">
        <v>660</v>
      </c>
      <c r="AO26">
        <v>9.19986E-2</v>
      </c>
      <c r="AP26">
        <v>660</v>
      </c>
      <c r="AQ26">
        <v>9.1631799999999999E-2</v>
      </c>
      <c r="AR26">
        <v>660</v>
      </c>
      <c r="AS26">
        <v>9.1545699999999994E-2</v>
      </c>
      <c r="AT26">
        <f t="shared" si="5"/>
        <v>8.3452984000000063E-4</v>
      </c>
      <c r="AU26">
        <v>660</v>
      </c>
      <c r="AV26">
        <v>9.2553700000000003E-2</v>
      </c>
      <c r="AW26">
        <f t="shared" si="6"/>
        <v>1.8425298400000095E-3</v>
      </c>
      <c r="AX26">
        <v>660</v>
      </c>
      <c r="AY26">
        <v>9.1573500000000002E-2</v>
      </c>
      <c r="AZ26">
        <f t="shared" si="7"/>
        <v>8.6232984000000901E-4</v>
      </c>
      <c r="BA26">
        <v>660</v>
      </c>
      <c r="BB26">
        <v>9.1588799999999998E-2</v>
      </c>
      <c r="BC26">
        <f t="shared" si="8"/>
        <v>8.7762984000000488E-4</v>
      </c>
      <c r="BD26">
        <v>660</v>
      </c>
      <c r="BE26">
        <v>9.1620900000000005E-2</v>
      </c>
      <c r="BF26">
        <f t="shared" si="9"/>
        <v>9.09729840000012E-4</v>
      </c>
      <c r="BG26">
        <v>660</v>
      </c>
      <c r="BH26">
        <v>9.1971600000000001E-2</v>
      </c>
      <c r="BI26">
        <f t="shared" si="10"/>
        <v>1.2604298400000075E-3</v>
      </c>
      <c r="BJ26">
        <v>660</v>
      </c>
      <c r="BK26">
        <v>9.1273599999999996E-2</v>
      </c>
      <c r="BL26">
        <f t="shared" si="11"/>
        <v>5.6242984000000329E-4</v>
      </c>
      <c r="BM26">
        <v>660</v>
      </c>
      <c r="BN26">
        <v>9.1618199999999997E-2</v>
      </c>
      <c r="BO26">
        <f t="shared" si="12"/>
        <v>9.0702984000000375E-4</v>
      </c>
      <c r="BP26">
        <v>660</v>
      </c>
      <c r="BQ26">
        <v>9.1566800000000004E-2</v>
      </c>
      <c r="BR26">
        <f t="shared" si="13"/>
        <v>8.5562984000001063E-4</v>
      </c>
      <c r="BS26">
        <v>660</v>
      </c>
      <c r="BT26">
        <v>9.1549000000000005E-2</v>
      </c>
      <c r="BU26">
        <f t="shared" si="14"/>
        <v>8.3782984000001226E-4</v>
      </c>
      <c r="BV26">
        <v>660</v>
      </c>
      <c r="BW26">
        <v>9.1592699999999999E-2</v>
      </c>
      <c r="BX26">
        <f t="shared" si="15"/>
        <v>8.81529840000006E-4</v>
      </c>
      <c r="BY26">
        <v>660</v>
      </c>
      <c r="BZ26">
        <v>9.1669600000000004E-2</v>
      </c>
      <c r="CA26">
        <f t="shared" si="16"/>
        <v>9.5842984000001075E-4</v>
      </c>
      <c r="CB26">
        <v>660</v>
      </c>
      <c r="CC26">
        <v>9.1727799999999998E-2</v>
      </c>
      <c r="CD26">
        <f t="shared" si="17"/>
        <v>1.0166298400000051E-3</v>
      </c>
      <c r="CE26">
        <v>660</v>
      </c>
      <c r="CF26">
        <v>9.14938E-2</v>
      </c>
      <c r="CG26">
        <f t="shared" si="18"/>
        <v>7.8262984000000702E-4</v>
      </c>
      <c r="CH26">
        <f t="shared" si="19"/>
        <v>9.1711170159999994E-2</v>
      </c>
      <c r="CI26">
        <v>1E-3</v>
      </c>
    </row>
    <row r="27" spans="2:87">
      <c r="B27" s="2">
        <v>640</v>
      </c>
      <c r="C27" s="2">
        <v>0.10468449270000002</v>
      </c>
      <c r="D27" s="2">
        <v>9.5667946980000002E-2</v>
      </c>
      <c r="E27" s="2">
        <v>4.4974187620000002E-2</v>
      </c>
      <c r="F27" s="2"/>
      <c r="G27">
        <v>-770</v>
      </c>
      <c r="H27" s="5">
        <v>4.4343413744500002E-2</v>
      </c>
      <c r="I27" s="5">
        <v>4.4343411473500002E-2</v>
      </c>
      <c r="J27" s="5">
        <f t="shared" si="1"/>
        <v>2.2709999991654684E-9</v>
      </c>
      <c r="K27" s="5">
        <v>4.3330887213199998E-2</v>
      </c>
      <c r="L27" s="5">
        <v>3.8762848930400003E-2</v>
      </c>
      <c r="M27" s="5">
        <v>1.5779486011300001E-2</v>
      </c>
      <c r="N27">
        <v>-570</v>
      </c>
      <c r="O27">
        <v>0.180273113953</v>
      </c>
      <c r="W27">
        <v>230</v>
      </c>
      <c r="X27">
        <v>0.65734981659000002</v>
      </c>
      <c r="Y27">
        <v>0.62318726868999996</v>
      </c>
      <c r="Z27">
        <v>0.331871685084</v>
      </c>
      <c r="AA27">
        <v>520</v>
      </c>
      <c r="AB27">
        <v>0.26630311014000002</v>
      </c>
      <c r="AC27" s="5">
        <f t="shared" si="2"/>
        <v>1.2844086400000121E-3</v>
      </c>
      <c r="AD27">
        <f t="shared" si="0"/>
        <v>3.4361691630967743</v>
      </c>
      <c r="AF27">
        <v>640</v>
      </c>
      <c r="AG27">
        <v>0.10581500000000001</v>
      </c>
      <c r="AH27">
        <f t="shared" si="3"/>
        <v>1.0305072999999831E-3</v>
      </c>
      <c r="AI27">
        <v>640</v>
      </c>
      <c r="AJ27">
        <v>0.105798</v>
      </c>
      <c r="AK27">
        <v>640</v>
      </c>
      <c r="AL27">
        <v>0.10581699999999999</v>
      </c>
      <c r="AM27">
        <f t="shared" si="4"/>
        <v>1.1325072999999741E-3</v>
      </c>
      <c r="AN27">
        <v>640</v>
      </c>
      <c r="AO27">
        <v>0.10603700000000001</v>
      </c>
      <c r="AP27">
        <v>640</v>
      </c>
      <c r="AQ27">
        <v>0.10580199999999999</v>
      </c>
      <c r="AR27">
        <v>640</v>
      </c>
      <c r="AS27">
        <v>0.105715</v>
      </c>
      <c r="AT27">
        <f t="shared" si="5"/>
        <v>1.0305072999999831E-3</v>
      </c>
      <c r="AU27">
        <v>640</v>
      </c>
      <c r="AV27">
        <v>0.106866</v>
      </c>
      <c r="AW27">
        <f t="shared" si="6"/>
        <v>2.1815072999999824E-3</v>
      </c>
      <c r="AX27">
        <v>640</v>
      </c>
      <c r="AY27">
        <v>0.105666</v>
      </c>
      <c r="AZ27">
        <f t="shared" si="7"/>
        <v>9.8150729999997577E-4</v>
      </c>
      <c r="BA27">
        <v>640</v>
      </c>
      <c r="BB27">
        <v>0.105682</v>
      </c>
      <c r="BC27">
        <f t="shared" si="8"/>
        <v>9.9750729999997789E-4</v>
      </c>
      <c r="BD27">
        <v>640</v>
      </c>
      <c r="BE27">
        <v>0.105728</v>
      </c>
      <c r="BF27">
        <f t="shared" si="9"/>
        <v>1.0435072999999823E-3</v>
      </c>
      <c r="BG27">
        <v>640</v>
      </c>
      <c r="BH27">
        <v>0.106017</v>
      </c>
      <c r="BI27">
        <f t="shared" si="10"/>
        <v>1.3325072999999799E-3</v>
      </c>
      <c r="BJ27">
        <v>640</v>
      </c>
      <c r="BK27">
        <v>0.105285</v>
      </c>
      <c r="BL27">
        <f t="shared" si="11"/>
        <v>6.0050729999998331E-4</v>
      </c>
      <c r="BM27">
        <v>640</v>
      </c>
      <c r="BN27">
        <v>0.10570400000000001</v>
      </c>
      <c r="BO27">
        <f t="shared" si="12"/>
        <v>1.019507299999986E-3</v>
      </c>
      <c r="BP27">
        <v>640</v>
      </c>
      <c r="BQ27">
        <v>0.105685</v>
      </c>
      <c r="BR27">
        <f t="shared" si="13"/>
        <v>1.0005072999999809E-3</v>
      </c>
      <c r="BS27">
        <v>640</v>
      </c>
      <c r="BT27">
        <v>0.105644</v>
      </c>
      <c r="BU27">
        <f t="shared" si="14"/>
        <v>9.5950729999998152E-4</v>
      </c>
      <c r="BV27">
        <v>640</v>
      </c>
      <c r="BW27">
        <v>0.105597</v>
      </c>
      <c r="BX27">
        <f t="shared" si="15"/>
        <v>9.1250729999997615E-4</v>
      </c>
      <c r="BY27">
        <v>640</v>
      </c>
      <c r="BZ27">
        <v>0.105879</v>
      </c>
      <c r="CA27">
        <f t="shared" si="16"/>
        <v>1.1945072999999806E-3</v>
      </c>
      <c r="CB27">
        <v>640</v>
      </c>
      <c r="CC27">
        <v>0.105646</v>
      </c>
      <c r="CD27">
        <f t="shared" si="17"/>
        <v>9.6150729999998352E-4</v>
      </c>
      <c r="CE27">
        <v>640</v>
      </c>
      <c r="CF27">
        <v>0.105573</v>
      </c>
      <c r="CG27">
        <f t="shared" si="18"/>
        <v>8.885072999999799E-4</v>
      </c>
      <c r="CH27">
        <f t="shared" si="19"/>
        <v>0.10593449270000002</v>
      </c>
      <c r="CI27">
        <v>1.25E-3</v>
      </c>
    </row>
    <row r="28" spans="2:87">
      <c r="B28" s="2">
        <v>620</v>
      </c>
      <c r="C28" s="2">
        <v>0.12115672150000001</v>
      </c>
      <c r="D28" s="2">
        <v>0.11126314250000001</v>
      </c>
      <c r="E28" s="2">
        <v>5.3688941809999995E-2</v>
      </c>
      <c r="F28" s="2"/>
      <c r="G28">
        <v>-760</v>
      </c>
      <c r="H28" s="5">
        <v>4.72762544041E-2</v>
      </c>
      <c r="I28" s="5">
        <v>4.7276251957599998E-2</v>
      </c>
      <c r="J28" s="5">
        <f t="shared" si="1"/>
        <v>2.4465000025841732E-9</v>
      </c>
      <c r="K28" s="5">
        <v>4.6254092073399998E-2</v>
      </c>
      <c r="L28" s="5">
        <v>4.1436472364700001E-2</v>
      </c>
      <c r="M28" s="5">
        <v>1.7008949651099999E-2</v>
      </c>
      <c r="N28">
        <v>-560</v>
      </c>
      <c r="O28">
        <v>0.195053711189</v>
      </c>
      <c r="W28">
        <v>240</v>
      </c>
      <c r="X28">
        <v>0.65542219783699995</v>
      </c>
      <c r="Y28">
        <v>0.62158918663600005</v>
      </c>
      <c r="Z28">
        <v>0.33179260299300001</v>
      </c>
      <c r="AA28">
        <v>500</v>
      </c>
      <c r="AB28">
        <v>0.312344812551</v>
      </c>
      <c r="AC28" s="5">
        <f t="shared" si="2"/>
        <v>1.1470215509999937E-3</v>
      </c>
      <c r="AD28">
        <f t="shared" si="0"/>
        <v>4.0302556458193548</v>
      </c>
      <c r="AF28">
        <v>620</v>
      </c>
      <c r="AG28">
        <v>0.122472</v>
      </c>
      <c r="AH28">
        <f t="shared" si="3"/>
        <v>1.0212784999999863E-3</v>
      </c>
      <c r="AI28">
        <v>620</v>
      </c>
      <c r="AJ28">
        <v>0.122479</v>
      </c>
      <c r="AK28">
        <v>620</v>
      </c>
      <c r="AL28">
        <v>0.122502</v>
      </c>
      <c r="AM28">
        <f t="shared" si="4"/>
        <v>1.3452784999999912E-3</v>
      </c>
      <c r="AN28">
        <v>620</v>
      </c>
      <c r="AO28">
        <v>0.122643</v>
      </c>
      <c r="AP28">
        <v>620</v>
      </c>
      <c r="AQ28">
        <v>0.122269</v>
      </c>
      <c r="AR28">
        <v>620</v>
      </c>
      <c r="AS28">
        <v>0.12217799999999999</v>
      </c>
      <c r="AT28">
        <f t="shared" si="5"/>
        <v>1.0212784999999863E-3</v>
      </c>
      <c r="AU28">
        <v>620</v>
      </c>
      <c r="AV28">
        <v>0.123774</v>
      </c>
      <c r="AW28">
        <f t="shared" si="6"/>
        <v>2.6172784999999865E-3</v>
      </c>
      <c r="AX28">
        <v>620</v>
      </c>
      <c r="AY28">
        <v>0.12221700000000001</v>
      </c>
      <c r="AZ28">
        <f t="shared" si="7"/>
        <v>1.0602784999999976E-3</v>
      </c>
      <c r="BA28">
        <v>620</v>
      </c>
      <c r="BB28">
        <v>0.122317</v>
      </c>
      <c r="BC28">
        <f t="shared" si="8"/>
        <v>1.1602784999999866E-3</v>
      </c>
      <c r="BD28">
        <v>620</v>
      </c>
      <c r="BE28">
        <v>0.12230000000000001</v>
      </c>
      <c r="BF28">
        <f t="shared" si="9"/>
        <v>1.1432784999999973E-3</v>
      </c>
      <c r="BG28">
        <v>620</v>
      </c>
      <c r="BH28">
        <v>0.12264700000000001</v>
      </c>
      <c r="BI28">
        <f t="shared" si="10"/>
        <v>1.4902784999999974E-3</v>
      </c>
      <c r="BJ28">
        <v>620</v>
      </c>
      <c r="BK28">
        <v>0.121998</v>
      </c>
      <c r="BL28">
        <f t="shared" si="11"/>
        <v>8.4127849999998672E-4</v>
      </c>
      <c r="BM28">
        <v>620</v>
      </c>
      <c r="BN28">
        <v>0.122517</v>
      </c>
      <c r="BO28">
        <f t="shared" si="12"/>
        <v>1.3602784999999923E-3</v>
      </c>
      <c r="BP28">
        <v>620</v>
      </c>
      <c r="BQ28">
        <v>0.12230000000000001</v>
      </c>
      <c r="BR28">
        <f t="shared" si="13"/>
        <v>1.1432784999999973E-3</v>
      </c>
      <c r="BS28">
        <v>620</v>
      </c>
      <c r="BT28">
        <v>0.12216299999999999</v>
      </c>
      <c r="BU28">
        <f t="shared" si="14"/>
        <v>1.0062784999999852E-3</v>
      </c>
      <c r="BV28">
        <v>620</v>
      </c>
      <c r="BW28">
        <v>0.12234399999999999</v>
      </c>
      <c r="BX28">
        <f t="shared" si="15"/>
        <v>1.1872784999999858E-3</v>
      </c>
      <c r="BY28">
        <v>620</v>
      </c>
      <c r="BZ28">
        <v>0.122395</v>
      </c>
      <c r="CA28">
        <f t="shared" si="16"/>
        <v>1.2382784999999952E-3</v>
      </c>
      <c r="CB28">
        <v>620</v>
      </c>
      <c r="CC28">
        <v>0.12198000000000001</v>
      </c>
      <c r="CD28">
        <f t="shared" si="17"/>
        <v>8.2327849999999647E-4</v>
      </c>
      <c r="CE28">
        <v>620</v>
      </c>
      <c r="CF28">
        <v>0.122267</v>
      </c>
      <c r="CG28">
        <f t="shared" si="18"/>
        <v>1.1102784999999921E-3</v>
      </c>
      <c r="CH28">
        <f t="shared" si="19"/>
        <v>0.12265672150000001</v>
      </c>
      <c r="CI28">
        <v>1.5E-3</v>
      </c>
    </row>
    <row r="29" spans="2:87">
      <c r="B29" s="2">
        <v>600</v>
      </c>
      <c r="C29" s="2">
        <v>0.14067856950000002</v>
      </c>
      <c r="D29" s="2">
        <v>0.1298669341</v>
      </c>
      <c r="E29" s="2">
        <v>6.4330575309999999E-2</v>
      </c>
      <c r="F29" s="2"/>
      <c r="G29">
        <v>-750</v>
      </c>
      <c r="H29" s="5">
        <v>5.0397027652999998E-2</v>
      </c>
      <c r="I29" s="5">
        <v>5.0397025021999997E-2</v>
      </c>
      <c r="J29" s="5">
        <f t="shared" si="1"/>
        <v>2.6310000011964263E-9</v>
      </c>
      <c r="K29" s="5">
        <v>4.9396358504499999E-2</v>
      </c>
      <c r="L29" s="5">
        <v>4.4312327284000003E-2</v>
      </c>
      <c r="M29" s="5">
        <v>1.8349716170099999E-2</v>
      </c>
      <c r="N29">
        <v>-550</v>
      </c>
      <c r="O29">
        <v>0.210995821188</v>
      </c>
      <c r="W29">
        <v>250</v>
      </c>
      <c r="X29">
        <v>0.653320772479</v>
      </c>
      <c r="Y29">
        <v>0.61984169021500002</v>
      </c>
      <c r="Z29">
        <v>0.33168890210599999</v>
      </c>
      <c r="AA29">
        <v>480</v>
      </c>
      <c r="AB29">
        <v>0.36390189457</v>
      </c>
      <c r="AC29" s="5">
        <f t="shared" si="2"/>
        <v>8.9343836999999926E-4</v>
      </c>
      <c r="AD29">
        <f t="shared" si="0"/>
        <v>4.6955083170322585</v>
      </c>
      <c r="AF29">
        <v>600</v>
      </c>
      <c r="AG29">
        <v>0.14213000000000001</v>
      </c>
      <c r="AH29">
        <f t="shared" si="3"/>
        <v>1.0964304999999952E-3</v>
      </c>
      <c r="AI29">
        <v>600</v>
      </c>
      <c r="AJ29">
        <v>0.142264</v>
      </c>
      <c r="AK29">
        <v>600</v>
      </c>
      <c r="AL29">
        <v>0.142292</v>
      </c>
      <c r="AM29">
        <f t="shared" si="4"/>
        <v>1.6134304999999849E-3</v>
      </c>
      <c r="AN29">
        <v>600</v>
      </c>
      <c r="AO29">
        <v>0.14233999999999999</v>
      </c>
      <c r="AP29">
        <v>600</v>
      </c>
      <c r="AQ29">
        <v>0.141872</v>
      </c>
      <c r="AR29">
        <v>600</v>
      </c>
      <c r="AS29">
        <v>0.14177500000000001</v>
      </c>
      <c r="AT29">
        <f t="shared" si="5"/>
        <v>1.0964304999999952E-3</v>
      </c>
      <c r="AU29">
        <v>600</v>
      </c>
      <c r="AV29">
        <v>0.14380999999999999</v>
      </c>
      <c r="AW29">
        <f t="shared" si="6"/>
        <v>3.1314304999999765E-3</v>
      </c>
      <c r="AX29">
        <v>600</v>
      </c>
      <c r="AY29">
        <v>0.14203199999999999</v>
      </c>
      <c r="AZ29">
        <f t="shared" si="7"/>
        <v>1.3534304999999747E-3</v>
      </c>
      <c r="BA29">
        <v>600</v>
      </c>
      <c r="BB29">
        <v>0.142039</v>
      </c>
      <c r="BC29">
        <f t="shared" si="8"/>
        <v>1.3604304999999817E-3</v>
      </c>
      <c r="BD29">
        <v>600</v>
      </c>
      <c r="BE29">
        <v>0.14214299999999999</v>
      </c>
      <c r="BF29">
        <f t="shared" si="9"/>
        <v>1.4644304999999747E-3</v>
      </c>
      <c r="BG29">
        <v>600</v>
      </c>
      <c r="BH29">
        <v>0.14230300000000001</v>
      </c>
      <c r="BI29">
        <f t="shared" si="10"/>
        <v>1.6244304999999959E-3</v>
      </c>
      <c r="BJ29">
        <v>600</v>
      </c>
      <c r="BK29">
        <v>0.14154600000000001</v>
      </c>
      <c r="BL29">
        <f t="shared" si="11"/>
        <v>8.6743049999998822E-4</v>
      </c>
      <c r="BM29">
        <v>600</v>
      </c>
      <c r="BN29">
        <v>0.14219300000000001</v>
      </c>
      <c r="BO29">
        <f t="shared" si="12"/>
        <v>1.5144304999999969E-3</v>
      </c>
      <c r="BP29">
        <v>600</v>
      </c>
      <c r="BQ29">
        <v>0.14205699999999999</v>
      </c>
      <c r="BR29">
        <f t="shared" si="13"/>
        <v>1.3784304999999719E-3</v>
      </c>
      <c r="BS29">
        <v>600</v>
      </c>
      <c r="BT29">
        <v>0.14188000000000001</v>
      </c>
      <c r="BU29">
        <f t="shared" si="14"/>
        <v>1.2014304999999892E-3</v>
      </c>
      <c r="BV29">
        <v>600</v>
      </c>
      <c r="BW29">
        <v>0.14189499999999999</v>
      </c>
      <c r="BX29">
        <f t="shared" si="15"/>
        <v>1.2164304999999764E-3</v>
      </c>
      <c r="BY29">
        <v>600</v>
      </c>
      <c r="BZ29">
        <v>0.14206299999999999</v>
      </c>
      <c r="CA29">
        <f t="shared" si="16"/>
        <v>1.3844304999999779E-3</v>
      </c>
      <c r="CB29">
        <v>600</v>
      </c>
      <c r="CC29">
        <v>0.141598</v>
      </c>
      <c r="CD29">
        <f t="shared" si="17"/>
        <v>9.1943049999998472E-4</v>
      </c>
      <c r="CE29">
        <v>600</v>
      </c>
      <c r="CF29">
        <v>0.14197199999999999</v>
      </c>
      <c r="CG29">
        <f t="shared" si="18"/>
        <v>1.2934304999999702E-3</v>
      </c>
      <c r="CH29">
        <f t="shared" si="19"/>
        <v>0.14242856950000002</v>
      </c>
      <c r="CI29">
        <v>1.75E-3</v>
      </c>
    </row>
    <row r="30" spans="2:87">
      <c r="B30" s="2">
        <v>580</v>
      </c>
      <c r="C30" s="2">
        <v>0.16400517710000001</v>
      </c>
      <c r="D30" s="2">
        <v>0.152229485</v>
      </c>
      <c r="E30" s="2">
        <v>7.7424877810000001E-2</v>
      </c>
      <c r="F30" s="2"/>
      <c r="G30">
        <v>-740</v>
      </c>
      <c r="H30" s="5">
        <v>5.3769258856799999E-2</v>
      </c>
      <c r="I30" s="5">
        <v>5.3769256028300003E-2</v>
      </c>
      <c r="J30" s="5">
        <f t="shared" si="1"/>
        <v>2.8284999967209679E-9</v>
      </c>
      <c r="K30" s="5">
        <v>5.2802990677599998E-2</v>
      </c>
      <c r="L30" s="5">
        <v>4.7440289862600002E-2</v>
      </c>
      <c r="M30" s="5">
        <v>1.9830857318000002E-2</v>
      </c>
      <c r="N30">
        <v>-540</v>
      </c>
      <c r="O30">
        <v>0.22855927469500001</v>
      </c>
      <c r="W30">
        <v>260</v>
      </c>
      <c r="X30">
        <v>0.65103159709199998</v>
      </c>
      <c r="Y30">
        <v>0.61792953741599999</v>
      </c>
      <c r="Z30">
        <v>0.33154911991000002</v>
      </c>
      <c r="AA30">
        <v>460</v>
      </c>
      <c r="AB30">
        <v>0.41833822561900003</v>
      </c>
      <c r="AC30" s="5">
        <f t="shared" si="2"/>
        <v>5.9246711900001747E-4</v>
      </c>
      <c r="AD30">
        <f t="shared" si="0"/>
        <v>5.3979125886322583</v>
      </c>
      <c r="AF30">
        <v>580</v>
      </c>
      <c r="AG30">
        <v>0.16570799999999999</v>
      </c>
      <c r="AH30">
        <f t="shared" si="3"/>
        <v>1.267822899999993E-3</v>
      </c>
      <c r="AI30">
        <v>580</v>
      </c>
      <c r="AJ30">
        <v>0.16576299999999999</v>
      </c>
      <c r="AK30">
        <v>580</v>
      </c>
      <c r="AL30">
        <v>0.165797</v>
      </c>
      <c r="AM30">
        <f t="shared" si="4"/>
        <v>1.7918228999999897E-3</v>
      </c>
      <c r="AN30">
        <v>580</v>
      </c>
      <c r="AO30">
        <v>0.16566400000000001</v>
      </c>
      <c r="AP30">
        <v>580</v>
      </c>
      <c r="AQ30">
        <v>0.165379</v>
      </c>
      <c r="AR30">
        <v>580</v>
      </c>
      <c r="AS30">
        <v>0.165273</v>
      </c>
      <c r="AT30">
        <f t="shared" si="5"/>
        <v>1.267822899999993E-3</v>
      </c>
      <c r="AU30">
        <v>580</v>
      </c>
      <c r="AV30">
        <v>0.16772100000000001</v>
      </c>
      <c r="AW30">
        <f t="shared" si="6"/>
        <v>3.7158228999999987E-3</v>
      </c>
      <c r="AX30">
        <v>580</v>
      </c>
      <c r="AY30">
        <v>0.16550999999999999</v>
      </c>
      <c r="AZ30">
        <f t="shared" si="7"/>
        <v>1.5048228999999802E-3</v>
      </c>
      <c r="BA30">
        <v>580</v>
      </c>
      <c r="BB30">
        <v>0.16547400000000001</v>
      </c>
      <c r="BC30">
        <f t="shared" si="8"/>
        <v>1.4688228999999997E-3</v>
      </c>
      <c r="BD30">
        <v>580</v>
      </c>
      <c r="BE30">
        <v>0.165657</v>
      </c>
      <c r="BF30">
        <f t="shared" si="9"/>
        <v>1.6518228999999884E-3</v>
      </c>
      <c r="BG30">
        <v>580</v>
      </c>
      <c r="BH30">
        <v>0.165876</v>
      </c>
      <c r="BI30">
        <f t="shared" si="10"/>
        <v>1.8708228999999854E-3</v>
      </c>
      <c r="BJ30">
        <v>580</v>
      </c>
      <c r="BK30">
        <v>0.16477</v>
      </c>
      <c r="BL30">
        <f t="shared" si="11"/>
        <v>7.6482289999998954E-4</v>
      </c>
      <c r="BM30">
        <v>580</v>
      </c>
      <c r="BN30">
        <v>0.16558600000000001</v>
      </c>
      <c r="BO30">
        <f t="shared" si="12"/>
        <v>1.5808229000000007E-3</v>
      </c>
      <c r="BP30">
        <v>580</v>
      </c>
      <c r="BQ30">
        <v>0.16556599999999999</v>
      </c>
      <c r="BR30">
        <f t="shared" si="13"/>
        <v>1.5608228999999807E-3</v>
      </c>
      <c r="BS30">
        <v>580</v>
      </c>
      <c r="BT30">
        <v>0.16531000000000001</v>
      </c>
      <c r="BU30">
        <f t="shared" si="14"/>
        <v>1.3048229000000022E-3</v>
      </c>
      <c r="BV30">
        <v>580</v>
      </c>
      <c r="BW30">
        <v>0.165075</v>
      </c>
      <c r="BX30">
        <f t="shared" si="15"/>
        <v>1.0698228999999893E-3</v>
      </c>
      <c r="BY30">
        <v>580</v>
      </c>
      <c r="BZ30">
        <v>0.165658</v>
      </c>
      <c r="CA30">
        <f t="shared" si="16"/>
        <v>1.6528228999999894E-3</v>
      </c>
      <c r="CB30">
        <v>580</v>
      </c>
      <c r="CC30">
        <v>0.16495399999999999</v>
      </c>
      <c r="CD30">
        <f t="shared" si="17"/>
        <v>9.4882289999997926E-4</v>
      </c>
      <c r="CE30">
        <v>580</v>
      </c>
      <c r="CF30">
        <v>0.16536400000000001</v>
      </c>
      <c r="CG30">
        <f t="shared" si="18"/>
        <v>1.3588229000000007E-3</v>
      </c>
      <c r="CH30">
        <f t="shared" si="19"/>
        <v>0.16600517710000001</v>
      </c>
      <c r="CI30">
        <v>2E-3</v>
      </c>
    </row>
    <row r="31" spans="2:87">
      <c r="B31" s="2">
        <v>560</v>
      </c>
      <c r="C31" s="2">
        <v>0.19191181190000001</v>
      </c>
      <c r="D31" s="2">
        <v>0.17917119749999999</v>
      </c>
      <c r="E31" s="2">
        <v>9.3530685210000006E-2</v>
      </c>
      <c r="F31" s="2"/>
      <c r="G31">
        <v>-730</v>
      </c>
      <c r="H31" s="5">
        <v>5.7410624735399998E-2</v>
      </c>
      <c r="I31" s="5">
        <v>5.7410621696899998E-2</v>
      </c>
      <c r="J31" s="5">
        <f t="shared" si="1"/>
        <v>3.038500000218658E-9</v>
      </c>
      <c r="K31" s="5">
        <v>5.6450019097800001E-2</v>
      </c>
      <c r="L31" s="5">
        <v>5.0786272539300001E-2</v>
      </c>
      <c r="M31" s="5">
        <v>2.1439924906999999E-2</v>
      </c>
      <c r="N31">
        <v>-530</v>
      </c>
      <c r="O31">
        <v>0.24762794668300001</v>
      </c>
      <c r="W31">
        <v>270</v>
      </c>
      <c r="X31">
        <v>0.64851820286499995</v>
      </c>
      <c r="Y31">
        <v>0.61581967984599995</v>
      </c>
      <c r="Z31">
        <v>0.33135927715000002</v>
      </c>
      <c r="AA31">
        <v>440</v>
      </c>
      <c r="AB31">
        <v>0.471193100265</v>
      </c>
      <c r="AC31" s="5">
        <f t="shared" si="2"/>
        <v>9.5949164999997727E-5</v>
      </c>
      <c r="AD31">
        <f t="shared" si="0"/>
        <v>6.07991097116129</v>
      </c>
      <c r="AF31">
        <v>560</v>
      </c>
      <c r="AG31">
        <v>0.193853</v>
      </c>
      <c r="AH31">
        <f t="shared" si="3"/>
        <v>1.5031880999999969E-3</v>
      </c>
      <c r="AI31">
        <v>560</v>
      </c>
      <c r="AJ31">
        <v>0.19394900000000001</v>
      </c>
      <c r="AK31">
        <v>560</v>
      </c>
      <c r="AL31">
        <v>0.193991</v>
      </c>
      <c r="AM31">
        <f t="shared" si="4"/>
        <v>2.0791880999999901E-3</v>
      </c>
      <c r="AN31">
        <v>560</v>
      </c>
      <c r="AO31">
        <v>0.19375800000000001</v>
      </c>
      <c r="AP31">
        <v>560</v>
      </c>
      <c r="AQ31">
        <v>0.19353400000000001</v>
      </c>
      <c r="AR31">
        <v>560</v>
      </c>
      <c r="AS31">
        <v>0.193415</v>
      </c>
      <c r="AT31">
        <f t="shared" si="5"/>
        <v>1.5031880999999969E-3</v>
      </c>
      <c r="AU31">
        <v>560</v>
      </c>
      <c r="AV31">
        <v>0.19636899999999999</v>
      </c>
      <c r="AW31">
        <f t="shared" si="6"/>
        <v>4.4571880999999813E-3</v>
      </c>
      <c r="AX31">
        <v>560</v>
      </c>
      <c r="AY31">
        <v>0.19373000000000001</v>
      </c>
      <c r="AZ31">
        <f t="shared" si="7"/>
        <v>1.8181881000000066E-3</v>
      </c>
      <c r="BA31">
        <v>560</v>
      </c>
      <c r="BB31">
        <v>0.193632</v>
      </c>
      <c r="BC31">
        <f t="shared" si="8"/>
        <v>1.7201880999999919E-3</v>
      </c>
      <c r="BD31">
        <v>560</v>
      </c>
      <c r="BE31">
        <v>0.19392499999999999</v>
      </c>
      <c r="BF31">
        <f t="shared" si="9"/>
        <v>2.0131880999999796E-3</v>
      </c>
      <c r="BG31">
        <v>560</v>
      </c>
      <c r="BH31">
        <v>0.19406999999999999</v>
      </c>
      <c r="BI31">
        <f t="shared" si="10"/>
        <v>2.1581880999999858E-3</v>
      </c>
      <c r="BJ31">
        <v>560</v>
      </c>
      <c r="BK31">
        <v>0.19260099999999999</v>
      </c>
      <c r="BL31">
        <f t="shared" si="11"/>
        <v>6.8918809999998776E-4</v>
      </c>
      <c r="BM31">
        <v>560</v>
      </c>
      <c r="BN31">
        <v>0.193638</v>
      </c>
      <c r="BO31">
        <f t="shared" si="12"/>
        <v>1.7261880999999979E-3</v>
      </c>
      <c r="BP31">
        <v>560</v>
      </c>
      <c r="BQ31">
        <v>0.19370499999999999</v>
      </c>
      <c r="BR31">
        <f t="shared" si="13"/>
        <v>1.7931880999999816E-3</v>
      </c>
      <c r="BS31">
        <v>560</v>
      </c>
      <c r="BT31">
        <v>0.19331400000000001</v>
      </c>
      <c r="BU31">
        <f t="shared" si="14"/>
        <v>1.4021881000000069E-3</v>
      </c>
      <c r="BV31">
        <v>560</v>
      </c>
      <c r="BW31">
        <v>0.192991</v>
      </c>
      <c r="BX31">
        <f t="shared" si="15"/>
        <v>1.0791880999999892E-3</v>
      </c>
      <c r="BY31">
        <v>560</v>
      </c>
      <c r="BZ31">
        <v>0.19392899999999999</v>
      </c>
      <c r="CA31">
        <f t="shared" si="16"/>
        <v>2.0171880999999836E-3</v>
      </c>
      <c r="CB31">
        <v>560</v>
      </c>
      <c r="CC31">
        <v>0.19370399999999999</v>
      </c>
      <c r="CD31">
        <f t="shared" si="17"/>
        <v>1.7921880999999806E-3</v>
      </c>
      <c r="CE31">
        <v>560</v>
      </c>
      <c r="CF31">
        <v>0.193546</v>
      </c>
      <c r="CG31">
        <f t="shared" si="18"/>
        <v>1.6341880999999892E-3</v>
      </c>
      <c r="CH31">
        <f t="shared" si="19"/>
        <v>0.19416181190000001</v>
      </c>
      <c r="CI31">
        <v>2.2499999999999998E-3</v>
      </c>
    </row>
    <row r="32" spans="2:87">
      <c r="B32" s="2">
        <v>540</v>
      </c>
      <c r="C32" s="2">
        <v>0.22532560199999999</v>
      </c>
      <c r="D32" s="2">
        <v>0.21155652700000002</v>
      </c>
      <c r="E32" s="2">
        <v>0.11316477890000001</v>
      </c>
      <c r="F32" s="2"/>
      <c r="G32">
        <v>-720</v>
      </c>
      <c r="H32" s="5">
        <v>6.1341087187699997E-2</v>
      </c>
      <c r="I32" s="5">
        <v>6.1341083927499998E-2</v>
      </c>
      <c r="J32" s="5">
        <f t="shared" si="1"/>
        <v>3.2601999988557395E-9</v>
      </c>
      <c r="K32" s="5">
        <v>6.03840145715E-2</v>
      </c>
      <c r="L32" s="5">
        <v>5.44150873805E-2</v>
      </c>
      <c r="M32" s="5">
        <v>2.3204219523199999E-2</v>
      </c>
      <c r="N32">
        <v>-520</v>
      </c>
      <c r="O32">
        <v>0.26844329112699999</v>
      </c>
      <c r="W32">
        <v>280</v>
      </c>
      <c r="X32">
        <v>0.64575451367100001</v>
      </c>
      <c r="Y32">
        <v>0.61348659849499998</v>
      </c>
      <c r="Z32">
        <v>0.33110284781400001</v>
      </c>
      <c r="AA32">
        <v>420</v>
      </c>
      <c r="AB32">
        <v>0.51762219452900005</v>
      </c>
      <c r="AC32" s="5">
        <f t="shared" si="2"/>
        <v>-8.4758997099998457E-4</v>
      </c>
      <c r="AD32">
        <f t="shared" si="0"/>
        <v>6.6789960584387105</v>
      </c>
      <c r="AF32">
        <v>540</v>
      </c>
      <c r="AG32">
        <v>0.22761899999999999</v>
      </c>
      <c r="AH32">
        <f t="shared" si="3"/>
        <v>1.5903980000000206E-3</v>
      </c>
      <c r="AI32">
        <v>540</v>
      </c>
      <c r="AJ32">
        <v>0.227469</v>
      </c>
      <c r="AK32">
        <v>540</v>
      </c>
      <c r="AL32">
        <v>0.227522</v>
      </c>
      <c r="AM32">
        <f t="shared" si="4"/>
        <v>2.1963980000000161E-3</v>
      </c>
      <c r="AN32">
        <v>540</v>
      </c>
      <c r="AO32">
        <v>0.22736500000000001</v>
      </c>
      <c r="AP32">
        <v>540</v>
      </c>
      <c r="AQ32">
        <v>0.22705400000000001</v>
      </c>
      <c r="AR32">
        <v>540</v>
      </c>
      <c r="AS32">
        <v>0.22691600000000001</v>
      </c>
      <c r="AT32">
        <f t="shared" si="5"/>
        <v>1.5903980000000206E-3</v>
      </c>
      <c r="AU32">
        <v>540</v>
      </c>
      <c r="AV32">
        <v>0.23070399999999999</v>
      </c>
      <c r="AW32">
        <f t="shared" si="6"/>
        <v>5.3783980000000065E-3</v>
      </c>
      <c r="AX32">
        <v>540</v>
      </c>
      <c r="AY32">
        <v>0.22750999999999999</v>
      </c>
      <c r="AZ32">
        <f t="shared" si="7"/>
        <v>2.1843980000000041E-3</v>
      </c>
      <c r="BA32">
        <v>540</v>
      </c>
      <c r="BB32">
        <v>0.227215</v>
      </c>
      <c r="BC32">
        <f t="shared" si="8"/>
        <v>1.8893980000000143E-3</v>
      </c>
      <c r="BD32">
        <v>540</v>
      </c>
      <c r="BE32">
        <v>0.227768</v>
      </c>
      <c r="BF32">
        <f t="shared" si="9"/>
        <v>2.4423980000000123E-3</v>
      </c>
      <c r="BG32">
        <v>540</v>
      </c>
      <c r="BH32">
        <v>0.22769300000000001</v>
      </c>
      <c r="BI32">
        <f t="shared" si="10"/>
        <v>2.3673980000000205E-3</v>
      </c>
      <c r="BJ32">
        <v>540</v>
      </c>
      <c r="BK32">
        <v>0.22606200000000001</v>
      </c>
      <c r="BL32">
        <f t="shared" si="11"/>
        <v>7.3639800000002698E-4</v>
      </c>
      <c r="BM32">
        <v>540</v>
      </c>
      <c r="BN32">
        <v>0.22738900000000001</v>
      </c>
      <c r="BO32">
        <f t="shared" si="12"/>
        <v>2.0633980000000218E-3</v>
      </c>
      <c r="BP32">
        <v>540</v>
      </c>
      <c r="BQ32">
        <v>0.22733100000000001</v>
      </c>
      <c r="BR32">
        <f t="shared" si="13"/>
        <v>2.0053980000000193E-3</v>
      </c>
      <c r="BS32">
        <v>540</v>
      </c>
      <c r="BT32">
        <v>0.22690399999999999</v>
      </c>
      <c r="BU32">
        <f t="shared" si="14"/>
        <v>1.5783980000000086E-3</v>
      </c>
      <c r="BV32">
        <v>540</v>
      </c>
      <c r="BW32">
        <v>0.22676499999999999</v>
      </c>
      <c r="BX32">
        <f t="shared" si="15"/>
        <v>1.4393980000000084E-3</v>
      </c>
      <c r="BY32">
        <v>540</v>
      </c>
      <c r="BZ32">
        <v>0.227599</v>
      </c>
      <c r="CA32">
        <f t="shared" si="16"/>
        <v>2.2733980000000098E-3</v>
      </c>
      <c r="CB32">
        <v>540</v>
      </c>
      <c r="CC32">
        <v>0.22750600000000001</v>
      </c>
      <c r="CD32">
        <f t="shared" si="17"/>
        <v>2.1803980000000278E-3</v>
      </c>
      <c r="CE32">
        <v>540</v>
      </c>
      <c r="CF32">
        <v>0.22705900000000001</v>
      </c>
      <c r="CG32">
        <f t="shared" si="18"/>
        <v>1.7333980000000249E-3</v>
      </c>
      <c r="CH32">
        <f t="shared" si="19"/>
        <v>0.22782560199999999</v>
      </c>
      <c r="CI32">
        <v>2.5000000000000001E-3</v>
      </c>
    </row>
    <row r="33" spans="2:87">
      <c r="B33" s="2">
        <v>520</v>
      </c>
      <c r="C33" s="2">
        <v>0.26501870150000001</v>
      </c>
      <c r="D33" s="2">
        <v>0.25014409770000001</v>
      </c>
      <c r="E33" s="2">
        <v>0.13678612279999999</v>
      </c>
      <c r="F33" s="2"/>
      <c r="G33">
        <v>-710</v>
      </c>
      <c r="H33" s="5">
        <v>6.5551997741100002E-2</v>
      </c>
      <c r="I33" s="5">
        <v>6.5551994252300003E-2</v>
      </c>
      <c r="J33" s="5">
        <f t="shared" si="1"/>
        <v>3.4887999988963969E-9</v>
      </c>
      <c r="K33" s="5">
        <v>6.4624608616900003E-2</v>
      </c>
      <c r="L33" s="5">
        <v>5.8322773680000002E-2</v>
      </c>
      <c r="M33" s="5">
        <v>2.5137822564699999E-2</v>
      </c>
      <c r="N33">
        <v>-510</v>
      </c>
      <c r="O33">
        <v>0.29079194881199999</v>
      </c>
      <c r="W33">
        <v>290</v>
      </c>
      <c r="X33">
        <v>0.64267536870700004</v>
      </c>
      <c r="Y33">
        <v>0.61087013233499998</v>
      </c>
      <c r="Z33">
        <v>0.33075566421199998</v>
      </c>
      <c r="AA33">
        <v>400</v>
      </c>
      <c r="AB33">
        <v>0.55565579304500001</v>
      </c>
      <c r="AC33" s="5">
        <f t="shared" si="2"/>
        <v>-1.0766843549999683E-3</v>
      </c>
      <c r="AD33">
        <f t="shared" si="0"/>
        <v>7.1697521683225807</v>
      </c>
      <c r="AF33">
        <v>520</v>
      </c>
      <c r="AG33">
        <v>0.26694899999999999</v>
      </c>
      <c r="AH33">
        <f t="shared" si="3"/>
        <v>1.4842984999999809E-3</v>
      </c>
      <c r="AI33">
        <v>520</v>
      </c>
      <c r="AJ33">
        <v>0.26755299999999999</v>
      </c>
      <c r="AK33">
        <v>520</v>
      </c>
      <c r="AL33">
        <v>0.267619</v>
      </c>
      <c r="AM33">
        <f t="shared" si="4"/>
        <v>2.6002984999999867E-3</v>
      </c>
      <c r="AN33">
        <v>520</v>
      </c>
      <c r="AO33">
        <v>0.26689299999999999</v>
      </c>
      <c r="AP33">
        <v>520</v>
      </c>
      <c r="AQ33">
        <v>0.26666699999999999</v>
      </c>
      <c r="AR33">
        <v>520</v>
      </c>
      <c r="AS33">
        <v>0.26650299999999999</v>
      </c>
      <c r="AT33">
        <f t="shared" si="5"/>
        <v>1.4842984999999809E-3</v>
      </c>
      <c r="AU33">
        <v>520</v>
      </c>
      <c r="AV33">
        <v>0.27138800000000002</v>
      </c>
      <c r="AW33">
        <f t="shared" si="6"/>
        <v>6.3692985000000091E-3</v>
      </c>
      <c r="AX33">
        <v>520</v>
      </c>
      <c r="AY33">
        <v>0.26716299999999998</v>
      </c>
      <c r="AZ33">
        <f t="shared" si="7"/>
        <v>2.1442984999999748E-3</v>
      </c>
      <c r="BA33">
        <v>520</v>
      </c>
      <c r="BB33">
        <v>0.26742199999999999</v>
      </c>
      <c r="BC33">
        <f t="shared" si="8"/>
        <v>2.403298499999984E-3</v>
      </c>
      <c r="BD33">
        <v>520</v>
      </c>
      <c r="BE33">
        <v>0.26750000000000002</v>
      </c>
      <c r="BF33">
        <f t="shared" si="9"/>
        <v>2.4812985000000065E-3</v>
      </c>
      <c r="BG33">
        <v>520</v>
      </c>
      <c r="BH33">
        <v>0.26768500000000001</v>
      </c>
      <c r="BI33">
        <f t="shared" si="10"/>
        <v>2.6662984999999972E-3</v>
      </c>
      <c r="BJ33">
        <v>520</v>
      </c>
      <c r="BK33">
        <v>0.26568199999999997</v>
      </c>
      <c r="BL33">
        <f t="shared" si="11"/>
        <v>6.6329849999996471E-4</v>
      </c>
      <c r="BM33">
        <v>520</v>
      </c>
      <c r="BN33">
        <v>0.26737699999999998</v>
      </c>
      <c r="BO33">
        <f t="shared" si="12"/>
        <v>2.3582984999999668E-3</v>
      </c>
      <c r="BP33">
        <v>520</v>
      </c>
      <c r="BQ33">
        <v>0.26717400000000002</v>
      </c>
      <c r="BR33">
        <f t="shared" si="13"/>
        <v>2.1552985000000136E-3</v>
      </c>
      <c r="BS33">
        <v>520</v>
      </c>
      <c r="BT33">
        <v>0.26666600000000001</v>
      </c>
      <c r="BU33">
        <f t="shared" si="14"/>
        <v>1.6472985000000051E-3</v>
      </c>
      <c r="BV33">
        <v>520</v>
      </c>
      <c r="BW33">
        <v>0.26624999999999999</v>
      </c>
      <c r="BX33">
        <f t="shared" si="15"/>
        <v>1.2312984999999776E-3</v>
      </c>
      <c r="BY33">
        <v>520</v>
      </c>
      <c r="BZ33">
        <v>0.26740199999999997</v>
      </c>
      <c r="CA33">
        <f t="shared" si="16"/>
        <v>2.383298499999964E-3</v>
      </c>
      <c r="CB33">
        <v>520</v>
      </c>
      <c r="CC33">
        <v>0.265905</v>
      </c>
      <c r="CD33">
        <f t="shared" si="17"/>
        <v>8.8629849999999344E-4</v>
      </c>
      <c r="CE33">
        <v>520</v>
      </c>
      <c r="CF33">
        <v>0.26680399999999999</v>
      </c>
      <c r="CG33">
        <f t="shared" si="18"/>
        <v>1.7852984999999766E-3</v>
      </c>
      <c r="CH33">
        <f t="shared" si="19"/>
        <v>0.26776870149999998</v>
      </c>
      <c r="CI33">
        <v>2.7499999999999998E-3</v>
      </c>
    </row>
    <row r="34" spans="2:87">
      <c r="B34" s="2">
        <v>500</v>
      </c>
      <c r="C34" s="2">
        <v>0.311197791</v>
      </c>
      <c r="D34" s="2">
        <v>0.29515774569999997</v>
      </c>
      <c r="E34" s="2">
        <v>0.1643874464</v>
      </c>
      <c r="F34" s="2"/>
      <c r="G34">
        <v>-700</v>
      </c>
      <c r="H34" s="5">
        <v>7.0096557897599998E-2</v>
      </c>
      <c r="I34" s="5">
        <v>7.0096554172000003E-2</v>
      </c>
      <c r="J34" s="5">
        <f t="shared" si="1"/>
        <v>3.7255999951746332E-9</v>
      </c>
      <c r="K34" s="5">
        <v>6.9150053458199995E-2</v>
      </c>
      <c r="L34" s="5">
        <v>6.2537199373800006E-2</v>
      </c>
      <c r="M34" s="5">
        <v>2.7231426904199999E-2</v>
      </c>
      <c r="N34">
        <v>-500</v>
      </c>
      <c r="O34">
        <v>0.31477191457699999</v>
      </c>
      <c r="W34">
        <v>300</v>
      </c>
      <c r="X34">
        <v>0.639236373508</v>
      </c>
      <c r="Y34">
        <v>0.60792395426300005</v>
      </c>
      <c r="Z34">
        <v>0.330281156912</v>
      </c>
      <c r="AA34">
        <v>380</v>
      </c>
      <c r="AB34">
        <v>0.58425728004900002</v>
      </c>
      <c r="AC34" s="5">
        <f t="shared" si="2"/>
        <v>-1.3853708509999896E-3</v>
      </c>
      <c r="AD34">
        <f t="shared" si="0"/>
        <v>7.5388036135354843</v>
      </c>
      <c r="AF34">
        <v>500</v>
      </c>
      <c r="AG34">
        <v>0.31376900000000002</v>
      </c>
      <c r="AH34">
        <f t="shared" si="3"/>
        <v>1.7272090000000073E-3</v>
      </c>
      <c r="AI34">
        <v>500</v>
      </c>
      <c r="AJ34">
        <v>0.31393300000000002</v>
      </c>
      <c r="AK34">
        <v>500</v>
      </c>
      <c r="AL34">
        <v>0.31401600000000002</v>
      </c>
      <c r="AM34">
        <f t="shared" si="4"/>
        <v>2.818209000000016E-3</v>
      </c>
      <c r="AN34">
        <v>500</v>
      </c>
      <c r="AO34">
        <v>0.313025</v>
      </c>
      <c r="AP34">
        <v>500</v>
      </c>
      <c r="AQ34">
        <v>0.31312099999999998</v>
      </c>
      <c r="AR34">
        <v>500</v>
      </c>
      <c r="AS34">
        <v>0.31292500000000001</v>
      </c>
      <c r="AT34">
        <f t="shared" si="5"/>
        <v>1.7272090000000073E-3</v>
      </c>
      <c r="AU34">
        <v>500</v>
      </c>
      <c r="AV34">
        <v>0.31851400000000002</v>
      </c>
      <c r="AW34">
        <f t="shared" si="6"/>
        <v>7.3162090000000179E-3</v>
      </c>
      <c r="AX34">
        <v>500</v>
      </c>
      <c r="AY34">
        <v>0.31340000000000001</v>
      </c>
      <c r="AZ34">
        <f t="shared" si="7"/>
        <v>2.2022090000000105E-3</v>
      </c>
      <c r="BA34">
        <v>500</v>
      </c>
      <c r="BB34">
        <v>0.31324999999999997</v>
      </c>
      <c r="BC34">
        <f t="shared" si="8"/>
        <v>2.0522089999999715E-3</v>
      </c>
      <c r="BD34">
        <v>500</v>
      </c>
      <c r="BE34">
        <v>0.31383699999999998</v>
      </c>
      <c r="BF34">
        <f t="shared" si="9"/>
        <v>2.6392089999999757E-3</v>
      </c>
      <c r="BG34">
        <v>500</v>
      </c>
      <c r="BH34">
        <v>0.31408000000000003</v>
      </c>
      <c r="BI34">
        <f t="shared" si="10"/>
        <v>2.8822090000000244E-3</v>
      </c>
      <c r="BJ34">
        <v>500</v>
      </c>
      <c r="BK34">
        <v>0.311857</v>
      </c>
      <c r="BL34">
        <f t="shared" si="11"/>
        <v>6.5920899999999394E-4</v>
      </c>
      <c r="BM34">
        <v>500</v>
      </c>
      <c r="BN34">
        <v>0.31400400000000001</v>
      </c>
      <c r="BO34">
        <f t="shared" si="12"/>
        <v>2.806209000000004E-3</v>
      </c>
      <c r="BP34">
        <v>500</v>
      </c>
      <c r="BQ34">
        <v>0.31368499999999999</v>
      </c>
      <c r="BR34">
        <f t="shared" si="13"/>
        <v>2.4872089999999902E-3</v>
      </c>
      <c r="BS34">
        <v>500</v>
      </c>
      <c r="BT34">
        <v>0.31268699999999999</v>
      </c>
      <c r="BU34">
        <f t="shared" si="14"/>
        <v>1.4892089999999913E-3</v>
      </c>
      <c r="BV34">
        <v>500</v>
      </c>
      <c r="BW34">
        <v>0.31275799999999998</v>
      </c>
      <c r="BX34">
        <f t="shared" si="15"/>
        <v>1.5602089999999791E-3</v>
      </c>
      <c r="BY34">
        <v>500</v>
      </c>
      <c r="BZ34">
        <v>0.31409900000000002</v>
      </c>
      <c r="CA34">
        <f t="shared" si="16"/>
        <v>2.9012090000000157E-3</v>
      </c>
      <c r="CB34">
        <v>500</v>
      </c>
      <c r="CC34">
        <v>0.311749</v>
      </c>
      <c r="CD34">
        <f t="shared" si="17"/>
        <v>5.5120899999999695E-4</v>
      </c>
      <c r="CE34">
        <v>500</v>
      </c>
      <c r="CF34">
        <v>0.31288300000000002</v>
      </c>
      <c r="CG34">
        <f t="shared" si="18"/>
        <v>1.6852090000000208E-3</v>
      </c>
      <c r="CH34">
        <f t="shared" si="19"/>
        <v>0.314197791</v>
      </c>
      <c r="CI34">
        <v>3.0000000000000001E-3</v>
      </c>
    </row>
    <row r="35" spans="2:87">
      <c r="B35" s="2">
        <v>480</v>
      </c>
      <c r="C35" s="2">
        <v>0.3630084562</v>
      </c>
      <c r="D35" s="2">
        <v>0.34562816899999999</v>
      </c>
      <c r="E35" s="2">
        <v>0.19516291770000002</v>
      </c>
      <c r="F35" s="2"/>
      <c r="G35">
        <v>-690</v>
      </c>
      <c r="H35" s="5">
        <v>7.5016927549300005E-2</v>
      </c>
      <c r="I35" s="5">
        <v>7.5016923580999997E-2</v>
      </c>
      <c r="J35" s="5">
        <f t="shared" si="1"/>
        <v>3.9683000080392716E-9</v>
      </c>
      <c r="K35" s="5">
        <v>7.4079404422199999E-2</v>
      </c>
      <c r="L35" s="5">
        <v>6.7078104017699994E-2</v>
      </c>
      <c r="M35" s="5">
        <v>2.95589882267E-2</v>
      </c>
      <c r="N35">
        <v>-490</v>
      </c>
      <c r="O35">
        <v>0.340160251611</v>
      </c>
      <c r="W35">
        <v>310</v>
      </c>
      <c r="X35">
        <v>0.63534806863799997</v>
      </c>
      <c r="Y35">
        <v>0.60456554544999996</v>
      </c>
      <c r="Z35">
        <v>0.32964613675999999</v>
      </c>
      <c r="AA35">
        <v>360</v>
      </c>
      <c r="AB35">
        <v>0.60507422444000003</v>
      </c>
      <c r="AC35" s="5">
        <f t="shared" si="2"/>
        <v>-1.4045970599999569E-3</v>
      </c>
      <c r="AD35">
        <f t="shared" si="0"/>
        <v>7.8074093476129036</v>
      </c>
      <c r="AF35">
        <v>480</v>
      </c>
      <c r="AG35">
        <v>0.36507699999999998</v>
      </c>
      <c r="AH35">
        <f t="shared" si="3"/>
        <v>7.7954380000000434E-4</v>
      </c>
      <c r="AI35">
        <v>480</v>
      </c>
      <c r="AJ35">
        <v>0.36587900000000001</v>
      </c>
      <c r="AK35">
        <v>480</v>
      </c>
      <c r="AL35">
        <v>0.36598000000000003</v>
      </c>
      <c r="AM35">
        <f t="shared" si="4"/>
        <v>2.9715438000000316E-3</v>
      </c>
      <c r="AN35">
        <v>480</v>
      </c>
      <c r="AO35">
        <v>0.36483100000000002</v>
      </c>
      <c r="AP35">
        <v>480</v>
      </c>
      <c r="AQ35">
        <v>0.36402099999999998</v>
      </c>
      <c r="AR35">
        <v>480</v>
      </c>
      <c r="AS35">
        <v>0.363788</v>
      </c>
      <c r="AT35">
        <f t="shared" si="5"/>
        <v>7.7954380000000434E-4</v>
      </c>
      <c r="AU35">
        <v>480</v>
      </c>
      <c r="AV35">
        <v>0.37158600000000003</v>
      </c>
      <c r="AW35">
        <f t="shared" si="6"/>
        <v>8.5775438000000315E-3</v>
      </c>
      <c r="AX35">
        <v>480</v>
      </c>
      <c r="AY35">
        <v>0.364985</v>
      </c>
      <c r="AZ35">
        <f t="shared" si="7"/>
        <v>1.976543800000008E-3</v>
      </c>
      <c r="BA35">
        <v>480</v>
      </c>
      <c r="BB35">
        <v>0.36520999999999998</v>
      </c>
      <c r="BC35">
        <f t="shared" si="8"/>
        <v>2.2015437999999832E-3</v>
      </c>
      <c r="BD35">
        <v>480</v>
      </c>
      <c r="BE35">
        <v>0.36554900000000001</v>
      </c>
      <c r="BF35">
        <f t="shared" si="9"/>
        <v>2.5405438000000169E-3</v>
      </c>
      <c r="BG35">
        <v>480</v>
      </c>
      <c r="BH35">
        <v>0.36604799999999998</v>
      </c>
      <c r="BI35">
        <f t="shared" si="10"/>
        <v>3.0395437999999886E-3</v>
      </c>
      <c r="BJ35">
        <v>480</v>
      </c>
      <c r="BK35">
        <v>0.36329499999999998</v>
      </c>
      <c r="BL35">
        <f t="shared" si="11"/>
        <v>2.8654379999998314E-4</v>
      </c>
      <c r="BM35">
        <v>480</v>
      </c>
      <c r="BN35">
        <v>0.36596600000000001</v>
      </c>
      <c r="BO35">
        <f t="shared" si="12"/>
        <v>2.9575438000000176E-3</v>
      </c>
      <c r="BP35">
        <v>480</v>
      </c>
      <c r="BQ35">
        <v>0.36551800000000001</v>
      </c>
      <c r="BR35">
        <f t="shared" si="13"/>
        <v>2.5095438000000136E-3</v>
      </c>
      <c r="BS35">
        <v>480</v>
      </c>
      <c r="BT35">
        <v>0.36447499999999999</v>
      </c>
      <c r="BU35">
        <f t="shared" si="14"/>
        <v>1.4665437999999975E-3</v>
      </c>
      <c r="BV35">
        <v>480</v>
      </c>
      <c r="BW35">
        <v>0.364151</v>
      </c>
      <c r="BX35">
        <f t="shared" si="15"/>
        <v>1.1425438000000065E-3</v>
      </c>
      <c r="BY35">
        <v>480</v>
      </c>
      <c r="BZ35">
        <v>0.365288</v>
      </c>
      <c r="CA35">
        <f t="shared" si="16"/>
        <v>2.2795438000000057E-3</v>
      </c>
      <c r="CB35">
        <v>480</v>
      </c>
      <c r="CC35">
        <v>0.36396400000000001</v>
      </c>
      <c r="CD35">
        <f t="shared" si="17"/>
        <v>9.5554380000001382E-4</v>
      </c>
      <c r="CE35">
        <v>480</v>
      </c>
      <c r="CF35">
        <v>0.36439700000000003</v>
      </c>
      <c r="CG35">
        <f t="shared" si="18"/>
        <v>1.3885438000000305E-3</v>
      </c>
      <c r="CH35">
        <f t="shared" si="19"/>
        <v>0.3660084562</v>
      </c>
      <c r="CI35">
        <v>3.0000000000000001E-3</v>
      </c>
    </row>
    <row r="36" spans="2:87">
      <c r="B36" s="2">
        <v>460</v>
      </c>
      <c r="C36" s="2">
        <v>0.41774575850000001</v>
      </c>
      <c r="D36" s="2">
        <v>0.39890049570000002</v>
      </c>
      <c r="E36" s="2">
        <v>0.22706231499999999</v>
      </c>
      <c r="F36" s="2"/>
      <c r="G36">
        <v>-680</v>
      </c>
      <c r="H36" s="5">
        <v>8.0329649383499999E-2</v>
      </c>
      <c r="I36" s="5">
        <v>8.0329645172599995E-2</v>
      </c>
      <c r="J36" s="5">
        <f t="shared" si="1"/>
        <v>4.2109000036871791E-9</v>
      </c>
      <c r="K36" s="5">
        <v>7.9386022873000006E-2</v>
      </c>
      <c r="L36" s="5">
        <v>7.20425003609E-2</v>
      </c>
      <c r="M36" s="5">
        <v>3.21074045659E-2</v>
      </c>
      <c r="N36">
        <v>-480</v>
      </c>
      <c r="O36">
        <v>0.36666075646399998</v>
      </c>
      <c r="W36">
        <v>320</v>
      </c>
      <c r="X36">
        <v>0.63093510976900002</v>
      </c>
      <c r="Y36">
        <v>0.60072166687399997</v>
      </c>
      <c r="Z36">
        <v>0.32880635068199998</v>
      </c>
      <c r="AA36">
        <v>340</v>
      </c>
      <c r="AB36">
        <v>0.61996095830099995</v>
      </c>
      <c r="AC36" s="5">
        <f t="shared" si="2"/>
        <v>-1.5982339990000538E-3</v>
      </c>
      <c r="AD36">
        <f t="shared" si="0"/>
        <v>7.9994962361419351</v>
      </c>
      <c r="AF36">
        <v>460</v>
      </c>
      <c r="AG36">
        <v>0.41930800000000001</v>
      </c>
      <c r="AH36">
        <f t="shared" si="3"/>
        <v>4.6524149999999098E-4</v>
      </c>
      <c r="AI36">
        <v>460</v>
      </c>
      <c r="AJ36">
        <v>0.42058899999999999</v>
      </c>
      <c r="AK36">
        <v>460</v>
      </c>
      <c r="AL36">
        <v>0.42070800000000003</v>
      </c>
      <c r="AM36">
        <f t="shared" si="4"/>
        <v>2.962241500000018E-3</v>
      </c>
      <c r="AN36">
        <v>460</v>
      </c>
      <c r="AO36">
        <v>0.41914600000000002</v>
      </c>
      <c r="AP36">
        <v>460</v>
      </c>
      <c r="AQ36">
        <v>0.418485</v>
      </c>
      <c r="AR36">
        <v>460</v>
      </c>
      <c r="AS36">
        <v>0.418211</v>
      </c>
      <c r="AT36">
        <f t="shared" si="5"/>
        <v>4.6524149999999098E-4</v>
      </c>
      <c r="AU36">
        <v>460</v>
      </c>
      <c r="AV36">
        <v>0.42727500000000002</v>
      </c>
      <c r="AW36">
        <f t="shared" si="6"/>
        <v>9.5292415000000075E-3</v>
      </c>
      <c r="AX36">
        <v>460</v>
      </c>
      <c r="AY36">
        <v>0.41999599999999998</v>
      </c>
      <c r="AZ36">
        <f t="shared" si="7"/>
        <v>2.250241499999972E-3</v>
      </c>
      <c r="BA36">
        <v>460</v>
      </c>
      <c r="BB36">
        <v>0.42001100000000002</v>
      </c>
      <c r="BC36">
        <f t="shared" si="8"/>
        <v>2.2652415000000148E-3</v>
      </c>
      <c r="BD36">
        <v>460</v>
      </c>
      <c r="BE36">
        <v>0.42071399999999998</v>
      </c>
      <c r="BF36">
        <f t="shared" si="9"/>
        <v>2.9682414999999684E-3</v>
      </c>
      <c r="BG36">
        <v>460</v>
      </c>
      <c r="BH36">
        <v>0.42092600000000002</v>
      </c>
      <c r="BI36">
        <f t="shared" si="10"/>
        <v>3.1802415000000139E-3</v>
      </c>
      <c r="BJ36">
        <v>460</v>
      </c>
      <c r="BK36">
        <v>0.41733199999999998</v>
      </c>
      <c r="BL36">
        <f t="shared" si="11"/>
        <v>-4.1375850000002767E-4</v>
      </c>
      <c r="BM36">
        <v>460</v>
      </c>
      <c r="BN36">
        <v>0.420568</v>
      </c>
      <c r="BO36">
        <f t="shared" si="12"/>
        <v>2.822241499999989E-3</v>
      </c>
      <c r="BP36">
        <v>460</v>
      </c>
      <c r="BQ36">
        <v>0.420265</v>
      </c>
      <c r="BR36">
        <f t="shared" si="13"/>
        <v>2.5192414999999913E-3</v>
      </c>
      <c r="BS36">
        <v>460</v>
      </c>
      <c r="BT36">
        <v>0.41895199999999999</v>
      </c>
      <c r="BU36">
        <f t="shared" si="14"/>
        <v>1.2062414999999826E-3</v>
      </c>
      <c r="BV36">
        <v>460</v>
      </c>
      <c r="BW36">
        <v>0.41714099999999998</v>
      </c>
      <c r="BX36">
        <f t="shared" si="15"/>
        <v>-6.047585000000244E-4</v>
      </c>
      <c r="BY36">
        <v>460</v>
      </c>
      <c r="BZ36">
        <v>0.420103</v>
      </c>
      <c r="CA36">
        <f t="shared" si="16"/>
        <v>2.3572414999999958E-3</v>
      </c>
      <c r="CB36">
        <v>460</v>
      </c>
      <c r="CC36">
        <v>0.41850500000000002</v>
      </c>
      <c r="CD36">
        <f t="shared" si="17"/>
        <v>7.5924150000000745E-4</v>
      </c>
      <c r="CE36">
        <v>460</v>
      </c>
      <c r="CF36">
        <v>0.41933300000000001</v>
      </c>
      <c r="CG36">
        <f t="shared" si="18"/>
        <v>1.5872415000000029E-3</v>
      </c>
      <c r="CH36">
        <f t="shared" si="19"/>
        <v>0.42074575850000001</v>
      </c>
      <c r="CI36">
        <v>3.0000000000000001E-3</v>
      </c>
    </row>
    <row r="37" spans="2:87">
      <c r="B37" s="2">
        <v>440</v>
      </c>
      <c r="C37" s="2">
        <v>0.4710971511</v>
      </c>
      <c r="D37" s="2">
        <v>0.45057303439999996</v>
      </c>
      <c r="E37" s="2">
        <v>0.25705805460000003</v>
      </c>
      <c r="F37" s="2"/>
      <c r="G37">
        <v>-670</v>
      </c>
      <c r="H37" s="5">
        <v>8.6059491172200006E-2</v>
      </c>
      <c r="I37" s="5">
        <v>8.6059486725899997E-2</v>
      </c>
      <c r="J37" s="5">
        <f t="shared" si="1"/>
        <v>4.4463000087313631E-9</v>
      </c>
      <c r="K37" s="5">
        <v>8.5132188021999997E-2</v>
      </c>
      <c r="L37" s="5">
        <v>7.7411243379999994E-2</v>
      </c>
      <c r="M37" s="5">
        <v>3.4918381434000001E-2</v>
      </c>
      <c r="N37">
        <v>-470</v>
      </c>
      <c r="O37">
        <v>0.39385855851000001</v>
      </c>
      <c r="W37">
        <v>330</v>
      </c>
      <c r="X37">
        <v>0.62587295413300004</v>
      </c>
      <c r="Y37">
        <v>0.59626311529099996</v>
      </c>
      <c r="Z37">
        <v>0.32766781840100001</v>
      </c>
      <c r="AA37">
        <v>320</v>
      </c>
      <c r="AB37">
        <v>0.63093510976900002</v>
      </c>
      <c r="AC37" s="5">
        <f t="shared" si="2"/>
        <v>-1.619630631000013E-3</v>
      </c>
      <c r="AD37">
        <f t="shared" si="0"/>
        <v>8.1410981905677424</v>
      </c>
      <c r="AF37">
        <v>440</v>
      </c>
      <c r="AG37">
        <v>0.472358</v>
      </c>
      <c r="AH37">
        <f t="shared" si="3"/>
        <v>3.0984890000002041E-4</v>
      </c>
      <c r="AI37">
        <v>440</v>
      </c>
      <c r="AJ37">
        <v>0.47372700000000001</v>
      </c>
      <c r="AK37">
        <v>440</v>
      </c>
      <c r="AL37">
        <v>0.47386099999999998</v>
      </c>
      <c r="AM37">
        <f t="shared" si="4"/>
        <v>2.7638488999999766E-3</v>
      </c>
      <c r="AN37">
        <v>440</v>
      </c>
      <c r="AO37">
        <v>0.47223500000000002</v>
      </c>
      <c r="AP37">
        <v>440</v>
      </c>
      <c r="AQ37">
        <v>0.471717</v>
      </c>
      <c r="AR37">
        <v>440</v>
      </c>
      <c r="AS37">
        <v>0.47140700000000002</v>
      </c>
      <c r="AT37">
        <f t="shared" si="5"/>
        <v>3.0984890000002041E-4</v>
      </c>
      <c r="AU37">
        <v>440</v>
      </c>
      <c r="AV37">
        <v>0.48128900000000002</v>
      </c>
      <c r="AW37">
        <f t="shared" si="6"/>
        <v>1.0191848900000022E-2</v>
      </c>
      <c r="AX37">
        <v>440</v>
      </c>
      <c r="AY37">
        <v>0.47264400000000001</v>
      </c>
      <c r="AZ37">
        <f t="shared" si="7"/>
        <v>1.5468489000000085E-3</v>
      </c>
      <c r="BA37">
        <v>440</v>
      </c>
      <c r="BB37">
        <v>0.47258899999999998</v>
      </c>
      <c r="BC37">
        <f t="shared" si="8"/>
        <v>1.4918488999999813E-3</v>
      </c>
      <c r="BD37">
        <v>440</v>
      </c>
      <c r="BE37">
        <v>0.47353699999999999</v>
      </c>
      <c r="BF37">
        <f t="shared" si="9"/>
        <v>2.4398488999999857E-3</v>
      </c>
      <c r="BG37">
        <v>440</v>
      </c>
      <c r="BH37">
        <v>0.47420400000000001</v>
      </c>
      <c r="BI37">
        <f t="shared" si="10"/>
        <v>3.1068489000000143E-3</v>
      </c>
      <c r="BJ37">
        <v>440</v>
      </c>
      <c r="BK37">
        <v>0.47036800000000001</v>
      </c>
      <c r="BL37">
        <f t="shared" si="11"/>
        <v>-7.2915109999999173E-4</v>
      </c>
      <c r="BM37">
        <v>440</v>
      </c>
      <c r="BN37">
        <v>0.47415800000000002</v>
      </c>
      <c r="BO37">
        <f t="shared" si="12"/>
        <v>3.0608489000000239E-3</v>
      </c>
      <c r="BP37">
        <v>440</v>
      </c>
      <c r="BQ37">
        <v>0.47354800000000002</v>
      </c>
      <c r="BR37">
        <f t="shared" si="13"/>
        <v>2.4508489000000244E-3</v>
      </c>
      <c r="BS37">
        <v>440</v>
      </c>
      <c r="BT37">
        <v>0.471719</v>
      </c>
      <c r="BU37">
        <f t="shared" si="14"/>
        <v>6.2184889999999937E-4</v>
      </c>
      <c r="BV37">
        <v>440</v>
      </c>
      <c r="BW37">
        <v>0.47009000000000001</v>
      </c>
      <c r="BX37">
        <f t="shared" si="15"/>
        <v>-1.0071510999999922E-3</v>
      </c>
      <c r="BY37">
        <v>440</v>
      </c>
      <c r="BZ37">
        <v>0.47372700000000001</v>
      </c>
      <c r="CA37">
        <f t="shared" si="16"/>
        <v>2.6298489000000091E-3</v>
      </c>
      <c r="CB37">
        <v>440</v>
      </c>
      <c r="CC37">
        <v>0.47071099999999999</v>
      </c>
      <c r="CD37">
        <f t="shared" si="17"/>
        <v>-3.8615110000000952E-4</v>
      </c>
      <c r="CE37">
        <v>440</v>
      </c>
      <c r="CF37">
        <v>0.47219299999999997</v>
      </c>
      <c r="CG37">
        <f t="shared" si="18"/>
        <v>1.0958488999999738E-3</v>
      </c>
      <c r="CH37">
        <f t="shared" si="19"/>
        <v>0.4740971511</v>
      </c>
      <c r="CI37">
        <v>3.0000000000000001E-3</v>
      </c>
    </row>
    <row r="38" spans="2:87">
      <c r="B38" s="2">
        <v>420</v>
      </c>
      <c r="C38" s="2">
        <v>0.51846978450000003</v>
      </c>
      <c r="D38" s="2">
        <v>0.49607258250000008</v>
      </c>
      <c r="E38" s="2">
        <v>0.28217360050000001</v>
      </c>
      <c r="F38" s="2"/>
      <c r="G38">
        <v>-660</v>
      </c>
      <c r="H38" s="5">
        <v>9.2285722401100001E-2</v>
      </c>
      <c r="I38" s="5">
        <v>9.2285717732499994E-2</v>
      </c>
      <c r="J38" s="5">
        <f t="shared" si="1"/>
        <v>4.6686000065854216E-9</v>
      </c>
      <c r="K38" s="5">
        <v>9.1358927352999997E-2</v>
      </c>
      <c r="L38" s="5">
        <v>8.32479207867E-2</v>
      </c>
      <c r="M38" s="5">
        <v>3.8022498757700002E-2</v>
      </c>
      <c r="N38">
        <v>-460</v>
      </c>
      <c r="O38">
        <v>0.42144766384100002</v>
      </c>
      <c r="W38">
        <v>340</v>
      </c>
      <c r="X38">
        <v>0.61996095830099995</v>
      </c>
      <c r="Y38">
        <v>0.591003748552</v>
      </c>
      <c r="Z38">
        <v>0.32615502887300002</v>
      </c>
      <c r="AA38">
        <v>300</v>
      </c>
      <c r="AB38">
        <v>0.639236373508</v>
      </c>
      <c r="AC38" s="5">
        <f t="shared" si="2"/>
        <v>-1.6973313920000122E-3</v>
      </c>
      <c r="AD38">
        <f t="shared" si="0"/>
        <v>8.2482112710709679</v>
      </c>
      <c r="AF38">
        <v>420</v>
      </c>
      <c r="AG38">
        <v>0.51920699999999997</v>
      </c>
      <c r="AH38">
        <f t="shared" si="3"/>
        <v>-4.5878450000003124E-4</v>
      </c>
      <c r="AI38">
        <v>420</v>
      </c>
      <c r="AJ38">
        <v>0.52100199999999997</v>
      </c>
      <c r="AK38">
        <v>420</v>
      </c>
      <c r="AL38">
        <v>0.521146</v>
      </c>
      <c r="AM38">
        <f t="shared" si="4"/>
        <v>2.6762154999999677E-3</v>
      </c>
      <c r="AN38">
        <v>420</v>
      </c>
      <c r="AO38">
        <v>0.51907199999999998</v>
      </c>
      <c r="AP38">
        <v>420</v>
      </c>
      <c r="AQ38">
        <v>0.518347</v>
      </c>
      <c r="AR38">
        <v>420</v>
      </c>
      <c r="AS38">
        <v>0.518011</v>
      </c>
      <c r="AT38">
        <f t="shared" si="5"/>
        <v>-4.5878450000003124E-4</v>
      </c>
      <c r="AU38">
        <v>420</v>
      </c>
      <c r="AV38">
        <v>0.52924000000000004</v>
      </c>
      <c r="AW38">
        <f t="shared" si="6"/>
        <v>1.0770215500000013E-2</v>
      </c>
      <c r="AX38">
        <v>420</v>
      </c>
      <c r="AY38">
        <v>0.51966900000000005</v>
      </c>
      <c r="AZ38">
        <f t="shared" si="7"/>
        <v>1.1992155000000171E-3</v>
      </c>
      <c r="BA38">
        <v>420</v>
      </c>
      <c r="BB38">
        <v>0.51984200000000003</v>
      </c>
      <c r="BC38">
        <f t="shared" si="8"/>
        <v>1.3722154999999958E-3</v>
      </c>
      <c r="BD38">
        <v>420</v>
      </c>
      <c r="BE38">
        <v>0.52073899999999995</v>
      </c>
      <c r="BF38">
        <f t="shared" si="9"/>
        <v>2.2692154999999214E-3</v>
      </c>
      <c r="BG38">
        <v>420</v>
      </c>
      <c r="BH38">
        <v>0.52096699999999996</v>
      </c>
      <c r="BI38">
        <f t="shared" si="10"/>
        <v>2.4972154999999274E-3</v>
      </c>
      <c r="BJ38">
        <v>420</v>
      </c>
      <c r="BK38">
        <v>0.51668400000000003</v>
      </c>
      <c r="BL38">
        <f t="shared" si="11"/>
        <v>-1.7857844999999983E-3</v>
      </c>
      <c r="BM38">
        <v>420</v>
      </c>
      <c r="BN38">
        <v>0.520926</v>
      </c>
      <c r="BO38">
        <f t="shared" si="12"/>
        <v>2.4562154999999697E-3</v>
      </c>
      <c r="BP38">
        <v>420</v>
      </c>
      <c r="BQ38">
        <v>0.52065300000000003</v>
      </c>
      <c r="BR38">
        <f t="shared" si="13"/>
        <v>2.183215500000002E-3</v>
      </c>
      <c r="BS38">
        <v>420</v>
      </c>
      <c r="BT38">
        <v>0.51842500000000002</v>
      </c>
      <c r="BU38">
        <f t="shared" si="14"/>
        <v>-4.4784500000005778E-5</v>
      </c>
      <c r="BV38">
        <v>420</v>
      </c>
      <c r="BW38">
        <v>0.51667200000000002</v>
      </c>
      <c r="BX38">
        <f t="shared" si="15"/>
        <v>-1.7977845000000103E-3</v>
      </c>
      <c r="BY38">
        <v>420</v>
      </c>
      <c r="BZ38">
        <v>0.52074399999999998</v>
      </c>
      <c r="CA38">
        <f t="shared" si="16"/>
        <v>2.2742154999999542E-3</v>
      </c>
      <c r="CB38">
        <v>420</v>
      </c>
      <c r="CC38">
        <v>0.51766999999999996</v>
      </c>
      <c r="CD38">
        <f t="shared" si="17"/>
        <v>-7.9978450000006696E-4</v>
      </c>
      <c r="CE38">
        <v>420</v>
      </c>
      <c r="CF38">
        <v>0.51895100000000005</v>
      </c>
      <c r="CG38">
        <f t="shared" si="18"/>
        <v>4.8121550000002067E-4</v>
      </c>
      <c r="CH38">
        <f t="shared" si="19"/>
        <v>0.52146978450000003</v>
      </c>
      <c r="CI38">
        <v>3.0000000000000001E-3</v>
      </c>
    </row>
    <row r="39" spans="2:87">
      <c r="B39" s="2">
        <v>400</v>
      </c>
      <c r="C39" s="2">
        <v>0.55673247739999998</v>
      </c>
      <c r="D39" s="2">
        <v>0.53243400949999997</v>
      </c>
      <c r="E39" s="2">
        <v>0.3009188625</v>
      </c>
      <c r="F39" s="2"/>
      <c r="G39">
        <v>-650</v>
      </c>
      <c r="H39" s="5">
        <v>9.9000287069700002E-2</v>
      </c>
      <c r="I39" s="5">
        <v>9.9000282203600007E-2</v>
      </c>
      <c r="J39" s="5">
        <f t="shared" si="1"/>
        <v>4.8660999951710693E-9</v>
      </c>
      <c r="K39" s="5">
        <v>9.8084342063100002E-2</v>
      </c>
      <c r="L39" s="5">
        <v>8.9588867984099999E-2</v>
      </c>
      <c r="M39" s="5">
        <v>4.1432004129300003E-2</v>
      </c>
      <c r="N39">
        <v>-450</v>
      </c>
      <c r="O39">
        <v>0.44843147642199999</v>
      </c>
      <c r="W39">
        <v>350</v>
      </c>
      <c r="X39">
        <v>0.61304587153400003</v>
      </c>
      <c r="Y39">
        <v>0.58478597221999995</v>
      </c>
      <c r="Z39">
        <v>0.324149605811</v>
      </c>
      <c r="AA39">
        <v>280</v>
      </c>
      <c r="AB39">
        <v>0.64575451367100001</v>
      </c>
      <c r="AC39" s="5">
        <f t="shared" si="2"/>
        <v>-1.7269692290000638E-3</v>
      </c>
      <c r="AD39">
        <f t="shared" si="0"/>
        <v>8.3323163054322578</v>
      </c>
      <c r="AF39">
        <v>400</v>
      </c>
      <c r="AG39">
        <v>0.55735800000000002</v>
      </c>
      <c r="AH39">
        <f t="shared" si="3"/>
        <v>-7.1347739999993998E-4</v>
      </c>
      <c r="AI39">
        <v>400</v>
      </c>
      <c r="AJ39">
        <v>0.55919600000000003</v>
      </c>
      <c r="AK39">
        <v>400</v>
      </c>
      <c r="AL39">
        <v>0.55934099999999998</v>
      </c>
      <c r="AM39">
        <f t="shared" si="4"/>
        <v>2.6085225999999961E-3</v>
      </c>
      <c r="AN39">
        <v>400</v>
      </c>
      <c r="AO39">
        <v>0.55711900000000003</v>
      </c>
      <c r="AP39">
        <v>400</v>
      </c>
      <c r="AQ39">
        <v>0.556365</v>
      </c>
      <c r="AR39">
        <v>400</v>
      </c>
      <c r="AS39">
        <v>0.55601900000000004</v>
      </c>
      <c r="AT39">
        <f t="shared" si="5"/>
        <v>-7.1347739999993998E-4</v>
      </c>
      <c r="AU39">
        <v>400</v>
      </c>
      <c r="AV39">
        <v>0.56786499999999995</v>
      </c>
      <c r="AW39">
        <f t="shared" si="6"/>
        <v>1.1132522599999972E-2</v>
      </c>
      <c r="AX39">
        <v>400</v>
      </c>
      <c r="AY39">
        <v>0.55783199999999999</v>
      </c>
      <c r="AZ39">
        <f t="shared" si="7"/>
        <v>1.0995226000000136E-3</v>
      </c>
      <c r="BA39">
        <v>400</v>
      </c>
      <c r="BB39">
        <v>0.55817499999999998</v>
      </c>
      <c r="BC39">
        <f t="shared" si="8"/>
        <v>1.4425225999999958E-3</v>
      </c>
      <c r="BD39">
        <v>400</v>
      </c>
      <c r="BE39">
        <v>0.55904600000000004</v>
      </c>
      <c r="BF39">
        <f t="shared" si="9"/>
        <v>2.3135226000000619E-3</v>
      </c>
      <c r="BG39">
        <v>400</v>
      </c>
      <c r="BH39">
        <v>0.55920700000000001</v>
      </c>
      <c r="BI39">
        <f t="shared" si="10"/>
        <v>2.4745226000000287E-3</v>
      </c>
      <c r="BJ39">
        <v>400</v>
      </c>
      <c r="BK39">
        <v>0.55452500000000005</v>
      </c>
      <c r="BL39">
        <f t="shared" si="11"/>
        <v>-2.2074773999999353E-3</v>
      </c>
      <c r="BM39">
        <v>400</v>
      </c>
      <c r="BN39">
        <v>0.55906199999999995</v>
      </c>
      <c r="BO39">
        <f t="shared" si="12"/>
        <v>2.3295225999999669E-3</v>
      </c>
      <c r="BP39">
        <v>400</v>
      </c>
      <c r="BQ39">
        <v>0.55897600000000003</v>
      </c>
      <c r="BR39">
        <f t="shared" si="13"/>
        <v>2.2435226000000474E-3</v>
      </c>
      <c r="BS39">
        <v>400</v>
      </c>
      <c r="BT39">
        <v>0.55701699999999998</v>
      </c>
      <c r="BU39">
        <f t="shared" si="14"/>
        <v>2.845226000000034E-4</v>
      </c>
      <c r="BV39">
        <v>400</v>
      </c>
      <c r="BW39">
        <v>0.55500000000000005</v>
      </c>
      <c r="BX39">
        <f t="shared" si="15"/>
        <v>-1.7324773999999321E-3</v>
      </c>
      <c r="BY39">
        <v>400</v>
      </c>
      <c r="BZ39">
        <v>0.55909900000000001</v>
      </c>
      <c r="CA39">
        <f t="shared" si="16"/>
        <v>2.3665226000000317E-3</v>
      </c>
      <c r="CB39">
        <v>400</v>
      </c>
      <c r="CC39">
        <v>0.55469000000000002</v>
      </c>
      <c r="CD39">
        <f t="shared" si="17"/>
        <v>-2.0424773999999646E-3</v>
      </c>
      <c r="CE39">
        <v>400</v>
      </c>
      <c r="CF39">
        <v>0.55718699999999999</v>
      </c>
      <c r="CG39">
        <f t="shared" si="18"/>
        <v>4.5452260000000688E-4</v>
      </c>
      <c r="CH39">
        <f t="shared" si="19"/>
        <v>0.55973247739999998</v>
      </c>
      <c r="CI39">
        <v>3.0000000000000001E-3</v>
      </c>
    </row>
    <row r="40" spans="2:87">
      <c r="B40" s="2">
        <v>380</v>
      </c>
      <c r="C40" s="2">
        <v>0.58564265090000001</v>
      </c>
      <c r="D40" s="2">
        <v>0.55943813769999995</v>
      </c>
      <c r="E40" s="2">
        <v>0.31354645790000002</v>
      </c>
      <c r="F40" s="2"/>
      <c r="G40">
        <v>-640</v>
      </c>
      <c r="H40">
        <v>0.106335058637</v>
      </c>
      <c r="I40">
        <v>0.106335053613</v>
      </c>
      <c r="J40" s="5">
        <f t="shared" si="1"/>
        <v>5.0240000076806623E-9</v>
      </c>
      <c r="K40">
        <v>0.10533960014800001</v>
      </c>
      <c r="L40" s="5">
        <v>9.6496727452700007E-2</v>
      </c>
      <c r="M40" s="5">
        <v>4.5171570679299999E-2</v>
      </c>
      <c r="N40">
        <v>-440</v>
      </c>
      <c r="O40">
        <v>0.47478481370499998</v>
      </c>
      <c r="W40">
        <v>360</v>
      </c>
      <c r="X40">
        <v>0.60507422444000003</v>
      </c>
      <c r="Y40">
        <v>0.57754750296400004</v>
      </c>
      <c r="Z40">
        <v>0.32157955424000001</v>
      </c>
      <c r="AA40">
        <v>260</v>
      </c>
      <c r="AB40">
        <v>0.65103159709199998</v>
      </c>
      <c r="AC40" s="5">
        <f t="shared" si="2"/>
        <v>-1.7700089080000536E-3</v>
      </c>
      <c r="AD40">
        <f t="shared" si="0"/>
        <v>8.4004077044129026</v>
      </c>
      <c r="AF40">
        <v>380</v>
      </c>
      <c r="AG40">
        <v>0.58608700000000002</v>
      </c>
      <c r="AH40">
        <f t="shared" si="3"/>
        <v>-8.2765090000003205E-4</v>
      </c>
      <c r="AI40">
        <v>380</v>
      </c>
      <c r="AJ40">
        <v>0.58815499999999998</v>
      </c>
      <c r="AK40">
        <v>380</v>
      </c>
      <c r="AL40">
        <v>0.58829200000000004</v>
      </c>
      <c r="AM40">
        <f t="shared" si="4"/>
        <v>2.6493491000000313E-3</v>
      </c>
      <c r="AN40">
        <v>380</v>
      </c>
      <c r="AO40">
        <v>0.58615799999999996</v>
      </c>
      <c r="AP40">
        <v>380</v>
      </c>
      <c r="AQ40">
        <v>0.58515600000000001</v>
      </c>
      <c r="AR40">
        <v>380</v>
      </c>
      <c r="AS40">
        <v>0.58481499999999997</v>
      </c>
      <c r="AT40">
        <f t="shared" si="5"/>
        <v>-8.2765090000003205E-4</v>
      </c>
      <c r="AU40">
        <v>380</v>
      </c>
      <c r="AV40">
        <v>0.59697999999999996</v>
      </c>
      <c r="AW40">
        <f t="shared" si="6"/>
        <v>1.1337349099999949E-2</v>
      </c>
      <c r="AX40">
        <v>380</v>
      </c>
      <c r="AY40">
        <v>0.58668600000000004</v>
      </c>
      <c r="AZ40">
        <f t="shared" si="7"/>
        <v>1.043349100000035E-3</v>
      </c>
      <c r="BA40">
        <v>380</v>
      </c>
      <c r="BB40">
        <v>0.58675200000000005</v>
      </c>
      <c r="BC40">
        <f t="shared" si="8"/>
        <v>1.1093491000000455E-3</v>
      </c>
      <c r="BD40">
        <v>380</v>
      </c>
      <c r="BE40">
        <v>0.58798899999999998</v>
      </c>
      <c r="BF40">
        <f t="shared" si="9"/>
        <v>2.3463490999999781E-3</v>
      </c>
      <c r="BG40">
        <v>380</v>
      </c>
      <c r="BH40">
        <v>0.58786099999999997</v>
      </c>
      <c r="BI40">
        <f t="shared" si="10"/>
        <v>2.2183490999999611E-3</v>
      </c>
      <c r="BJ40">
        <v>380</v>
      </c>
      <c r="BK40">
        <v>0.58318800000000004</v>
      </c>
      <c r="BL40">
        <f t="shared" si="11"/>
        <v>-2.4546508999999661E-3</v>
      </c>
      <c r="BM40">
        <v>380</v>
      </c>
      <c r="BN40">
        <v>0.58783700000000005</v>
      </c>
      <c r="BO40">
        <f t="shared" si="12"/>
        <v>2.1943491000000481E-3</v>
      </c>
      <c r="BP40">
        <v>380</v>
      </c>
      <c r="BQ40">
        <v>0.58797299999999997</v>
      </c>
      <c r="BR40">
        <f t="shared" si="13"/>
        <v>2.3303490999999621E-3</v>
      </c>
      <c r="BS40">
        <v>380</v>
      </c>
      <c r="BT40">
        <v>0.58563600000000005</v>
      </c>
      <c r="BU40">
        <f t="shared" si="14"/>
        <v>-6.6508999999603802E-6</v>
      </c>
      <c r="BV40">
        <v>380</v>
      </c>
      <c r="BW40">
        <v>0.58362700000000001</v>
      </c>
      <c r="BX40">
        <f t="shared" si="15"/>
        <v>-2.0156508999999989E-3</v>
      </c>
      <c r="BY40">
        <v>380</v>
      </c>
      <c r="BZ40">
        <v>0.58812600000000004</v>
      </c>
      <c r="CA40">
        <f t="shared" si="16"/>
        <v>2.4833491000000318E-3</v>
      </c>
      <c r="CB40">
        <v>380</v>
      </c>
      <c r="CC40">
        <v>0.58299800000000002</v>
      </c>
      <c r="CD40">
        <f t="shared" si="17"/>
        <v>-2.6446508999999896E-3</v>
      </c>
      <c r="CE40">
        <v>380</v>
      </c>
      <c r="CF40">
        <v>0.58618700000000001</v>
      </c>
      <c r="CG40">
        <f t="shared" si="18"/>
        <v>5.443491000000078E-4</v>
      </c>
      <c r="CH40">
        <f t="shared" si="19"/>
        <v>0.58849265090000002</v>
      </c>
      <c r="CI40">
        <v>2.8500000000000001E-3</v>
      </c>
    </row>
    <row r="41" spans="2:87">
      <c r="B41" s="2">
        <v>360</v>
      </c>
      <c r="C41" s="2">
        <v>0.60647882149999999</v>
      </c>
      <c r="D41" s="2">
        <v>0.57856134439999996</v>
      </c>
      <c r="E41" s="2">
        <v>0.32143402890000006</v>
      </c>
      <c r="F41" s="2"/>
      <c r="G41">
        <v>-630</v>
      </c>
      <c r="H41">
        <v>0.11430105607799999</v>
      </c>
      <c r="I41">
        <v>0.11430105095199999</v>
      </c>
      <c r="J41" s="5">
        <f t="shared" si="1"/>
        <v>5.1259999994668348E-9</v>
      </c>
      <c r="K41">
        <v>0.113252678319</v>
      </c>
      <c r="L41">
        <v>0.103937450717</v>
      </c>
      <c r="M41" s="5">
        <v>4.9328163629399999E-2</v>
      </c>
      <c r="N41">
        <v>-430</v>
      </c>
      <c r="O41">
        <v>0.49932215514099998</v>
      </c>
      <c r="W41">
        <v>370</v>
      </c>
      <c r="X41">
        <v>0.59553717912699999</v>
      </c>
      <c r="Y41">
        <v>0.56879313884899996</v>
      </c>
      <c r="Z41">
        <v>0.31816962742100002</v>
      </c>
      <c r="AA41">
        <v>240</v>
      </c>
      <c r="AB41">
        <v>0.65542219783699995</v>
      </c>
      <c r="AC41" s="5">
        <f t="shared" si="2"/>
        <v>-1.6953387630000982E-3</v>
      </c>
      <c r="AD41">
        <f t="shared" si="0"/>
        <v>8.4570606172516118</v>
      </c>
      <c r="AF41">
        <v>360</v>
      </c>
      <c r="AG41">
        <v>0.60703600000000002</v>
      </c>
      <c r="AH41">
        <f t="shared" si="3"/>
        <v>-8.978214999999512E-4</v>
      </c>
      <c r="AI41">
        <v>360</v>
      </c>
      <c r="AJ41">
        <v>0.60910600000000004</v>
      </c>
      <c r="AK41">
        <v>360</v>
      </c>
      <c r="AL41">
        <v>0.60922900000000002</v>
      </c>
      <c r="AM41">
        <f t="shared" si="4"/>
        <v>2.7501785000000334E-3</v>
      </c>
      <c r="AN41">
        <v>360</v>
      </c>
      <c r="AO41">
        <v>0.60672400000000004</v>
      </c>
      <c r="AP41">
        <v>360</v>
      </c>
      <c r="AQ41">
        <v>0.60590100000000002</v>
      </c>
      <c r="AR41">
        <v>360</v>
      </c>
      <c r="AS41">
        <v>0.60558100000000004</v>
      </c>
      <c r="AT41">
        <f t="shared" si="5"/>
        <v>-8.978214999999512E-4</v>
      </c>
      <c r="AU41">
        <v>360</v>
      </c>
      <c r="AV41">
        <v>0.61789799999999995</v>
      </c>
      <c r="AW41">
        <f t="shared" si="6"/>
        <v>1.141917849999996E-2</v>
      </c>
      <c r="AX41">
        <v>360</v>
      </c>
      <c r="AY41">
        <v>0.60771399999999998</v>
      </c>
      <c r="AZ41">
        <f t="shared" si="7"/>
        <v>1.2351784999999893E-3</v>
      </c>
      <c r="BA41">
        <v>360</v>
      </c>
      <c r="BB41">
        <v>0.60757799999999995</v>
      </c>
      <c r="BC41">
        <f t="shared" si="8"/>
        <v>1.0991784999999643E-3</v>
      </c>
      <c r="BD41">
        <v>360</v>
      </c>
      <c r="BE41">
        <v>0.60904400000000003</v>
      </c>
      <c r="BF41">
        <f t="shared" si="9"/>
        <v>2.5651785000000427E-3</v>
      </c>
      <c r="BG41">
        <v>360</v>
      </c>
      <c r="BH41">
        <v>0.60861100000000001</v>
      </c>
      <c r="BI41">
        <f t="shared" si="10"/>
        <v>2.132178500000026E-3</v>
      </c>
      <c r="BJ41">
        <v>360</v>
      </c>
      <c r="BK41">
        <v>0.60383699999999996</v>
      </c>
      <c r="BL41">
        <f t="shared" si="11"/>
        <v>-2.64182150000003E-3</v>
      </c>
      <c r="BM41">
        <v>360</v>
      </c>
      <c r="BN41">
        <v>0.60843000000000003</v>
      </c>
      <c r="BO41">
        <f t="shared" si="12"/>
        <v>1.9511785000000392E-3</v>
      </c>
      <c r="BP41">
        <v>360</v>
      </c>
      <c r="BQ41">
        <v>0.60892500000000005</v>
      </c>
      <c r="BR41">
        <f t="shared" si="13"/>
        <v>2.4461785000000624E-3</v>
      </c>
      <c r="BS41">
        <v>360</v>
      </c>
      <c r="BT41">
        <v>0.60643999999999998</v>
      </c>
      <c r="BU41">
        <f t="shared" si="14"/>
        <v>-3.8821500000008058E-5</v>
      </c>
      <c r="BV41">
        <v>360</v>
      </c>
      <c r="BW41">
        <v>0.60440400000000005</v>
      </c>
      <c r="BX41">
        <f t="shared" si="15"/>
        <v>-2.0748214999999348E-3</v>
      </c>
      <c r="BY41">
        <v>360</v>
      </c>
      <c r="BZ41">
        <v>0.60897299999999999</v>
      </c>
      <c r="CA41">
        <f t="shared" si="16"/>
        <v>2.4941784999999994E-3</v>
      </c>
      <c r="CB41">
        <v>360</v>
      </c>
      <c r="CC41">
        <v>0.60414400000000001</v>
      </c>
      <c r="CD41">
        <f t="shared" si="17"/>
        <v>-2.3348214999999728E-3</v>
      </c>
      <c r="CE41">
        <v>360</v>
      </c>
      <c r="CF41">
        <v>0.60722500000000001</v>
      </c>
      <c r="CG41">
        <f t="shared" si="18"/>
        <v>7.4617850000002761E-4</v>
      </c>
      <c r="CH41">
        <f t="shared" si="19"/>
        <v>0.60917882150000002</v>
      </c>
      <c r="CI41">
        <v>2.7000000000000001E-3</v>
      </c>
    </row>
    <row r="42" spans="2:87">
      <c r="B42" s="2">
        <v>340</v>
      </c>
      <c r="C42" s="2">
        <v>0.62155919230000001</v>
      </c>
      <c r="D42" s="2">
        <v>0.59194712130000005</v>
      </c>
      <c r="E42" s="2">
        <v>0.3261228464</v>
      </c>
      <c r="F42" s="2"/>
      <c r="G42">
        <v>-620</v>
      </c>
      <c r="H42">
        <v>0.122940153185</v>
      </c>
      <c r="I42">
        <v>0.12294014804</v>
      </c>
      <c r="J42" s="5">
        <f t="shared" si="1"/>
        <v>5.1449999954877867E-9</v>
      </c>
      <c r="K42">
        <v>0.121866425954</v>
      </c>
      <c r="L42">
        <v>0.112132620524</v>
      </c>
      <c r="M42" s="5">
        <v>5.3933449808200001E-2</v>
      </c>
      <c r="N42">
        <v>-420</v>
      </c>
      <c r="O42">
        <v>0.52166422948299995</v>
      </c>
      <c r="W42">
        <v>380</v>
      </c>
      <c r="X42">
        <v>0.58425728004900002</v>
      </c>
      <c r="Y42">
        <v>0.55833506869899996</v>
      </c>
      <c r="Z42">
        <v>0.31363345410100002</v>
      </c>
      <c r="AA42">
        <v>220</v>
      </c>
      <c r="AB42">
        <v>0.65911917934800002</v>
      </c>
      <c r="AC42" s="5">
        <f t="shared" si="2"/>
        <v>-1.6033641520000197E-3</v>
      </c>
      <c r="AD42">
        <f t="shared" si="0"/>
        <v>8.5047636044903232</v>
      </c>
      <c r="AF42">
        <v>340</v>
      </c>
      <c r="AG42">
        <v>0.62220500000000001</v>
      </c>
      <c r="AH42">
        <f t="shared" si="3"/>
        <v>-9.1619230000006269E-4</v>
      </c>
      <c r="AI42">
        <v>340</v>
      </c>
      <c r="AJ42">
        <v>0.62417900000000004</v>
      </c>
      <c r="AK42">
        <v>340</v>
      </c>
      <c r="AL42">
        <v>0.62428799999999995</v>
      </c>
      <c r="AM42">
        <f t="shared" si="4"/>
        <v>2.7288076999999467E-3</v>
      </c>
      <c r="AN42">
        <v>340</v>
      </c>
      <c r="AO42">
        <v>0.62200599999999995</v>
      </c>
      <c r="AP42">
        <v>340</v>
      </c>
      <c r="AQ42">
        <v>0.62093500000000001</v>
      </c>
      <c r="AR42">
        <v>340</v>
      </c>
      <c r="AS42">
        <v>0.62064299999999994</v>
      </c>
      <c r="AT42">
        <f t="shared" si="5"/>
        <v>-9.1619230000006269E-4</v>
      </c>
      <c r="AU42">
        <v>340</v>
      </c>
      <c r="AV42">
        <v>0.63284799999999997</v>
      </c>
      <c r="AW42">
        <f t="shared" si="6"/>
        <v>1.1288807699999959E-2</v>
      </c>
      <c r="AX42">
        <v>340</v>
      </c>
      <c r="AY42">
        <v>0.62269600000000003</v>
      </c>
      <c r="AZ42">
        <f t="shared" si="7"/>
        <v>1.1368077000000198E-3</v>
      </c>
      <c r="BA42">
        <v>340</v>
      </c>
      <c r="BB42">
        <v>0.62268599999999996</v>
      </c>
      <c r="BC42">
        <f t="shared" si="8"/>
        <v>1.1268076999999543E-3</v>
      </c>
      <c r="BD42">
        <v>340</v>
      </c>
      <c r="BE42">
        <v>0.624</v>
      </c>
      <c r="BF42">
        <f t="shared" si="9"/>
        <v>2.4408076999999917E-3</v>
      </c>
      <c r="BG42">
        <v>340</v>
      </c>
      <c r="BH42">
        <v>0.62335700000000005</v>
      </c>
      <c r="BI42">
        <f t="shared" si="10"/>
        <v>1.7978077000000425E-3</v>
      </c>
      <c r="BJ42">
        <v>340</v>
      </c>
      <c r="BK42">
        <v>0.61881399999999998</v>
      </c>
      <c r="BL42">
        <f t="shared" si="11"/>
        <v>-2.7451923000000322E-3</v>
      </c>
      <c r="BM42">
        <v>340</v>
      </c>
      <c r="BN42">
        <v>0.62324299999999999</v>
      </c>
      <c r="BO42">
        <f t="shared" si="12"/>
        <v>1.683807699999984E-3</v>
      </c>
      <c r="BP42">
        <v>340</v>
      </c>
      <c r="BQ42">
        <v>0.62400599999999995</v>
      </c>
      <c r="BR42">
        <f t="shared" si="13"/>
        <v>2.4468076999999422E-3</v>
      </c>
      <c r="BS42">
        <v>340</v>
      </c>
      <c r="BT42">
        <v>0.62162300000000004</v>
      </c>
      <c r="BU42">
        <f t="shared" si="14"/>
        <v>6.3807700000029222E-5</v>
      </c>
      <c r="BV42">
        <v>340</v>
      </c>
      <c r="BW42">
        <v>0.61973299999999998</v>
      </c>
      <c r="BX42">
        <f t="shared" si="15"/>
        <v>-1.8261923000000291E-3</v>
      </c>
      <c r="BY42">
        <v>340</v>
      </c>
      <c r="BZ42">
        <v>0.62399199999999999</v>
      </c>
      <c r="CA42">
        <f t="shared" si="16"/>
        <v>2.4328076999999837E-3</v>
      </c>
      <c r="CB42">
        <v>340</v>
      </c>
      <c r="CC42">
        <v>0.61919199999999996</v>
      </c>
      <c r="CD42">
        <f t="shared" si="17"/>
        <v>-2.3671923000000428E-3</v>
      </c>
      <c r="CE42">
        <v>340</v>
      </c>
      <c r="CF42">
        <v>0.622174</v>
      </c>
      <c r="CG42">
        <f t="shared" si="18"/>
        <v>6.148076999999974E-4</v>
      </c>
      <c r="CH42">
        <f t="shared" si="19"/>
        <v>0.62410919230000006</v>
      </c>
      <c r="CI42">
        <v>2.5500000000000002E-3</v>
      </c>
    </row>
    <row r="43" spans="2:87">
      <c r="B43" s="2">
        <v>320</v>
      </c>
      <c r="C43" s="2">
        <v>0.63255474040000004</v>
      </c>
      <c r="D43" s="2">
        <v>0.60144231430000006</v>
      </c>
      <c r="E43" s="2">
        <v>0.32881962490000005</v>
      </c>
      <c r="F43" s="2"/>
      <c r="G43">
        <v>-610</v>
      </c>
      <c r="H43">
        <v>0.132352928422</v>
      </c>
      <c r="I43">
        <v>0.132352923367</v>
      </c>
      <c r="J43" s="5">
        <f t="shared" si="1"/>
        <v>5.0550000019189412E-9</v>
      </c>
      <c r="K43">
        <v>0.131261441644</v>
      </c>
      <c r="L43">
        <v>0.12101496031599999</v>
      </c>
      <c r="M43" s="5">
        <v>5.9043763680500003E-2</v>
      </c>
      <c r="N43">
        <v>-410</v>
      </c>
      <c r="O43">
        <v>0.54176350316400002</v>
      </c>
      <c r="W43">
        <v>390</v>
      </c>
      <c r="X43">
        <v>0.57107156400400005</v>
      </c>
      <c r="Y43">
        <v>0.54600654223300005</v>
      </c>
      <c r="Z43">
        <v>0.30820376794499998</v>
      </c>
      <c r="AA43">
        <v>200</v>
      </c>
      <c r="AB43">
        <v>0.66226970657299999</v>
      </c>
      <c r="AC43" s="5">
        <f t="shared" si="2"/>
        <v>-1.4323755270000404E-3</v>
      </c>
      <c r="AD43">
        <f t="shared" si="0"/>
        <v>8.5454155686838718</v>
      </c>
      <c r="AF43">
        <v>320</v>
      </c>
      <c r="AG43">
        <v>0.63320900000000002</v>
      </c>
      <c r="AH43">
        <f t="shared" si="3"/>
        <v>-7.2174040000005935E-4</v>
      </c>
      <c r="AI43">
        <v>320</v>
      </c>
      <c r="AJ43">
        <v>0.63520299999999996</v>
      </c>
      <c r="AK43">
        <v>320</v>
      </c>
      <c r="AL43">
        <v>0.63529899999999995</v>
      </c>
      <c r="AM43">
        <f t="shared" si="4"/>
        <v>2.7442595999999098E-3</v>
      </c>
      <c r="AN43">
        <v>320</v>
      </c>
      <c r="AO43">
        <v>0.63305599999999995</v>
      </c>
      <c r="AP43">
        <v>320</v>
      </c>
      <c r="AQ43">
        <v>0.63209000000000004</v>
      </c>
      <c r="AR43">
        <v>320</v>
      </c>
      <c r="AS43">
        <v>0.63183299999999998</v>
      </c>
      <c r="AT43">
        <f t="shared" si="5"/>
        <v>-7.2174040000005935E-4</v>
      </c>
      <c r="AU43">
        <v>320</v>
      </c>
      <c r="AV43">
        <v>0.643702</v>
      </c>
      <c r="AW43">
        <f t="shared" si="6"/>
        <v>1.1147259599999959E-2</v>
      </c>
      <c r="AX43">
        <v>320</v>
      </c>
      <c r="AY43">
        <v>0.63374600000000003</v>
      </c>
      <c r="AZ43">
        <f t="shared" si="7"/>
        <v>1.1912595999999942E-3</v>
      </c>
      <c r="BA43">
        <v>320</v>
      </c>
      <c r="BB43">
        <v>0.63374699999999995</v>
      </c>
      <c r="BC43">
        <f t="shared" si="8"/>
        <v>1.1922595999999119E-3</v>
      </c>
      <c r="BD43">
        <v>320</v>
      </c>
      <c r="BE43">
        <v>0.63498900000000003</v>
      </c>
      <c r="BF43">
        <f t="shared" si="9"/>
        <v>2.4342595999999883E-3</v>
      </c>
      <c r="BG43">
        <v>320</v>
      </c>
      <c r="BH43">
        <v>0.634162</v>
      </c>
      <c r="BI43">
        <f t="shared" si="10"/>
        <v>1.6072595999999661E-3</v>
      </c>
      <c r="BJ43">
        <v>320</v>
      </c>
      <c r="BK43">
        <v>0.62990699999999999</v>
      </c>
      <c r="BL43">
        <f t="shared" si="11"/>
        <v>-2.6477404000000426E-3</v>
      </c>
      <c r="BM43">
        <v>320</v>
      </c>
      <c r="BN43">
        <v>0.634108</v>
      </c>
      <c r="BO43">
        <f t="shared" si="12"/>
        <v>1.5532595999999677E-3</v>
      </c>
      <c r="BP43">
        <v>320</v>
      </c>
      <c r="BQ43">
        <v>0.63504300000000002</v>
      </c>
      <c r="BR43">
        <f t="shared" si="13"/>
        <v>2.4882595999999868E-3</v>
      </c>
      <c r="BS43">
        <v>320</v>
      </c>
      <c r="BT43">
        <v>0.63275599999999999</v>
      </c>
      <c r="BU43">
        <f t="shared" si="14"/>
        <v>2.012595999999478E-4</v>
      </c>
      <c r="BV43">
        <v>320</v>
      </c>
      <c r="BW43">
        <v>0.63079099999999999</v>
      </c>
      <c r="BX43">
        <f t="shared" si="15"/>
        <v>-1.7637404000000467E-3</v>
      </c>
      <c r="BY43">
        <v>320</v>
      </c>
      <c r="BZ43">
        <v>0.635042</v>
      </c>
      <c r="CA43">
        <f t="shared" si="16"/>
        <v>2.487259599999958E-3</v>
      </c>
      <c r="CB43">
        <v>320</v>
      </c>
      <c r="CC43">
        <v>0.63051699999999999</v>
      </c>
      <c r="CD43">
        <f t="shared" si="17"/>
        <v>-2.0377404000000432E-3</v>
      </c>
      <c r="CE43">
        <v>320</v>
      </c>
      <c r="CF43">
        <v>0.63323700000000005</v>
      </c>
      <c r="CG43">
        <f t="shared" si="18"/>
        <v>6.8225960000001251E-4</v>
      </c>
      <c r="CH43">
        <f t="shared" si="19"/>
        <v>0.6349547404</v>
      </c>
      <c r="CI43">
        <v>2.3999999999999998E-3</v>
      </c>
    </row>
    <row r="44" spans="2:87">
      <c r="B44" s="2">
        <v>300</v>
      </c>
      <c r="C44" s="2">
        <v>0.64093370490000001</v>
      </c>
      <c r="D44" s="2">
        <v>0.6084919808</v>
      </c>
      <c r="E44" s="2">
        <v>0.33037808909999999</v>
      </c>
      <c r="F44" s="2"/>
      <c r="G44">
        <v>-600</v>
      </c>
      <c r="H44">
        <v>0.14262230363299999</v>
      </c>
      <c r="I44">
        <v>0.142622298812</v>
      </c>
      <c r="J44" s="5">
        <f t="shared" si="1"/>
        <v>4.8209999881088095E-9</v>
      </c>
      <c r="K44">
        <v>0.141582589185</v>
      </c>
      <c r="L44">
        <v>0.130809976504</v>
      </c>
      <c r="M44" s="5">
        <v>6.4754204314699998E-2</v>
      </c>
      <c r="N44">
        <v>-400</v>
      </c>
      <c r="O44">
        <v>0.55985298909500003</v>
      </c>
      <c r="W44">
        <v>400</v>
      </c>
      <c r="X44">
        <v>0.55565579304500001</v>
      </c>
      <c r="Y44">
        <v>0.53147504584399996</v>
      </c>
      <c r="Z44">
        <v>0.30125477241999998</v>
      </c>
      <c r="AA44">
        <v>180</v>
      </c>
      <c r="AB44">
        <v>0.66493785186999999</v>
      </c>
      <c r="AC44" s="5">
        <f t="shared" si="2"/>
        <v>-1.262464530000007E-3</v>
      </c>
      <c r="AD44">
        <f t="shared" si="0"/>
        <v>8.5798432499354842</v>
      </c>
      <c r="AF44">
        <v>300</v>
      </c>
      <c r="AG44">
        <v>0.64150499999999999</v>
      </c>
      <c r="AH44">
        <f t="shared" si="3"/>
        <v>-6.7970490000002215E-4</v>
      </c>
      <c r="AI44">
        <v>300</v>
      </c>
      <c r="AJ44">
        <v>0.64347100000000002</v>
      </c>
      <c r="AK44">
        <v>300</v>
      </c>
      <c r="AL44">
        <v>0.64355899999999999</v>
      </c>
      <c r="AM44">
        <f t="shared" si="4"/>
        <v>2.6252950999999802E-3</v>
      </c>
      <c r="AN44">
        <v>300</v>
      </c>
      <c r="AO44">
        <v>0.64136000000000004</v>
      </c>
      <c r="AP44">
        <v>300</v>
      </c>
      <c r="AQ44">
        <v>0.64047500000000002</v>
      </c>
      <c r="AR44">
        <v>300</v>
      </c>
      <c r="AS44">
        <v>0.64025399999999999</v>
      </c>
      <c r="AT44">
        <f t="shared" si="5"/>
        <v>-6.7970490000002215E-4</v>
      </c>
      <c r="AU44">
        <v>300</v>
      </c>
      <c r="AV44">
        <v>0.65186699999999997</v>
      </c>
      <c r="AW44">
        <f t="shared" si="6"/>
        <v>1.0933295099999962E-2</v>
      </c>
      <c r="AX44">
        <v>300</v>
      </c>
      <c r="AY44">
        <v>0.64214899999999997</v>
      </c>
      <c r="AZ44">
        <f t="shared" si="7"/>
        <v>1.2152950999999579E-3</v>
      </c>
      <c r="BA44">
        <v>300</v>
      </c>
      <c r="BB44">
        <v>0.64211499999999999</v>
      </c>
      <c r="BC44">
        <f t="shared" si="8"/>
        <v>1.1812950999999794E-3</v>
      </c>
      <c r="BD44">
        <v>300</v>
      </c>
      <c r="BE44">
        <v>0.64331099999999997</v>
      </c>
      <c r="BF44">
        <f t="shared" si="9"/>
        <v>2.3772950999999543E-3</v>
      </c>
      <c r="BG44">
        <v>300</v>
      </c>
      <c r="BH44">
        <v>0.642289</v>
      </c>
      <c r="BI44">
        <f t="shared" si="10"/>
        <v>1.3552950999999869E-3</v>
      </c>
      <c r="BJ44">
        <v>300</v>
      </c>
      <c r="BK44">
        <v>0.63821000000000006</v>
      </c>
      <c r="BL44">
        <f t="shared" si="11"/>
        <v>-2.7237048999999569E-3</v>
      </c>
      <c r="BM44">
        <v>300</v>
      </c>
      <c r="BN44">
        <v>0.64216899999999999</v>
      </c>
      <c r="BO44">
        <f t="shared" si="12"/>
        <v>1.2352950999999779E-3</v>
      </c>
      <c r="BP44">
        <v>300</v>
      </c>
      <c r="BQ44">
        <v>0.64325399999999999</v>
      </c>
      <c r="BR44">
        <f t="shared" si="13"/>
        <v>2.3202950999999805E-3</v>
      </c>
      <c r="BS44">
        <v>300</v>
      </c>
      <c r="BT44">
        <v>0.64117500000000005</v>
      </c>
      <c r="BU44">
        <f t="shared" si="14"/>
        <v>2.4129510000003851E-4</v>
      </c>
      <c r="BV44">
        <v>300</v>
      </c>
      <c r="BW44">
        <v>0.63917299999999999</v>
      </c>
      <c r="BX44">
        <f t="shared" si="15"/>
        <v>-1.7607049000000208E-3</v>
      </c>
      <c r="BY44">
        <v>300</v>
      </c>
      <c r="BZ44">
        <v>0.64324700000000001</v>
      </c>
      <c r="CA44">
        <f t="shared" si="16"/>
        <v>2.3132951000000013E-3</v>
      </c>
      <c r="CB44">
        <v>300</v>
      </c>
      <c r="CC44">
        <v>0.63891200000000004</v>
      </c>
      <c r="CD44">
        <f t="shared" si="17"/>
        <v>-2.0217048999999765E-3</v>
      </c>
      <c r="CE44">
        <v>300</v>
      </c>
      <c r="CF44">
        <v>0.64157399999999998</v>
      </c>
      <c r="CG44">
        <f t="shared" si="18"/>
        <v>6.402950999999657E-4</v>
      </c>
      <c r="CH44">
        <f t="shared" si="19"/>
        <v>0.64318370489999999</v>
      </c>
      <c r="CI44">
        <v>2.2499999999999998E-3</v>
      </c>
    </row>
    <row r="45" spans="2:87">
      <c r="B45" s="2">
        <v>280</v>
      </c>
      <c r="C45" s="2">
        <v>0.64748148290000007</v>
      </c>
      <c r="D45" s="2">
        <v>0.61392311760000007</v>
      </c>
      <c r="E45" s="2">
        <v>0.3312916769</v>
      </c>
      <c r="F45" s="2"/>
      <c r="G45">
        <v>-590</v>
      </c>
      <c r="H45">
        <v>0.15384966535</v>
      </c>
      <c r="I45">
        <v>0.15384966095700001</v>
      </c>
      <c r="J45" s="5">
        <f t="shared" si="1"/>
        <v>4.3929999915537365E-9</v>
      </c>
      <c r="K45">
        <v>0.15261453429399999</v>
      </c>
      <c r="L45">
        <v>0.14149618195200001</v>
      </c>
      <c r="M45" s="5">
        <v>7.0928495281700005E-2</v>
      </c>
      <c r="N45">
        <v>-390</v>
      </c>
      <c r="O45">
        <v>0.57523447151600005</v>
      </c>
      <c r="W45">
        <v>410</v>
      </c>
      <c r="X45">
        <v>0.537784527608</v>
      </c>
      <c r="Y45">
        <v>0.51450439745700005</v>
      </c>
      <c r="Z45">
        <v>0.29269807949100002</v>
      </c>
      <c r="AA45">
        <v>160</v>
      </c>
      <c r="AB45">
        <v>0.66719422939999995</v>
      </c>
      <c r="AC45" s="5">
        <f t="shared" si="2"/>
        <v>-1.119467300000121E-3</v>
      </c>
      <c r="AD45">
        <f t="shared" si="0"/>
        <v>8.6089577987096764</v>
      </c>
      <c r="AF45">
        <v>280</v>
      </c>
      <c r="AG45">
        <v>0.64804799999999996</v>
      </c>
      <c r="AH45">
        <f t="shared" si="3"/>
        <v>-5.9248290000002424E-4</v>
      </c>
      <c r="AI45">
        <v>280</v>
      </c>
      <c r="AJ45">
        <v>0.64988400000000002</v>
      </c>
      <c r="AK45">
        <v>280</v>
      </c>
      <c r="AL45">
        <v>0.64996799999999999</v>
      </c>
      <c r="AM45">
        <f t="shared" si="4"/>
        <v>2.4865170999999187E-3</v>
      </c>
      <c r="AN45">
        <v>280</v>
      </c>
      <c r="AO45">
        <v>0.64787899999999998</v>
      </c>
      <c r="AP45">
        <v>280</v>
      </c>
      <c r="AQ45">
        <v>0.64707199999999998</v>
      </c>
      <c r="AR45">
        <v>280</v>
      </c>
      <c r="AS45">
        <v>0.64688900000000005</v>
      </c>
      <c r="AT45">
        <f t="shared" si="5"/>
        <v>-5.9248290000002424E-4</v>
      </c>
      <c r="AU45">
        <v>280</v>
      </c>
      <c r="AV45">
        <v>0.65816200000000002</v>
      </c>
      <c r="AW45">
        <f t="shared" si="6"/>
        <v>1.0680517099999953E-2</v>
      </c>
      <c r="AX45">
        <v>280</v>
      </c>
      <c r="AY45">
        <v>0.64860499999999999</v>
      </c>
      <c r="AZ45">
        <f t="shared" si="7"/>
        <v>1.1235170999999156E-3</v>
      </c>
      <c r="BA45">
        <v>280</v>
      </c>
      <c r="BB45">
        <v>0.64854900000000004</v>
      </c>
      <c r="BC45">
        <f t="shared" si="8"/>
        <v>1.0675170999999706E-3</v>
      </c>
      <c r="BD45">
        <v>280</v>
      </c>
      <c r="BE45">
        <v>0.649671</v>
      </c>
      <c r="BF45">
        <f t="shared" si="9"/>
        <v>2.1895170999999269E-3</v>
      </c>
      <c r="BG45">
        <v>280</v>
      </c>
      <c r="BH45">
        <v>0.64864200000000005</v>
      </c>
      <c r="BI45">
        <f t="shared" si="10"/>
        <v>1.1605170999999803E-3</v>
      </c>
      <c r="BJ45">
        <v>280</v>
      </c>
      <c r="BK45">
        <v>0.64482200000000001</v>
      </c>
      <c r="BL45">
        <f t="shared" si="11"/>
        <v>-2.6594829000000653E-3</v>
      </c>
      <c r="BM45">
        <v>280</v>
      </c>
      <c r="BN45">
        <v>0.64852200000000004</v>
      </c>
      <c r="BO45">
        <f t="shared" si="12"/>
        <v>1.0405170999999713E-3</v>
      </c>
      <c r="BP45">
        <v>280</v>
      </c>
      <c r="BQ45">
        <v>0.64962299999999995</v>
      </c>
      <c r="BR45">
        <f t="shared" si="13"/>
        <v>2.1415170999998789E-3</v>
      </c>
      <c r="BS45">
        <v>280</v>
      </c>
      <c r="BT45">
        <v>0.64768999999999999</v>
      </c>
      <c r="BU45">
        <f t="shared" si="14"/>
        <v>2.0851709999991641E-4</v>
      </c>
      <c r="BV45">
        <v>280</v>
      </c>
      <c r="BW45">
        <v>0.64574100000000001</v>
      </c>
      <c r="BX45">
        <f t="shared" si="15"/>
        <v>-1.7404829000000621E-3</v>
      </c>
      <c r="BY45">
        <v>280</v>
      </c>
      <c r="BZ45">
        <v>0.64960799999999996</v>
      </c>
      <c r="CA45">
        <f t="shared" si="16"/>
        <v>2.1265170999998917E-3</v>
      </c>
      <c r="CB45">
        <v>280</v>
      </c>
      <c r="CC45">
        <v>0.64561900000000005</v>
      </c>
      <c r="CD45">
        <f t="shared" si="17"/>
        <v>-1.8624829000000176E-3</v>
      </c>
      <c r="CE45">
        <v>280</v>
      </c>
      <c r="CF45">
        <v>0.64809099999999997</v>
      </c>
      <c r="CG45">
        <f t="shared" si="18"/>
        <v>6.0951709999990111E-4</v>
      </c>
      <c r="CH45">
        <f t="shared" si="19"/>
        <v>0.64958148290000006</v>
      </c>
      <c r="CI45">
        <v>2.0999999999999999E-3</v>
      </c>
    </row>
    <row r="46" spans="2:87">
      <c r="B46" s="2">
        <v>260</v>
      </c>
      <c r="C46" s="2">
        <v>0.65280160600000003</v>
      </c>
      <c r="D46" s="2">
        <v>0.61821082560000007</v>
      </c>
      <c r="E46" s="2">
        <v>0.33184861660000003</v>
      </c>
      <c r="F46" s="2"/>
      <c r="G46">
        <v>-580</v>
      </c>
      <c r="H46">
        <v>0.166118755684</v>
      </c>
      <c r="I46">
        <v>0.16611875193699999</v>
      </c>
      <c r="J46" s="5">
        <f t="shared" si="1"/>
        <v>3.7470000158190686E-9</v>
      </c>
      <c r="K46">
        <v>0.164800341943</v>
      </c>
      <c r="L46">
        <v>0.15328865919500001</v>
      </c>
      <c r="M46" s="5">
        <v>7.7858324191200007E-2</v>
      </c>
      <c r="N46">
        <v>-380</v>
      </c>
      <c r="O46">
        <v>0.58823432712500001</v>
      </c>
      <c r="W46">
        <v>420</v>
      </c>
      <c r="X46">
        <v>0.51762219452900005</v>
      </c>
      <c r="Y46">
        <v>0.49524944555900002</v>
      </c>
      <c r="Z46">
        <v>0.282584480774</v>
      </c>
      <c r="AA46">
        <v>140</v>
      </c>
      <c r="AB46">
        <v>0.66907580817099999</v>
      </c>
      <c r="AC46" s="5">
        <f t="shared" si="2"/>
        <v>-1.0141396290000992E-3</v>
      </c>
      <c r="AD46">
        <f t="shared" si="0"/>
        <v>8.6332362344645155</v>
      </c>
      <c r="AF46">
        <v>260</v>
      </c>
      <c r="AG46">
        <v>0.653281</v>
      </c>
      <c r="AH46">
        <f t="shared" si="3"/>
        <v>-5.336060000000753E-4</v>
      </c>
      <c r="AI46">
        <v>260</v>
      </c>
      <c r="AJ46">
        <v>0.65498999999999996</v>
      </c>
      <c r="AK46">
        <v>260</v>
      </c>
      <c r="AL46">
        <v>0.65507499999999996</v>
      </c>
      <c r="AM46">
        <f t="shared" si="4"/>
        <v>2.2733939999999286E-3</v>
      </c>
      <c r="AN46">
        <v>260</v>
      </c>
      <c r="AO46">
        <v>0.653088</v>
      </c>
      <c r="AP46">
        <v>260</v>
      </c>
      <c r="AQ46">
        <v>0.65241499999999997</v>
      </c>
      <c r="AR46">
        <v>260</v>
      </c>
      <c r="AS46">
        <v>0.65226799999999996</v>
      </c>
      <c r="AT46">
        <f t="shared" si="5"/>
        <v>-5.336060000000753E-4</v>
      </c>
      <c r="AU46">
        <v>260</v>
      </c>
      <c r="AV46">
        <v>0.66320100000000004</v>
      </c>
      <c r="AW46">
        <f t="shared" si="6"/>
        <v>1.0399394000000006E-2</v>
      </c>
      <c r="AX46">
        <v>260</v>
      </c>
      <c r="AY46">
        <v>0.65372300000000005</v>
      </c>
      <c r="AZ46">
        <f t="shared" si="7"/>
        <v>9.2139400000001981E-4</v>
      </c>
      <c r="BA46">
        <v>260</v>
      </c>
      <c r="BB46">
        <v>0.65373099999999995</v>
      </c>
      <c r="BC46">
        <f t="shared" si="8"/>
        <v>9.2939399999991679E-4</v>
      </c>
      <c r="BD46">
        <v>260</v>
      </c>
      <c r="BE46">
        <v>0.65467299999999995</v>
      </c>
      <c r="BF46">
        <f t="shared" si="9"/>
        <v>1.8713939999999152E-3</v>
      </c>
      <c r="BG46">
        <v>260</v>
      </c>
      <c r="BH46">
        <v>0.65376500000000004</v>
      </c>
      <c r="BI46">
        <f t="shared" si="10"/>
        <v>9.633940000000063E-4</v>
      </c>
      <c r="BJ46">
        <v>260</v>
      </c>
      <c r="BK46">
        <v>0.65020199999999995</v>
      </c>
      <c r="BL46">
        <f t="shared" si="11"/>
        <v>-2.5996060000000876E-3</v>
      </c>
      <c r="BM46">
        <v>260</v>
      </c>
      <c r="BN46">
        <v>0.65369900000000003</v>
      </c>
      <c r="BO46">
        <f t="shared" si="12"/>
        <v>8.9739399999999581E-4</v>
      </c>
      <c r="BP46">
        <v>260</v>
      </c>
      <c r="BQ46">
        <v>0.65466199999999997</v>
      </c>
      <c r="BR46">
        <f t="shared" si="13"/>
        <v>1.8603939999999319E-3</v>
      </c>
      <c r="BS46">
        <v>260</v>
      </c>
      <c r="BT46">
        <v>0.652945</v>
      </c>
      <c r="BU46">
        <f t="shared" si="14"/>
        <v>1.4339399999996338E-4</v>
      </c>
      <c r="BV46">
        <v>260</v>
      </c>
      <c r="BW46">
        <v>0.65099200000000002</v>
      </c>
      <c r="BX46">
        <f t="shared" si="15"/>
        <v>-1.8096060000000191E-3</v>
      </c>
      <c r="BY46">
        <v>260</v>
      </c>
      <c r="BZ46">
        <v>0.65466299999999999</v>
      </c>
      <c r="CA46">
        <f t="shared" si="16"/>
        <v>1.8613939999999607E-3</v>
      </c>
      <c r="CB46">
        <v>260</v>
      </c>
      <c r="CC46">
        <v>0.651092</v>
      </c>
      <c r="CD46">
        <f t="shared" si="17"/>
        <v>-1.7096060000000302E-3</v>
      </c>
      <c r="CE46">
        <v>260</v>
      </c>
      <c r="CF46">
        <v>0.65331899999999998</v>
      </c>
      <c r="CG46">
        <f t="shared" si="18"/>
        <v>5.1739399999994884E-4</v>
      </c>
      <c r="CH46">
        <f t="shared" si="19"/>
        <v>0.65475160600000004</v>
      </c>
      <c r="CI46">
        <v>1.9499999999999999E-3</v>
      </c>
    </row>
    <row r="47" spans="2:87">
      <c r="B47" s="2">
        <v>240</v>
      </c>
      <c r="C47" s="2">
        <v>0.65711753660000005</v>
      </c>
      <c r="D47" s="2">
        <v>0.62170578139999999</v>
      </c>
      <c r="E47" s="2">
        <v>0.33221380589999999</v>
      </c>
      <c r="F47" s="2"/>
      <c r="G47">
        <v>-570</v>
      </c>
      <c r="H47">
        <v>0.179483292589</v>
      </c>
      <c r="I47">
        <v>0.17948328976399999</v>
      </c>
      <c r="J47" s="5">
        <f t="shared" si="1"/>
        <v>2.8250000116969431E-9</v>
      </c>
      <c r="K47">
        <v>0.178126747536</v>
      </c>
      <c r="L47">
        <v>0.16620842426400001</v>
      </c>
      <c r="M47" s="5">
        <v>8.5536238910300003E-2</v>
      </c>
      <c r="N47">
        <v>-370</v>
      </c>
      <c r="O47">
        <v>0.59939754310600002</v>
      </c>
      <c r="W47">
        <v>430</v>
      </c>
      <c r="X47">
        <v>0.49534631573400001</v>
      </c>
      <c r="Y47">
        <v>0.47387561832899999</v>
      </c>
      <c r="Z47">
        <v>0.27096368288599998</v>
      </c>
      <c r="AA47">
        <v>120</v>
      </c>
      <c r="AB47">
        <v>0.67061977603099998</v>
      </c>
      <c r="AC47" s="5">
        <f t="shared" si="2"/>
        <v>-9.6667686900009375E-4</v>
      </c>
      <c r="AD47">
        <f t="shared" si="0"/>
        <v>8.6531584004000006</v>
      </c>
      <c r="AF47">
        <v>240</v>
      </c>
      <c r="AG47">
        <v>0.65757200000000005</v>
      </c>
      <c r="AH47">
        <f t="shared" si="3"/>
        <v>-3.7253660000002853E-4</v>
      </c>
      <c r="AI47">
        <v>240</v>
      </c>
      <c r="AJ47">
        <v>0.65915599999999996</v>
      </c>
      <c r="AK47">
        <v>240</v>
      </c>
      <c r="AL47">
        <v>0.65924499999999997</v>
      </c>
      <c r="AM47">
        <f t="shared" si="4"/>
        <v>2.1274633999999182E-3</v>
      </c>
      <c r="AN47">
        <v>240</v>
      </c>
      <c r="AO47">
        <v>0.65740600000000005</v>
      </c>
      <c r="AP47">
        <v>240</v>
      </c>
      <c r="AQ47">
        <v>0.65685800000000005</v>
      </c>
      <c r="AR47">
        <v>240</v>
      </c>
      <c r="AS47">
        <v>0.65674500000000002</v>
      </c>
      <c r="AT47">
        <f t="shared" si="5"/>
        <v>-3.7253660000002853E-4</v>
      </c>
      <c r="AU47">
        <v>240</v>
      </c>
      <c r="AV47">
        <v>0.66734400000000005</v>
      </c>
      <c r="AW47">
        <f t="shared" si="6"/>
        <v>1.0226463399999997E-2</v>
      </c>
      <c r="AX47">
        <v>240</v>
      </c>
      <c r="AY47">
        <v>0.65789900000000001</v>
      </c>
      <c r="AZ47">
        <f t="shared" si="7"/>
        <v>7.8146339999995984E-4</v>
      </c>
      <c r="BA47">
        <v>240</v>
      </c>
      <c r="BB47">
        <v>0.65793999999999997</v>
      </c>
      <c r="BC47">
        <f t="shared" si="8"/>
        <v>8.2246339999991758E-4</v>
      </c>
      <c r="BD47">
        <v>240</v>
      </c>
      <c r="BE47">
        <v>0.658717</v>
      </c>
      <c r="BF47">
        <f t="shared" si="9"/>
        <v>1.5994633999999452E-3</v>
      </c>
      <c r="BG47">
        <v>240</v>
      </c>
      <c r="BH47">
        <v>0.65801399999999999</v>
      </c>
      <c r="BI47">
        <f t="shared" si="10"/>
        <v>8.9646339999993607E-4</v>
      </c>
      <c r="BJ47">
        <v>240</v>
      </c>
      <c r="BK47">
        <v>0.65462299999999995</v>
      </c>
      <c r="BL47">
        <f t="shared" si="11"/>
        <v>-2.4945366000000968E-3</v>
      </c>
      <c r="BM47">
        <v>240</v>
      </c>
      <c r="BN47">
        <v>0.65791999999999995</v>
      </c>
      <c r="BO47">
        <f t="shared" si="12"/>
        <v>8.0246339999989758E-4</v>
      </c>
      <c r="BP47">
        <v>240</v>
      </c>
      <c r="BQ47">
        <v>0.65873599999999999</v>
      </c>
      <c r="BR47">
        <f t="shared" si="13"/>
        <v>1.6184633999999365E-3</v>
      </c>
      <c r="BS47">
        <v>240</v>
      </c>
      <c r="BT47">
        <v>0.65722700000000001</v>
      </c>
      <c r="BU47">
        <f t="shared" si="14"/>
        <v>1.0946339999995391E-4</v>
      </c>
      <c r="BV47">
        <v>240</v>
      </c>
      <c r="BW47">
        <v>0.65536000000000005</v>
      </c>
      <c r="BX47">
        <f t="shared" si="15"/>
        <v>-1.7575365999999981E-3</v>
      </c>
      <c r="BY47">
        <v>240</v>
      </c>
      <c r="BZ47">
        <v>0.65876999999999997</v>
      </c>
      <c r="CA47">
        <f t="shared" si="16"/>
        <v>1.652463399999915E-3</v>
      </c>
      <c r="CB47">
        <v>240</v>
      </c>
      <c r="CC47">
        <v>0.65543799999999997</v>
      </c>
      <c r="CD47">
        <f t="shared" si="17"/>
        <v>-1.6795366000000866E-3</v>
      </c>
      <c r="CE47">
        <v>240</v>
      </c>
      <c r="CF47">
        <v>0.65758799999999995</v>
      </c>
      <c r="CG47">
        <f t="shared" si="18"/>
        <v>4.7046339999989861E-4</v>
      </c>
      <c r="CH47">
        <f t="shared" si="19"/>
        <v>0.65891753660000008</v>
      </c>
      <c r="CI47">
        <v>1.8E-3</v>
      </c>
    </row>
    <row r="48" spans="2:87">
      <c r="B48" s="2">
        <v>220</v>
      </c>
      <c r="C48" s="2">
        <v>0.66072254350000004</v>
      </c>
      <c r="D48" s="2">
        <v>0.62453864469999998</v>
      </c>
      <c r="E48" s="2">
        <v>0.33241533880000002</v>
      </c>
      <c r="F48" s="2"/>
      <c r="G48">
        <v>-560</v>
      </c>
      <c r="H48">
        <v>0.19427892001800001</v>
      </c>
      <c r="I48">
        <v>0.19427891846799999</v>
      </c>
      <c r="J48" s="5">
        <f t="shared" si="1"/>
        <v>1.5500000172252726E-9</v>
      </c>
      <c r="K48">
        <v>0.19272394074400001</v>
      </c>
      <c r="L48">
        <v>0.180442306892</v>
      </c>
      <c r="M48" s="5">
        <v>9.4045013255099993E-2</v>
      </c>
      <c r="N48">
        <v>-360</v>
      </c>
      <c r="O48">
        <v>0.60873142195100005</v>
      </c>
      <c r="W48">
        <v>440</v>
      </c>
      <c r="X48">
        <v>0.471193100265</v>
      </c>
      <c r="Y48">
        <v>0.45060189565100001</v>
      </c>
      <c r="Z48">
        <v>0.25790403264700001</v>
      </c>
      <c r="AA48">
        <v>100</v>
      </c>
      <c r="AB48">
        <v>0.67185965990700003</v>
      </c>
      <c r="AC48" s="5">
        <f t="shared" si="2"/>
        <v>-8.7389859300002204E-4</v>
      </c>
      <c r="AD48">
        <f t="shared" si="0"/>
        <v>8.6691569020258061</v>
      </c>
      <c r="AF48">
        <v>220</v>
      </c>
      <c r="AG48">
        <v>0.66114799999999996</v>
      </c>
      <c r="AH48">
        <f t="shared" si="3"/>
        <v>-2.5554350000001058E-4</v>
      </c>
      <c r="AI48">
        <v>220</v>
      </c>
      <c r="AJ48">
        <v>0.66258099999999998</v>
      </c>
      <c r="AK48">
        <v>220</v>
      </c>
      <c r="AL48">
        <v>0.66267799999999999</v>
      </c>
      <c r="AM48">
        <f t="shared" si="4"/>
        <v>1.9554564999999524E-3</v>
      </c>
      <c r="AN48">
        <v>220</v>
      </c>
      <c r="AO48">
        <v>0.66097300000000003</v>
      </c>
      <c r="AP48">
        <v>220</v>
      </c>
      <c r="AQ48">
        <v>0.660551</v>
      </c>
      <c r="AR48">
        <v>220</v>
      </c>
      <c r="AS48">
        <v>0.66046700000000003</v>
      </c>
      <c r="AT48">
        <f t="shared" si="5"/>
        <v>-2.5554350000001058E-4</v>
      </c>
      <c r="AU48">
        <v>220</v>
      </c>
      <c r="AV48">
        <v>0.67083700000000002</v>
      </c>
      <c r="AW48">
        <f t="shared" si="6"/>
        <v>1.011445649999998E-2</v>
      </c>
      <c r="AX48">
        <v>220</v>
      </c>
      <c r="AY48">
        <v>0.66139899999999996</v>
      </c>
      <c r="AZ48">
        <f t="shared" si="7"/>
        <v>6.764564999999223E-4</v>
      </c>
      <c r="BA48">
        <v>220</v>
      </c>
      <c r="BB48">
        <v>0.66142599999999996</v>
      </c>
      <c r="BC48">
        <f t="shared" si="8"/>
        <v>7.0345649999992155E-4</v>
      </c>
      <c r="BD48">
        <v>220</v>
      </c>
      <c r="BE48">
        <v>0.66207000000000005</v>
      </c>
      <c r="BF48">
        <f t="shared" si="9"/>
        <v>1.3474565000000105E-3</v>
      </c>
      <c r="BG48">
        <v>220</v>
      </c>
      <c r="BH48">
        <v>0.661582</v>
      </c>
      <c r="BI48">
        <f t="shared" si="10"/>
        <v>8.5945649999996654E-4</v>
      </c>
      <c r="BJ48">
        <v>220</v>
      </c>
      <c r="BK48">
        <v>0.658358</v>
      </c>
      <c r="BL48">
        <f t="shared" si="11"/>
        <v>-2.3645435000000381E-3</v>
      </c>
      <c r="BM48">
        <v>220</v>
      </c>
      <c r="BN48">
        <v>0.66147500000000004</v>
      </c>
      <c r="BO48">
        <f t="shared" si="12"/>
        <v>7.5245649999999831E-4</v>
      </c>
      <c r="BP48">
        <v>220</v>
      </c>
      <c r="BQ48">
        <v>0.66206299999999996</v>
      </c>
      <c r="BR48">
        <f t="shared" si="13"/>
        <v>1.3404564999999202E-3</v>
      </c>
      <c r="BS48">
        <v>220</v>
      </c>
      <c r="BT48">
        <v>0.660806</v>
      </c>
      <c r="BU48">
        <f t="shared" si="14"/>
        <v>8.3456499999967626E-5</v>
      </c>
      <c r="BV48">
        <v>220</v>
      </c>
      <c r="BW48">
        <v>0.659049</v>
      </c>
      <c r="BX48">
        <f t="shared" si="15"/>
        <v>-1.6735435000000409E-3</v>
      </c>
      <c r="BY48">
        <v>220</v>
      </c>
      <c r="BZ48">
        <v>0.66210800000000003</v>
      </c>
      <c r="CA48">
        <f t="shared" si="16"/>
        <v>1.385456499999993E-3</v>
      </c>
      <c r="CB48">
        <v>220</v>
      </c>
      <c r="CC48">
        <v>0.65911399999999998</v>
      </c>
      <c r="CD48">
        <f t="shared" si="17"/>
        <v>-1.6085435000000592E-3</v>
      </c>
      <c r="CE48">
        <v>220</v>
      </c>
      <c r="CF48">
        <v>0.66113999999999995</v>
      </c>
      <c r="CG48">
        <f t="shared" si="18"/>
        <v>4.1745649999991308E-4</v>
      </c>
      <c r="CH48">
        <f t="shared" si="19"/>
        <v>0.66237254350000008</v>
      </c>
      <c r="CI48">
        <v>1.65E-3</v>
      </c>
    </row>
    <row r="49" spans="1:87">
      <c r="B49" s="2">
        <v>200</v>
      </c>
      <c r="C49" s="2">
        <v>0.66370208210000003</v>
      </c>
      <c r="D49" s="2">
        <v>0.62693541230000005</v>
      </c>
      <c r="E49" s="2">
        <v>0.33257289130000001</v>
      </c>
      <c r="F49" s="2"/>
      <c r="G49">
        <v>-550</v>
      </c>
      <c r="H49">
        <v>0.210428884889</v>
      </c>
      <c r="I49">
        <v>0.21042888499099999</v>
      </c>
      <c r="J49" s="5">
        <f t="shared" si="1"/>
        <v>-1.0199999178617247E-10</v>
      </c>
      <c r="K49">
        <v>0.20874383727500001</v>
      </c>
      <c r="L49">
        <v>0.19588516865399999</v>
      </c>
      <c r="M49">
        <v>0.103478264812</v>
      </c>
      <c r="N49">
        <v>-350</v>
      </c>
      <c r="O49">
        <v>0.61662191775999997</v>
      </c>
      <c r="W49">
        <v>450</v>
      </c>
      <c r="X49">
        <v>0.445129060879</v>
      </c>
      <c r="Y49">
        <v>0.42539084561899998</v>
      </c>
      <c r="Z49">
        <v>0.243357303315</v>
      </c>
      <c r="AA49">
        <v>80</v>
      </c>
      <c r="AB49">
        <v>0.67281688707099996</v>
      </c>
      <c r="AC49" s="5">
        <f t="shared" si="2"/>
        <v>-8.8787582900007322E-4</v>
      </c>
      <c r="AD49">
        <f t="shared" si="0"/>
        <v>8.6815082202709668</v>
      </c>
      <c r="AF49">
        <v>200</v>
      </c>
      <c r="AG49">
        <v>0.66414600000000001</v>
      </c>
      <c r="AH49">
        <f t="shared" si="3"/>
        <v>-1.3608210000004561E-4</v>
      </c>
      <c r="AI49">
        <v>200</v>
      </c>
      <c r="AJ49">
        <v>0.66542699999999999</v>
      </c>
      <c r="AK49">
        <v>200</v>
      </c>
      <c r="AL49">
        <v>0.66553300000000004</v>
      </c>
      <c r="AM49">
        <f t="shared" si="4"/>
        <v>1.8309179000000064E-3</v>
      </c>
      <c r="AN49">
        <v>200</v>
      </c>
      <c r="AO49">
        <v>0.66396900000000003</v>
      </c>
      <c r="AP49">
        <v>200</v>
      </c>
      <c r="AQ49">
        <v>0.66363000000000005</v>
      </c>
      <c r="AR49">
        <v>200</v>
      </c>
      <c r="AS49">
        <v>0.66356599999999999</v>
      </c>
      <c r="AT49">
        <f t="shared" si="5"/>
        <v>-1.3608210000004561E-4</v>
      </c>
      <c r="AU49">
        <v>200</v>
      </c>
      <c r="AV49">
        <v>0.67377699999999996</v>
      </c>
      <c r="AW49">
        <f t="shared" si="6"/>
        <v>1.0074917899999924E-2</v>
      </c>
      <c r="AX49">
        <v>200</v>
      </c>
      <c r="AY49">
        <v>0.66428500000000001</v>
      </c>
      <c r="AZ49">
        <f t="shared" si="7"/>
        <v>5.8291789999997956E-4</v>
      </c>
      <c r="BA49">
        <v>200</v>
      </c>
      <c r="BB49">
        <v>0.66433600000000004</v>
      </c>
      <c r="BC49">
        <f t="shared" si="8"/>
        <v>6.3391790000000281E-4</v>
      </c>
      <c r="BD49">
        <v>200</v>
      </c>
      <c r="BE49">
        <v>0.66480600000000001</v>
      </c>
      <c r="BF49">
        <f t="shared" si="9"/>
        <v>1.1039178999999733E-3</v>
      </c>
      <c r="BG49">
        <v>200</v>
      </c>
      <c r="BH49">
        <v>0.66461199999999998</v>
      </c>
      <c r="BI49">
        <f t="shared" si="10"/>
        <v>9.0991789999994577E-4</v>
      </c>
      <c r="BJ49">
        <v>200</v>
      </c>
      <c r="BK49">
        <v>0.66156199999999998</v>
      </c>
      <c r="BL49">
        <f t="shared" si="11"/>
        <v>-2.1400821000000514E-3</v>
      </c>
      <c r="BM49">
        <v>200</v>
      </c>
      <c r="BN49">
        <v>0.66451800000000005</v>
      </c>
      <c r="BO49">
        <f t="shared" si="12"/>
        <v>8.1591790000001829E-4</v>
      </c>
      <c r="BP49">
        <v>200</v>
      </c>
      <c r="BQ49">
        <v>0.66479600000000005</v>
      </c>
      <c r="BR49">
        <f t="shared" si="13"/>
        <v>1.0939179000000188E-3</v>
      </c>
      <c r="BS49">
        <v>200</v>
      </c>
      <c r="BT49">
        <v>0.663798</v>
      </c>
      <c r="BU49">
        <f t="shared" si="14"/>
        <v>9.5917899999964362E-5</v>
      </c>
      <c r="BV49">
        <v>200</v>
      </c>
      <c r="BW49">
        <v>0.66210000000000002</v>
      </c>
      <c r="BX49">
        <f t="shared" si="15"/>
        <v>-1.6020821000000129E-3</v>
      </c>
      <c r="BY49">
        <v>200</v>
      </c>
      <c r="BZ49">
        <v>0.66483599999999998</v>
      </c>
      <c r="CA49">
        <f t="shared" si="16"/>
        <v>1.1339178999999477E-3</v>
      </c>
      <c r="CB49">
        <v>200</v>
      </c>
      <c r="CC49">
        <v>0.66222999999999999</v>
      </c>
      <c r="CD49">
        <f t="shared" si="17"/>
        <v>-1.4720821000000495E-3</v>
      </c>
      <c r="CE49">
        <v>200</v>
      </c>
      <c r="CF49">
        <v>0.66409600000000002</v>
      </c>
      <c r="CG49">
        <f t="shared" si="18"/>
        <v>3.9391789999998483E-4</v>
      </c>
      <c r="CH49">
        <f t="shared" si="19"/>
        <v>0.66520208209999998</v>
      </c>
      <c r="CI49">
        <v>1.5E-3</v>
      </c>
    </row>
    <row r="50" spans="1:87">
      <c r="B50" s="2">
        <v>180</v>
      </c>
      <c r="C50" s="2">
        <v>0.66620031639999999</v>
      </c>
      <c r="D50" s="2">
        <v>0.628913167</v>
      </c>
      <c r="E50" s="2">
        <v>0.33265105840000003</v>
      </c>
      <c r="F50" s="2"/>
      <c r="G50">
        <v>-540</v>
      </c>
      <c r="H50">
        <v>0.22803904379000001</v>
      </c>
      <c r="I50">
        <v>0.22803904587099999</v>
      </c>
      <c r="J50" s="5">
        <f t="shared" si="1"/>
        <v>-2.0809999834447979E-9</v>
      </c>
      <c r="K50">
        <v>0.226195984717</v>
      </c>
      <c r="L50">
        <v>0.212857242882</v>
      </c>
      <c r="M50">
        <v>0.113840328596</v>
      </c>
      <c r="N50">
        <v>-340</v>
      </c>
      <c r="O50">
        <v>0.62341127475900004</v>
      </c>
      <c r="W50">
        <v>460</v>
      </c>
      <c r="X50">
        <v>0.41833822561900003</v>
      </c>
      <c r="Y50">
        <v>0.39940769013499999</v>
      </c>
      <c r="Z50">
        <v>0.228042647234</v>
      </c>
      <c r="AA50">
        <v>60</v>
      </c>
      <c r="AB50">
        <v>0.67352293427099996</v>
      </c>
      <c r="AC50" s="5">
        <f t="shared" si="2"/>
        <v>-8.5494592900003941E-4</v>
      </c>
      <c r="AD50">
        <f t="shared" si="0"/>
        <v>8.690618506722581</v>
      </c>
      <c r="AF50">
        <v>180</v>
      </c>
      <c r="AG50">
        <v>0.66668099999999997</v>
      </c>
      <c r="AH50">
        <f t="shared" si="3"/>
        <v>-3.1639999997779E-7</v>
      </c>
      <c r="AI50">
        <v>180</v>
      </c>
      <c r="AJ50">
        <v>0.66779900000000003</v>
      </c>
      <c r="AK50">
        <v>180</v>
      </c>
      <c r="AL50">
        <v>0.66791400000000001</v>
      </c>
      <c r="AM50">
        <f t="shared" si="4"/>
        <v>1.7136836000000155E-3</v>
      </c>
      <c r="AN50">
        <v>180</v>
      </c>
      <c r="AO50">
        <v>0.66645900000000002</v>
      </c>
      <c r="AP50">
        <v>180</v>
      </c>
      <c r="AQ50">
        <v>0.66625000000000001</v>
      </c>
      <c r="AR50">
        <v>180</v>
      </c>
      <c r="AS50">
        <v>0.66620000000000001</v>
      </c>
      <c r="AT50">
        <f t="shared" si="5"/>
        <v>-3.1639999997779E-7</v>
      </c>
      <c r="AU50">
        <v>180</v>
      </c>
      <c r="AV50">
        <v>0.67628100000000002</v>
      </c>
      <c r="AW50">
        <f t="shared" si="6"/>
        <v>1.0080683600000029E-2</v>
      </c>
      <c r="AX50">
        <v>180</v>
      </c>
      <c r="AY50">
        <v>0.66669199999999995</v>
      </c>
      <c r="AZ50">
        <f t="shared" si="7"/>
        <v>4.9168359999995914E-4</v>
      </c>
      <c r="BA50">
        <v>180</v>
      </c>
      <c r="BB50">
        <v>0.66675600000000002</v>
      </c>
      <c r="BC50">
        <f t="shared" si="8"/>
        <v>5.5568360000002315E-4</v>
      </c>
      <c r="BD50">
        <v>180</v>
      </c>
      <c r="BE50">
        <v>0.66706500000000002</v>
      </c>
      <c r="BF50">
        <f t="shared" si="9"/>
        <v>8.6468360000002686E-4</v>
      </c>
      <c r="BG50">
        <v>180</v>
      </c>
      <c r="BH50">
        <v>0.66717000000000004</v>
      </c>
      <c r="BI50">
        <f t="shared" si="10"/>
        <v>9.6968360000004861E-4</v>
      </c>
      <c r="BJ50">
        <v>180</v>
      </c>
      <c r="BK50">
        <v>0.66427499999999995</v>
      </c>
      <c r="BL50">
        <f t="shared" si="11"/>
        <v>-1.9253164000000433E-3</v>
      </c>
      <c r="BM50">
        <v>180</v>
      </c>
      <c r="BN50">
        <v>0.66708900000000004</v>
      </c>
      <c r="BO50">
        <f t="shared" si="12"/>
        <v>8.8868360000005087E-4</v>
      </c>
      <c r="BP50">
        <v>180</v>
      </c>
      <c r="BQ50">
        <v>0.66704600000000003</v>
      </c>
      <c r="BR50">
        <f t="shared" si="13"/>
        <v>8.4568360000003562E-4</v>
      </c>
      <c r="BS50">
        <v>180</v>
      </c>
      <c r="BT50">
        <v>0.66630100000000003</v>
      </c>
      <c r="BU50">
        <f t="shared" si="14"/>
        <v>1.0068360000003995E-4</v>
      </c>
      <c r="BV50">
        <v>180</v>
      </c>
      <c r="BW50">
        <v>0.66469699999999998</v>
      </c>
      <c r="BX50">
        <f t="shared" si="15"/>
        <v>-1.5033164000000099E-3</v>
      </c>
      <c r="BY50">
        <v>180</v>
      </c>
      <c r="BZ50">
        <v>0.66711699999999996</v>
      </c>
      <c r="CA50">
        <f t="shared" si="16"/>
        <v>9.1668359999996785E-4</v>
      </c>
      <c r="CB50">
        <v>180</v>
      </c>
      <c r="CC50">
        <v>0.66484699999999997</v>
      </c>
      <c r="CD50">
        <f t="shared" si="17"/>
        <v>-1.3533164000000264E-3</v>
      </c>
      <c r="CE50">
        <v>180</v>
      </c>
      <c r="CF50">
        <v>0.66655799999999998</v>
      </c>
      <c r="CG50">
        <f t="shared" si="18"/>
        <v>3.5768359999999166E-4</v>
      </c>
      <c r="CH50">
        <f t="shared" si="19"/>
        <v>0.66755031639999995</v>
      </c>
      <c r="CI50">
        <v>1.3500000000000001E-3</v>
      </c>
    </row>
    <row r="51" spans="1:87">
      <c r="B51" s="2">
        <v>160</v>
      </c>
      <c r="C51" s="2">
        <v>0.66831369670000007</v>
      </c>
      <c r="D51" s="2">
        <v>0.63057819910000001</v>
      </c>
      <c r="E51" s="2">
        <v>0.33273167380000002</v>
      </c>
      <c r="F51" s="2"/>
      <c r="G51">
        <v>-530</v>
      </c>
      <c r="H51">
        <v>0.24725928498399999</v>
      </c>
      <c r="I51">
        <v>0.247259289376</v>
      </c>
      <c r="J51" s="5">
        <f t="shared" si="1"/>
        <v>-4.3920000136754567E-9</v>
      </c>
      <c r="K51">
        <v>0.24530892663500001</v>
      </c>
      <c r="L51">
        <v>0.23133268453200001</v>
      </c>
      <c r="M51">
        <v>0.12526966982000001</v>
      </c>
      <c r="N51">
        <v>-330</v>
      </c>
      <c r="O51">
        <v>0.62907137601600005</v>
      </c>
      <c r="W51">
        <v>470</v>
      </c>
      <c r="X51">
        <v>0.391031991882</v>
      </c>
      <c r="Y51">
        <v>0.372868346884</v>
      </c>
      <c r="Z51">
        <v>0.212134055825</v>
      </c>
      <c r="AA51">
        <v>40</v>
      </c>
      <c r="AB51">
        <v>0.67400821861500004</v>
      </c>
      <c r="AC51" s="5">
        <f t="shared" si="2"/>
        <v>-8.7420088500000936E-4</v>
      </c>
      <c r="AD51">
        <f t="shared" si="0"/>
        <v>8.6968802401935488</v>
      </c>
      <c r="AF51">
        <v>160</v>
      </c>
      <c r="AG51">
        <v>0.66881199999999996</v>
      </c>
      <c r="AH51">
        <f t="shared" si="3"/>
        <v>8.9303299999898833E-5</v>
      </c>
      <c r="AI51">
        <v>160</v>
      </c>
      <c r="AJ51">
        <v>0.66976599999999997</v>
      </c>
      <c r="AK51">
        <v>160</v>
      </c>
      <c r="AL51">
        <v>0.66988899999999996</v>
      </c>
      <c r="AM51">
        <f t="shared" si="4"/>
        <v>1.5753032999998862E-3</v>
      </c>
      <c r="AN51">
        <v>160</v>
      </c>
      <c r="AO51">
        <v>0.66857200000000006</v>
      </c>
      <c r="AP51">
        <v>160</v>
      </c>
      <c r="AQ51">
        <v>0.66844599999999998</v>
      </c>
      <c r="AR51">
        <v>160</v>
      </c>
      <c r="AS51">
        <v>0.66840299999999997</v>
      </c>
      <c r="AT51">
        <f t="shared" si="5"/>
        <v>8.9303299999898833E-5</v>
      </c>
      <c r="AU51">
        <v>160</v>
      </c>
      <c r="AV51">
        <v>0.678396</v>
      </c>
      <c r="AW51">
        <f t="shared" si="6"/>
        <v>1.0082303299999928E-2</v>
      </c>
      <c r="AX51">
        <v>160</v>
      </c>
      <c r="AY51">
        <v>0.66868399999999995</v>
      </c>
      <c r="AZ51">
        <f t="shared" si="7"/>
        <v>3.7030329999987455E-4</v>
      </c>
      <c r="BA51">
        <v>160</v>
      </c>
      <c r="BB51">
        <v>0.66877200000000003</v>
      </c>
      <c r="BC51">
        <f t="shared" si="8"/>
        <v>4.5830329999996255E-4</v>
      </c>
      <c r="BD51">
        <v>160</v>
      </c>
      <c r="BE51">
        <v>0.66891800000000001</v>
      </c>
      <c r="BF51">
        <f t="shared" si="9"/>
        <v>6.0430329999994203E-4</v>
      </c>
      <c r="BG51">
        <v>160</v>
      </c>
      <c r="BH51">
        <v>0.66932499999999995</v>
      </c>
      <c r="BI51">
        <f t="shared" si="10"/>
        <v>1.0113032999998772E-3</v>
      </c>
      <c r="BJ51">
        <v>160</v>
      </c>
      <c r="BK51">
        <v>0.66653499999999999</v>
      </c>
      <c r="BL51">
        <f t="shared" si="11"/>
        <v>-1.778696700000082E-3</v>
      </c>
      <c r="BM51">
        <v>160</v>
      </c>
      <c r="BN51">
        <v>0.66922400000000004</v>
      </c>
      <c r="BO51">
        <f t="shared" si="12"/>
        <v>9.1030329999997051E-4</v>
      </c>
      <c r="BP51">
        <v>160</v>
      </c>
      <c r="BQ51">
        <v>0.66890700000000003</v>
      </c>
      <c r="BR51">
        <f t="shared" si="13"/>
        <v>5.9330329999995879E-4</v>
      </c>
      <c r="BS51">
        <v>160</v>
      </c>
      <c r="BT51">
        <v>0.66839800000000005</v>
      </c>
      <c r="BU51">
        <f t="shared" si="14"/>
        <v>8.4303299999977099E-5</v>
      </c>
      <c r="BV51">
        <v>160</v>
      </c>
      <c r="BW51">
        <v>0.66690400000000005</v>
      </c>
      <c r="BX51">
        <f t="shared" si="15"/>
        <v>-1.4096967000000182E-3</v>
      </c>
      <c r="BY51">
        <v>160</v>
      </c>
      <c r="BZ51">
        <v>0.66900199999999999</v>
      </c>
      <c r="CA51">
        <f t="shared" si="16"/>
        <v>6.8830329999991502E-4</v>
      </c>
      <c r="CB51">
        <v>160</v>
      </c>
      <c r="CC51">
        <v>0.667018</v>
      </c>
      <c r="CD51">
        <f t="shared" si="17"/>
        <v>-1.2956967000000708E-3</v>
      </c>
      <c r="CE51">
        <v>160</v>
      </c>
      <c r="CF51">
        <v>0.66861700000000002</v>
      </c>
      <c r="CG51">
        <f t="shared" si="18"/>
        <v>3.0330329999994632E-4</v>
      </c>
      <c r="CH51">
        <f t="shared" si="19"/>
        <v>0.66951369670000005</v>
      </c>
      <c r="CI51">
        <v>1.1999999999999999E-3</v>
      </c>
    </row>
    <row r="52" spans="1:87">
      <c r="B52" s="2">
        <v>140</v>
      </c>
      <c r="C52" s="2">
        <v>0.67008994780000009</v>
      </c>
      <c r="D52" s="2">
        <v>0.63200502120000002</v>
      </c>
      <c r="E52" s="2">
        <v>0.33280861090000002</v>
      </c>
      <c r="F52" s="2"/>
      <c r="G52">
        <v>-520</v>
      </c>
      <c r="H52">
        <v>0.26805661492499999</v>
      </c>
      <c r="I52">
        <v>0.26805662179599998</v>
      </c>
      <c r="J52" s="5">
        <f t="shared" si="1"/>
        <v>-6.8709999911931163E-9</v>
      </c>
      <c r="K52">
        <v>0.26591092103399999</v>
      </c>
      <c r="L52">
        <v>0.25152452583599999</v>
      </c>
      <c r="M52">
        <v>0.137636067467</v>
      </c>
      <c r="N52">
        <v>-320</v>
      </c>
      <c r="O52">
        <v>0.63400688376000003</v>
      </c>
      <c r="W52">
        <v>480</v>
      </c>
      <c r="X52">
        <v>0.36390189457</v>
      </c>
      <c r="Y52">
        <v>0.34646296693200002</v>
      </c>
      <c r="Z52">
        <v>0.19611726317100001</v>
      </c>
      <c r="AA52">
        <v>20</v>
      </c>
      <c r="AB52">
        <v>0.67428750360199996</v>
      </c>
      <c r="AC52" s="5">
        <f t="shared" si="2"/>
        <v>-8.7344619800000523E-4</v>
      </c>
      <c r="AD52">
        <f t="shared" si="0"/>
        <v>8.70048391744516</v>
      </c>
      <c r="AF52">
        <v>140</v>
      </c>
      <c r="AG52">
        <v>0.67056499999999997</v>
      </c>
      <c r="AH52">
        <f t="shared" si="3"/>
        <v>1.210521999999159E-4</v>
      </c>
      <c r="AI52">
        <v>140</v>
      </c>
      <c r="AJ52">
        <v>0.67139099999999996</v>
      </c>
      <c r="AK52">
        <v>140</v>
      </c>
      <c r="AL52">
        <v>0.67152100000000003</v>
      </c>
      <c r="AM52">
        <f t="shared" si="4"/>
        <v>1.4310521999999493E-3</v>
      </c>
      <c r="AN52">
        <v>140</v>
      </c>
      <c r="AO52">
        <v>0.67030999999999996</v>
      </c>
      <c r="AP52">
        <v>140</v>
      </c>
      <c r="AQ52">
        <v>0.67025299999999999</v>
      </c>
      <c r="AR52">
        <v>140</v>
      </c>
      <c r="AS52">
        <v>0.670211</v>
      </c>
      <c r="AT52">
        <f t="shared" si="5"/>
        <v>1.210521999999159E-4</v>
      </c>
      <c r="AU52">
        <v>140</v>
      </c>
      <c r="AV52">
        <v>0.68016799999999999</v>
      </c>
      <c r="AW52">
        <f t="shared" si="6"/>
        <v>1.007805219999991E-2</v>
      </c>
      <c r="AX52">
        <v>140</v>
      </c>
      <c r="AY52">
        <v>0.67035</v>
      </c>
      <c r="AZ52">
        <f t="shared" si="7"/>
        <v>2.6005219999991613E-4</v>
      </c>
      <c r="BA52">
        <v>140</v>
      </c>
      <c r="BB52">
        <v>0.67044099999999995</v>
      </c>
      <c r="BC52">
        <f t="shared" si="8"/>
        <v>3.5105219999986836E-4</v>
      </c>
      <c r="BD52">
        <v>140</v>
      </c>
      <c r="BE52">
        <v>0.67045399999999999</v>
      </c>
      <c r="BF52">
        <f t="shared" si="9"/>
        <v>3.6405219999990912E-4</v>
      </c>
      <c r="BG52">
        <v>140</v>
      </c>
      <c r="BH52">
        <v>0.67111200000000004</v>
      </c>
      <c r="BI52">
        <f t="shared" si="10"/>
        <v>1.0220521999999566E-3</v>
      </c>
      <c r="BJ52">
        <v>140</v>
      </c>
      <c r="BK52">
        <v>0.66844199999999998</v>
      </c>
      <c r="BL52">
        <f t="shared" si="11"/>
        <v>-1.6479478000001047E-3</v>
      </c>
      <c r="BM52">
        <v>140</v>
      </c>
      <c r="BN52">
        <v>0.67101900000000003</v>
      </c>
      <c r="BO52">
        <f t="shared" si="12"/>
        <v>9.2905219999994682E-4</v>
      </c>
      <c r="BP52">
        <v>140</v>
      </c>
      <c r="BQ52">
        <v>0.67043699999999995</v>
      </c>
      <c r="BR52">
        <f t="shared" si="13"/>
        <v>3.4705219999986436E-4</v>
      </c>
      <c r="BS52">
        <v>140</v>
      </c>
      <c r="BT52">
        <v>0.67014200000000002</v>
      </c>
      <c r="BU52">
        <f t="shared" si="14"/>
        <v>5.205219999993016E-5</v>
      </c>
      <c r="BV52">
        <v>140</v>
      </c>
      <c r="BW52">
        <v>0.66873400000000005</v>
      </c>
      <c r="BX52">
        <f t="shared" si="15"/>
        <v>-1.3559478000000347E-3</v>
      </c>
      <c r="BY52">
        <v>140</v>
      </c>
      <c r="BZ52">
        <v>0.67054499999999995</v>
      </c>
      <c r="CA52">
        <f t="shared" si="16"/>
        <v>4.5505219999986135E-4</v>
      </c>
      <c r="CB52">
        <v>140</v>
      </c>
      <c r="CC52">
        <v>0.66882799999999998</v>
      </c>
      <c r="CD52">
        <f t="shared" si="17"/>
        <v>-1.2619478000001072E-3</v>
      </c>
      <c r="CE52">
        <v>140</v>
      </c>
      <c r="CF52">
        <v>0.67031600000000002</v>
      </c>
      <c r="CG52">
        <f t="shared" si="18"/>
        <v>2.2605219999993764E-4</v>
      </c>
      <c r="CH52">
        <f t="shared" si="19"/>
        <v>0.67113994780000008</v>
      </c>
      <c r="CI52">
        <v>1.0499999999999999E-3</v>
      </c>
    </row>
    <row r="53" spans="1:87">
      <c r="B53" s="2">
        <v>120</v>
      </c>
      <c r="C53" s="2">
        <v>0.67158645290000007</v>
      </c>
      <c r="D53" s="2">
        <v>0.63320096790000002</v>
      </c>
      <c r="E53" s="2">
        <v>0.3329051012</v>
      </c>
      <c r="F53" s="2"/>
      <c r="G53">
        <v>-510</v>
      </c>
      <c r="H53">
        <v>0.29044995666700002</v>
      </c>
      <c r="I53">
        <v>0.29044996590700001</v>
      </c>
      <c r="J53" s="5">
        <f t="shared" si="1"/>
        <v>-9.2399999873649108E-9</v>
      </c>
      <c r="K53">
        <v>0.28815468683700002</v>
      </c>
      <c r="L53">
        <v>0.27312035288399999</v>
      </c>
      <c r="M53">
        <v>0.15101702497200001</v>
      </c>
      <c r="N53">
        <v>-310</v>
      </c>
      <c r="O53">
        <v>0.63823671518699998</v>
      </c>
      <c r="W53">
        <v>490</v>
      </c>
      <c r="X53">
        <v>0.33762362283199998</v>
      </c>
      <c r="Y53">
        <v>0.320867427298</v>
      </c>
      <c r="Z53">
        <v>0.180465267781</v>
      </c>
      <c r="AA53">
        <v>0</v>
      </c>
      <c r="AB53">
        <v>0.67437995598300005</v>
      </c>
      <c r="AC53" s="5">
        <f>AB53-C59</f>
        <v>-9.7401621699999552E-4</v>
      </c>
      <c r="AD53">
        <f>AB53/0.0775</f>
        <v>8.7016768513935485</v>
      </c>
      <c r="AF53">
        <v>120</v>
      </c>
      <c r="AG53">
        <v>0.672014</v>
      </c>
      <c r="AH53">
        <f t="shared" si="3"/>
        <v>1.0554709999988088E-4</v>
      </c>
      <c r="AI53">
        <v>120</v>
      </c>
      <c r="AJ53">
        <v>0.67271700000000001</v>
      </c>
      <c r="AK53">
        <v>120</v>
      </c>
      <c r="AL53">
        <v>0.67285200000000001</v>
      </c>
      <c r="AM53">
        <f t="shared" si="4"/>
        <v>1.2655470999999308E-3</v>
      </c>
      <c r="AN53">
        <v>120</v>
      </c>
      <c r="AO53">
        <v>0.67175399999999996</v>
      </c>
      <c r="AP53">
        <v>120</v>
      </c>
      <c r="AQ53">
        <v>0.67173499999999997</v>
      </c>
      <c r="AR53">
        <v>120</v>
      </c>
      <c r="AS53">
        <v>0.67169199999999996</v>
      </c>
      <c r="AT53">
        <f t="shared" si="5"/>
        <v>1.0554709999988088E-4</v>
      </c>
      <c r="AU53">
        <v>120</v>
      </c>
      <c r="AV53">
        <v>0.68163600000000002</v>
      </c>
      <c r="AW53">
        <f t="shared" si="6"/>
        <v>1.0049547099999945E-2</v>
      </c>
      <c r="AX53">
        <v>120</v>
      </c>
      <c r="AY53">
        <v>0.67174</v>
      </c>
      <c r="AZ53">
        <f t="shared" si="7"/>
        <v>1.5354709999992888E-4</v>
      </c>
      <c r="BA53">
        <v>120</v>
      </c>
      <c r="BB53">
        <v>0.67181100000000005</v>
      </c>
      <c r="BC53">
        <f t="shared" si="8"/>
        <v>2.2454709999997213E-4</v>
      </c>
      <c r="BD53">
        <v>120</v>
      </c>
      <c r="BE53">
        <v>0.67172299999999996</v>
      </c>
      <c r="BF53">
        <f t="shared" si="9"/>
        <v>1.3654709999988413E-4</v>
      </c>
      <c r="BG53">
        <v>120</v>
      </c>
      <c r="BH53">
        <v>0.67257100000000003</v>
      </c>
      <c r="BI53">
        <f t="shared" si="10"/>
        <v>9.8454709999995504E-4</v>
      </c>
      <c r="BJ53">
        <v>120</v>
      </c>
      <c r="BK53">
        <v>0.67001299999999997</v>
      </c>
      <c r="BL53">
        <f t="shared" si="11"/>
        <v>-1.5734529000001052E-3</v>
      </c>
      <c r="BM53">
        <v>120</v>
      </c>
      <c r="BN53">
        <v>0.67248600000000003</v>
      </c>
      <c r="BO53">
        <f t="shared" si="12"/>
        <v>8.995470999999533E-4</v>
      </c>
      <c r="BP53">
        <v>120</v>
      </c>
      <c r="BQ53">
        <v>0.67168099999999997</v>
      </c>
      <c r="BR53">
        <f t="shared" si="13"/>
        <v>9.4547099999897632E-5</v>
      </c>
      <c r="BS53">
        <v>120</v>
      </c>
      <c r="BT53">
        <v>0.67157599999999995</v>
      </c>
      <c r="BU53">
        <f t="shared" si="14"/>
        <v>-1.045290000012411E-5</v>
      </c>
      <c r="BV53">
        <v>120</v>
      </c>
      <c r="BW53">
        <v>0.67027800000000004</v>
      </c>
      <c r="BX53">
        <f t="shared" si="15"/>
        <v>-1.3084529000000344E-3</v>
      </c>
      <c r="BY53">
        <v>120</v>
      </c>
      <c r="BZ53">
        <v>0.67180700000000004</v>
      </c>
      <c r="CA53">
        <f t="shared" si="16"/>
        <v>2.2054709999996813E-4</v>
      </c>
      <c r="CB53">
        <v>120</v>
      </c>
      <c r="CC53">
        <v>0.67030000000000001</v>
      </c>
      <c r="CD53">
        <f t="shared" si="17"/>
        <v>-1.286452900000068E-3</v>
      </c>
      <c r="CE53">
        <v>120</v>
      </c>
      <c r="CF53">
        <v>0.67172200000000004</v>
      </c>
      <c r="CG53">
        <f t="shared" si="18"/>
        <v>1.3554709999996639E-4</v>
      </c>
      <c r="CH53">
        <f t="shared" si="19"/>
        <v>0.67248645290000009</v>
      </c>
      <c r="CI53">
        <v>8.9999999999999998E-4</v>
      </c>
    </row>
    <row r="54" spans="1:87">
      <c r="B54" s="2">
        <v>100</v>
      </c>
      <c r="C54" s="2">
        <v>0.67273355850000005</v>
      </c>
      <c r="D54" s="2">
        <v>0.63418800990000002</v>
      </c>
      <c r="E54" s="2">
        <v>0.3330052584</v>
      </c>
      <c r="F54" s="2"/>
      <c r="G54">
        <v>-500</v>
      </c>
      <c r="H54">
        <v>0.31442392324099999</v>
      </c>
      <c r="I54">
        <v>0.31442393423199999</v>
      </c>
      <c r="J54" s="5">
        <f t="shared" si="1"/>
        <v>-1.0990999999016537E-8</v>
      </c>
      <c r="K54">
        <v>0.31183731084999999</v>
      </c>
      <c r="L54">
        <v>0.29621514519199998</v>
      </c>
      <c r="M54">
        <v>0.16525572514</v>
      </c>
      <c r="N54">
        <v>-300</v>
      </c>
      <c r="O54">
        <v>0.64192039679199997</v>
      </c>
      <c r="W54">
        <v>500</v>
      </c>
      <c r="X54">
        <v>0.312344812551</v>
      </c>
      <c r="Y54">
        <v>0.29623366111999999</v>
      </c>
      <c r="Z54">
        <v>0.16531128346499999</v>
      </c>
      <c r="AB54" s="5"/>
      <c r="AC54" s="5" t="s">
        <v>119</v>
      </c>
      <c r="AD54">
        <f>SUM(AD4:AD53)*0.02</f>
        <v>4.5395484128670454</v>
      </c>
      <c r="AF54">
        <v>100</v>
      </c>
      <c r="AG54">
        <v>0.67317899999999997</v>
      </c>
      <c r="AH54">
        <f t="shared" si="3"/>
        <v>1.5044149999998702E-4</v>
      </c>
      <c r="AI54">
        <v>100</v>
      </c>
      <c r="AJ54">
        <v>0.67378099999999996</v>
      </c>
      <c r="AK54">
        <v>100</v>
      </c>
      <c r="AL54">
        <v>0.67391900000000005</v>
      </c>
      <c r="AM54">
        <f t="shared" si="4"/>
        <v>1.1854414999999952E-3</v>
      </c>
      <c r="AN54">
        <v>100</v>
      </c>
      <c r="AO54">
        <v>0.67291500000000004</v>
      </c>
      <c r="AP54">
        <v>100</v>
      </c>
      <c r="AQ54">
        <v>0.67293000000000003</v>
      </c>
      <c r="AR54">
        <v>100</v>
      </c>
      <c r="AS54">
        <v>0.67288400000000004</v>
      </c>
      <c r="AT54">
        <f t="shared" si="5"/>
        <v>1.5044149999998702E-4</v>
      </c>
      <c r="AU54">
        <v>100</v>
      </c>
      <c r="AV54">
        <v>0.68281499999999995</v>
      </c>
      <c r="AW54">
        <f t="shared" si="6"/>
        <v>1.0081441499999899E-2</v>
      </c>
      <c r="AX54">
        <v>100</v>
      </c>
      <c r="AY54">
        <v>0.67284999999999995</v>
      </c>
      <c r="AZ54">
        <f t="shared" si="7"/>
        <v>1.164414999998975E-4</v>
      </c>
      <c r="BA54">
        <v>100</v>
      </c>
      <c r="BB54">
        <v>0.67291199999999995</v>
      </c>
      <c r="BC54">
        <f t="shared" si="8"/>
        <v>1.78441499999904E-4</v>
      </c>
      <c r="BD54">
        <v>100</v>
      </c>
      <c r="BE54">
        <v>0.67273000000000005</v>
      </c>
      <c r="BF54">
        <f t="shared" si="9"/>
        <v>-3.5585000000004641E-6</v>
      </c>
      <c r="BG54">
        <v>100</v>
      </c>
      <c r="BH54">
        <v>0.67373400000000006</v>
      </c>
      <c r="BI54">
        <f t="shared" si="10"/>
        <v>1.0004415000000044E-3</v>
      </c>
      <c r="BJ54">
        <v>100</v>
      </c>
      <c r="BK54">
        <v>0.67127499999999996</v>
      </c>
      <c r="BL54">
        <f t="shared" si="11"/>
        <v>-1.4585585000000956E-3</v>
      </c>
      <c r="BM54">
        <v>100</v>
      </c>
      <c r="BN54">
        <v>0.67365399999999998</v>
      </c>
      <c r="BO54">
        <f t="shared" si="12"/>
        <v>9.2044149999992442E-4</v>
      </c>
      <c r="BP54">
        <v>100</v>
      </c>
      <c r="BQ54">
        <v>0.67267500000000002</v>
      </c>
      <c r="BR54">
        <f t="shared" si="13"/>
        <v>-5.8558500000027713E-5</v>
      </c>
      <c r="BS54">
        <v>100</v>
      </c>
      <c r="BT54">
        <v>0.67273499999999997</v>
      </c>
      <c r="BU54">
        <f t="shared" si="14"/>
        <v>1.4414999999212696E-6</v>
      </c>
      <c r="BV54">
        <v>100</v>
      </c>
      <c r="BW54">
        <v>0.67152800000000001</v>
      </c>
      <c r="BX54">
        <f t="shared" si="15"/>
        <v>-1.2055585000000368E-3</v>
      </c>
      <c r="BY54">
        <v>100</v>
      </c>
      <c r="BZ54">
        <v>0.67282500000000001</v>
      </c>
      <c r="CA54">
        <f t="shared" si="16"/>
        <v>9.1441499999955766E-5</v>
      </c>
      <c r="CB54">
        <v>100</v>
      </c>
      <c r="CC54">
        <v>0.671543</v>
      </c>
      <c r="CD54">
        <f t="shared" si="17"/>
        <v>-1.1905585000000496E-3</v>
      </c>
      <c r="CE54">
        <v>100</v>
      </c>
      <c r="CF54">
        <v>0.67285499999999998</v>
      </c>
      <c r="CG54">
        <f t="shared" si="18"/>
        <v>1.2144149999993026E-4</v>
      </c>
      <c r="CH54">
        <f t="shared" si="19"/>
        <v>0.67348355850000008</v>
      </c>
      <c r="CI54">
        <v>7.5000000000000002E-4</v>
      </c>
    </row>
    <row r="55" spans="1:87">
      <c r="B55" s="2">
        <v>80</v>
      </c>
      <c r="C55" s="2">
        <v>0.67370476290000003</v>
      </c>
      <c r="D55" s="2">
        <v>0.6349112011000001</v>
      </c>
      <c r="E55" s="2">
        <v>0.33305044590000005</v>
      </c>
      <c r="F55" s="2"/>
      <c r="G55">
        <v>-490</v>
      </c>
      <c r="H55">
        <v>0.34001004633100002</v>
      </c>
      <c r="I55">
        <v>0.34001005788999999</v>
      </c>
      <c r="J55" s="5">
        <f t="shared" si="1"/>
        <v>-1.1558999979399687E-8</v>
      </c>
      <c r="K55">
        <v>0.33708617801099999</v>
      </c>
      <c r="L55">
        <v>0.320853392194</v>
      </c>
      <c r="M55">
        <v>0.18040363959</v>
      </c>
      <c r="N55">
        <v>-290</v>
      </c>
      <c r="O55">
        <v>0.64516589526500001</v>
      </c>
      <c r="W55">
        <v>510</v>
      </c>
      <c r="X55">
        <v>0.28862211282799999</v>
      </c>
      <c r="Y55">
        <v>0.27312045142399999</v>
      </c>
      <c r="Z55">
        <v>0.151054923369</v>
      </c>
      <c r="AC55" t="s">
        <v>118</v>
      </c>
      <c r="AD55">
        <f>AD54/AD53</f>
        <v>0.52168662320987591</v>
      </c>
      <c r="AF55">
        <v>80</v>
      </c>
      <c r="AG55">
        <v>0.67409699999999995</v>
      </c>
      <c r="AH55">
        <f t="shared" si="3"/>
        <v>9.3237099999976536E-5</v>
      </c>
      <c r="AI55">
        <v>80</v>
      </c>
      <c r="AJ55">
        <v>0.67461099999999996</v>
      </c>
      <c r="AK55">
        <v>80</v>
      </c>
      <c r="AL55">
        <v>0.67475099999999999</v>
      </c>
      <c r="AM55">
        <f t="shared" si="4"/>
        <v>1.0462370999999582E-3</v>
      </c>
      <c r="AN55">
        <v>80</v>
      </c>
      <c r="AO55">
        <v>0.67383800000000005</v>
      </c>
      <c r="AP55">
        <v>80</v>
      </c>
      <c r="AQ55">
        <v>0.673848</v>
      </c>
      <c r="AR55">
        <v>80</v>
      </c>
      <c r="AS55">
        <v>0.67379800000000001</v>
      </c>
      <c r="AT55">
        <f t="shared" si="5"/>
        <v>9.3237099999976536E-5</v>
      </c>
      <c r="AU55">
        <v>80</v>
      </c>
      <c r="AV55">
        <v>0.68374400000000002</v>
      </c>
      <c r="AW55">
        <f t="shared" si="6"/>
        <v>1.0039237099999987E-2</v>
      </c>
      <c r="AX55">
        <v>80</v>
      </c>
      <c r="AY55">
        <v>0.67371599999999998</v>
      </c>
      <c r="AZ55">
        <f t="shared" si="7"/>
        <v>1.123709999995004E-5</v>
      </c>
      <c r="BA55">
        <v>80</v>
      </c>
      <c r="BB55">
        <v>0.67377699999999996</v>
      </c>
      <c r="BC55">
        <f t="shared" si="8"/>
        <v>7.2237099999927779E-5</v>
      </c>
      <c r="BD55">
        <v>80</v>
      </c>
      <c r="BE55">
        <v>0.67351000000000005</v>
      </c>
      <c r="BF55">
        <f t="shared" si="9"/>
        <v>-1.9476289999997842E-4</v>
      </c>
      <c r="BG55">
        <v>80</v>
      </c>
      <c r="BH55">
        <v>0.67462699999999998</v>
      </c>
      <c r="BI55">
        <f t="shared" si="10"/>
        <v>9.2223709999994519E-4</v>
      </c>
      <c r="BJ55">
        <v>80</v>
      </c>
      <c r="BK55">
        <v>0.67225500000000005</v>
      </c>
      <c r="BL55">
        <f t="shared" si="11"/>
        <v>-1.4497628999999845E-3</v>
      </c>
      <c r="BM55">
        <v>80</v>
      </c>
      <c r="BN55">
        <v>0.67455399999999999</v>
      </c>
      <c r="BO55">
        <f t="shared" si="12"/>
        <v>8.4923709999995545E-4</v>
      </c>
      <c r="BP55">
        <v>80</v>
      </c>
      <c r="BQ55">
        <v>0.67344899999999996</v>
      </c>
      <c r="BR55">
        <f t="shared" si="13"/>
        <v>-2.5576290000006718E-4</v>
      </c>
      <c r="BS55">
        <v>80</v>
      </c>
      <c r="BT55">
        <v>0.67364900000000005</v>
      </c>
      <c r="BU55">
        <f t="shared" si="14"/>
        <v>-5.5762899999978188E-5</v>
      </c>
      <c r="BV55">
        <v>80</v>
      </c>
      <c r="BW55">
        <v>0.67249599999999998</v>
      </c>
      <c r="BX55">
        <f t="shared" si="15"/>
        <v>-1.2087629000000488E-3</v>
      </c>
      <c r="BY55">
        <v>80</v>
      </c>
      <c r="BZ55">
        <v>0.67360699999999996</v>
      </c>
      <c r="CA55">
        <f t="shared" si="16"/>
        <v>-9.7762900000075703E-5</v>
      </c>
      <c r="CB55">
        <v>80</v>
      </c>
      <c r="CC55">
        <v>0.67250799999999999</v>
      </c>
      <c r="CD55">
        <f t="shared" si="17"/>
        <v>-1.1967629000000368E-3</v>
      </c>
      <c r="CE55">
        <v>80</v>
      </c>
      <c r="CF55">
        <v>0.67375099999999999</v>
      </c>
      <c r="CG55">
        <f t="shared" si="18"/>
        <v>4.6237099999957287E-5</v>
      </c>
      <c r="CH55">
        <f t="shared" si="19"/>
        <v>0.67430476290000008</v>
      </c>
      <c r="CI55">
        <v>5.9999999999999995E-4</v>
      </c>
    </row>
    <row r="56" spans="1:87">
      <c r="B56" s="2">
        <v>60</v>
      </c>
      <c r="C56" s="2">
        <v>0.6743778802</v>
      </c>
      <c r="D56" s="2">
        <v>0.6354193816</v>
      </c>
      <c r="E56" s="2">
        <v>0.33311273809999997</v>
      </c>
      <c r="F56" s="2"/>
      <c r="G56">
        <v>-480</v>
      </c>
      <c r="H56">
        <v>0.36665558401100001</v>
      </c>
      <c r="I56">
        <v>0.366655593645</v>
      </c>
      <c r="J56" s="5">
        <f t="shared" si="1"/>
        <v>-9.6339999866579262E-9</v>
      </c>
      <c r="K56">
        <v>0.36328813247399999</v>
      </c>
      <c r="L56">
        <v>0.34659942657800002</v>
      </c>
      <c r="M56">
        <v>0.196014069219</v>
      </c>
      <c r="N56">
        <v>-280</v>
      </c>
      <c r="O56">
        <v>0.64805832959999998</v>
      </c>
      <c r="W56">
        <v>520</v>
      </c>
      <c r="X56">
        <v>0.26630311014000002</v>
      </c>
      <c r="Y56">
        <v>0.25138196420100001</v>
      </c>
      <c r="Z56">
        <v>0.13763018371800001</v>
      </c>
      <c r="AF56">
        <v>60</v>
      </c>
      <c r="AG56">
        <v>0.67476199999999997</v>
      </c>
      <c r="AH56">
        <f t="shared" si="3"/>
        <v>1.0711979999999954E-4</v>
      </c>
      <c r="AI56">
        <v>60</v>
      </c>
      <c r="AJ56">
        <v>0.67522899999999997</v>
      </c>
      <c r="AK56">
        <v>60</v>
      </c>
      <c r="AL56">
        <v>0.67537100000000005</v>
      </c>
      <c r="AM56">
        <f t="shared" si="4"/>
        <v>9.9311980000005295E-4</v>
      </c>
      <c r="AN56">
        <v>60</v>
      </c>
      <c r="AO56">
        <v>0.674512</v>
      </c>
      <c r="AP56">
        <v>60</v>
      </c>
      <c r="AQ56">
        <v>0.67454000000000003</v>
      </c>
      <c r="AR56">
        <v>60</v>
      </c>
      <c r="AS56">
        <v>0.674485</v>
      </c>
      <c r="AT56">
        <f t="shared" si="5"/>
        <v>1.0711979999999954E-4</v>
      </c>
      <c r="AU56">
        <v>60</v>
      </c>
      <c r="AV56">
        <v>0.68443699999999996</v>
      </c>
      <c r="AW56">
        <f t="shared" si="6"/>
        <v>1.005911979999996E-2</v>
      </c>
      <c r="AX56">
        <v>60</v>
      </c>
      <c r="AY56">
        <v>0.67436499999999999</v>
      </c>
      <c r="AZ56">
        <f t="shared" si="7"/>
        <v>-1.2880200000009445E-5</v>
      </c>
      <c r="BA56">
        <v>60</v>
      </c>
      <c r="BB56">
        <v>0.67441499999999999</v>
      </c>
      <c r="BC56">
        <f t="shared" si="8"/>
        <v>3.7119799999985048E-5</v>
      </c>
      <c r="BD56">
        <v>60</v>
      </c>
      <c r="BE56">
        <v>0.67408999999999997</v>
      </c>
      <c r="BF56">
        <f t="shared" si="9"/>
        <v>-2.8788020000003467E-4</v>
      </c>
      <c r="BG56">
        <v>60</v>
      </c>
      <c r="BH56">
        <v>0.67528100000000002</v>
      </c>
      <c r="BI56">
        <f t="shared" si="10"/>
        <v>9.0311980000001846E-4</v>
      </c>
      <c r="BJ56">
        <v>60</v>
      </c>
      <c r="BK56">
        <v>0.67296599999999995</v>
      </c>
      <c r="BL56">
        <f t="shared" si="11"/>
        <v>-1.4118802000000485E-3</v>
      </c>
      <c r="BM56">
        <v>60</v>
      </c>
      <c r="BN56">
        <v>0.67520400000000003</v>
      </c>
      <c r="BO56">
        <f t="shared" si="12"/>
        <v>8.2611980000002472E-4</v>
      </c>
      <c r="BP56">
        <v>60</v>
      </c>
      <c r="BQ56">
        <v>0.67402200000000001</v>
      </c>
      <c r="BR56">
        <f t="shared" si="13"/>
        <v>-3.5588019999999165E-4</v>
      </c>
      <c r="BS56">
        <v>60</v>
      </c>
      <c r="BT56">
        <v>0.67431799999999997</v>
      </c>
      <c r="BU56">
        <f t="shared" si="14"/>
        <v>-5.9880200000028694E-5</v>
      </c>
      <c r="BV56">
        <v>60</v>
      </c>
      <c r="BW56">
        <v>0.67319700000000005</v>
      </c>
      <c r="BX56">
        <f t="shared" si="15"/>
        <v>-1.1808801999999563E-3</v>
      </c>
      <c r="BY56">
        <v>60</v>
      </c>
      <c r="BZ56">
        <v>0.67419399999999996</v>
      </c>
      <c r="CA56">
        <f t="shared" si="16"/>
        <v>-1.8388020000004168E-4</v>
      </c>
      <c r="CB56">
        <v>60</v>
      </c>
      <c r="CC56">
        <v>0.67322199999999999</v>
      </c>
      <c r="CD56">
        <f t="shared" si="17"/>
        <v>-1.1558802000000146E-3</v>
      </c>
      <c r="CE56">
        <v>60</v>
      </c>
      <c r="CF56">
        <v>0.67441300000000004</v>
      </c>
      <c r="CG56">
        <f t="shared" si="18"/>
        <v>3.5119800000038559E-5</v>
      </c>
      <c r="CH56">
        <f t="shared" si="19"/>
        <v>0.67482788019999995</v>
      </c>
      <c r="CI56">
        <v>4.4999999999999999E-4</v>
      </c>
    </row>
    <row r="57" spans="1:87">
      <c r="B57" s="2">
        <v>40</v>
      </c>
      <c r="C57" s="2">
        <v>0.67488241950000005</v>
      </c>
      <c r="D57" s="2">
        <v>0.63580785250000005</v>
      </c>
      <c r="E57" s="2">
        <v>0.33316769640000005</v>
      </c>
      <c r="F57" s="2"/>
      <c r="G57">
        <v>-470</v>
      </c>
      <c r="H57">
        <v>0.39392613318899999</v>
      </c>
      <c r="I57">
        <v>0.393926137826</v>
      </c>
      <c r="J57" s="5">
        <f t="shared" si="1"/>
        <v>-4.637000006191272E-9</v>
      </c>
      <c r="K57">
        <v>0.39021855935299998</v>
      </c>
      <c r="L57">
        <v>0.372957056392</v>
      </c>
      <c r="M57">
        <v>0.21190212969399999</v>
      </c>
      <c r="N57">
        <v>-270</v>
      </c>
      <c r="O57">
        <v>0.65065734397399999</v>
      </c>
      <c r="W57">
        <v>530</v>
      </c>
      <c r="X57">
        <v>0.24565165711500001</v>
      </c>
      <c r="Y57">
        <v>0.23128651136200001</v>
      </c>
      <c r="Z57">
        <v>0.12524070414300001</v>
      </c>
      <c r="AF57">
        <v>40</v>
      </c>
      <c r="AG57">
        <v>0.67523100000000003</v>
      </c>
      <c r="AH57">
        <f t="shared" si="3"/>
        <v>6.6580499999968623E-5</v>
      </c>
      <c r="AI57">
        <v>40</v>
      </c>
      <c r="AJ57">
        <v>0.67565399999999998</v>
      </c>
      <c r="AK57">
        <v>40</v>
      </c>
      <c r="AL57">
        <v>0.67579599999999995</v>
      </c>
      <c r="AM57">
        <f t="shared" si="4"/>
        <v>9.1358049999989976E-4</v>
      </c>
      <c r="AN57">
        <v>40</v>
      </c>
      <c r="AO57">
        <v>0.67498599999999997</v>
      </c>
      <c r="AP57">
        <v>40</v>
      </c>
      <c r="AQ57">
        <v>0.67500800000000005</v>
      </c>
      <c r="AR57">
        <v>40</v>
      </c>
      <c r="AS57">
        <v>0.67494900000000002</v>
      </c>
      <c r="AT57">
        <f t="shared" si="5"/>
        <v>6.6580499999968623E-5</v>
      </c>
      <c r="AU57">
        <v>40</v>
      </c>
      <c r="AV57">
        <v>0.68491299999999999</v>
      </c>
      <c r="AW57">
        <f t="shared" si="6"/>
        <v>1.0030580499999942E-2</v>
      </c>
      <c r="AX57">
        <v>40</v>
      </c>
      <c r="AY57">
        <v>0.67481100000000005</v>
      </c>
      <c r="AZ57">
        <f t="shared" si="7"/>
        <v>-7.1419500000002856E-5</v>
      </c>
      <c r="BA57">
        <v>40</v>
      </c>
      <c r="BB57">
        <v>0.67485799999999996</v>
      </c>
      <c r="BC57">
        <f t="shared" si="8"/>
        <v>-2.4419500000094629E-5</v>
      </c>
      <c r="BD57">
        <v>40</v>
      </c>
      <c r="BE57">
        <v>0.674485</v>
      </c>
      <c r="BF57">
        <f t="shared" si="9"/>
        <v>-3.9741950000005133E-4</v>
      </c>
      <c r="BG57">
        <v>40</v>
      </c>
      <c r="BH57">
        <v>0.675728</v>
      </c>
      <c r="BI57">
        <f t="shared" si="10"/>
        <v>8.4558049999994278E-4</v>
      </c>
      <c r="BJ57">
        <v>40</v>
      </c>
      <c r="BK57">
        <v>0.67346499999999998</v>
      </c>
      <c r="BL57">
        <f t="shared" si="11"/>
        <v>-1.4174195000000722E-3</v>
      </c>
      <c r="BM57">
        <v>40</v>
      </c>
      <c r="BN57">
        <v>0.67565299999999995</v>
      </c>
      <c r="BO57">
        <f t="shared" si="12"/>
        <v>7.7058049999989553E-4</v>
      </c>
      <c r="BP57">
        <v>40</v>
      </c>
      <c r="BQ57">
        <v>0.67441499999999999</v>
      </c>
      <c r="BR57">
        <f t="shared" si="13"/>
        <v>-4.6741950000006582E-4</v>
      </c>
      <c r="BS57">
        <v>40</v>
      </c>
      <c r="BT57">
        <v>0.67479199999999995</v>
      </c>
      <c r="BU57">
        <f t="shared" si="14"/>
        <v>-9.0419500000105124E-5</v>
      </c>
      <c r="BV57">
        <v>40</v>
      </c>
      <c r="BW57">
        <v>0.67368399999999995</v>
      </c>
      <c r="BX57">
        <f t="shared" si="15"/>
        <v>-1.198419500000103E-3</v>
      </c>
      <c r="BY57">
        <v>40</v>
      </c>
      <c r="BZ57">
        <v>0.674593</v>
      </c>
      <c r="CA57">
        <f t="shared" si="16"/>
        <v>-2.8941950000005434E-4</v>
      </c>
      <c r="CB57">
        <v>40</v>
      </c>
      <c r="CC57">
        <v>0.67372100000000001</v>
      </c>
      <c r="CD57">
        <f t="shared" si="17"/>
        <v>-1.1614195000000382E-3</v>
      </c>
      <c r="CE57">
        <v>40</v>
      </c>
      <c r="CF57">
        <v>0.67486900000000005</v>
      </c>
      <c r="CG57">
        <f t="shared" si="18"/>
        <v>-1.3419500000000362E-5</v>
      </c>
      <c r="CH57">
        <f t="shared" si="19"/>
        <v>0.67518241950000002</v>
      </c>
      <c r="CI57">
        <v>2.9999999999999997E-4</v>
      </c>
    </row>
    <row r="58" spans="1:87">
      <c r="B58" s="2">
        <v>20</v>
      </c>
      <c r="C58" s="2">
        <v>0.67516094979999997</v>
      </c>
      <c r="D58" s="2">
        <v>0.63608271850000009</v>
      </c>
      <c r="E58" s="2">
        <v>0.33317624880000002</v>
      </c>
      <c r="F58" s="2"/>
      <c r="G58">
        <v>-460</v>
      </c>
      <c r="H58">
        <v>0.42146891425100003</v>
      </c>
      <c r="I58">
        <v>0.42146891021799998</v>
      </c>
      <c r="J58" s="5">
        <f t="shared" si="1"/>
        <v>4.0330000450339298E-9</v>
      </c>
      <c r="K58">
        <v>0.41764870803499998</v>
      </c>
      <c r="L58">
        <v>0.39957603712899997</v>
      </c>
      <c r="M58">
        <v>0.22786356445200001</v>
      </c>
      <c r="N58">
        <v>-260</v>
      </c>
      <c r="O58">
        <v>0.65299900195799998</v>
      </c>
      <c r="W58">
        <v>540</v>
      </c>
      <c r="X58">
        <v>0.22660064448200001</v>
      </c>
      <c r="Y58">
        <v>0.21277301587200001</v>
      </c>
      <c r="Z58">
        <v>0.113866112134</v>
      </c>
      <c r="AF58">
        <v>20</v>
      </c>
      <c r="AG58">
        <v>0.67550200000000005</v>
      </c>
      <c r="AH58">
        <f t="shared" si="3"/>
        <v>4.1050200000003478E-5</v>
      </c>
      <c r="AI58">
        <v>20</v>
      </c>
      <c r="AJ58">
        <v>0.675902</v>
      </c>
      <c r="AK58">
        <v>20</v>
      </c>
      <c r="AL58">
        <v>0.67604399999999998</v>
      </c>
      <c r="AM58">
        <f t="shared" si="4"/>
        <v>8.8305020000001289E-4</v>
      </c>
      <c r="AN58">
        <v>20</v>
      </c>
      <c r="AO58">
        <v>0.67525900000000005</v>
      </c>
      <c r="AP58">
        <v>20</v>
      </c>
      <c r="AQ58">
        <v>0.67526299999999995</v>
      </c>
      <c r="AR58">
        <v>20</v>
      </c>
      <c r="AS58">
        <v>0.67520199999999997</v>
      </c>
      <c r="AT58">
        <f t="shared" si="5"/>
        <v>4.1050200000003478E-5</v>
      </c>
      <c r="AU58">
        <v>20</v>
      </c>
      <c r="AV58">
        <v>0.68519300000000005</v>
      </c>
      <c r="AW58">
        <f t="shared" si="6"/>
        <v>1.0032050200000087E-2</v>
      </c>
      <c r="AX58">
        <v>20</v>
      </c>
      <c r="AY58">
        <v>0.67507600000000001</v>
      </c>
      <c r="AZ58">
        <f t="shared" si="7"/>
        <v>-8.4949799999955999E-5</v>
      </c>
      <c r="BA58">
        <v>20</v>
      </c>
      <c r="BB58">
        <v>0.67511299999999996</v>
      </c>
      <c r="BC58">
        <f t="shared" si="8"/>
        <v>-4.7949800000002263E-5</v>
      </c>
      <c r="BD58">
        <v>20</v>
      </c>
      <c r="BE58">
        <v>0.67471999999999999</v>
      </c>
      <c r="BF58">
        <f t="shared" si="9"/>
        <v>-4.4094979999997896E-4</v>
      </c>
      <c r="BG58">
        <v>20</v>
      </c>
      <c r="BH58">
        <v>0.67598499999999995</v>
      </c>
      <c r="BI58">
        <f t="shared" si="10"/>
        <v>8.2405019999998164E-4</v>
      </c>
      <c r="BJ58">
        <v>20</v>
      </c>
      <c r="BK58">
        <v>0.673759</v>
      </c>
      <c r="BL58">
        <f t="shared" si="11"/>
        <v>-1.4019497999999686E-3</v>
      </c>
      <c r="BM58">
        <v>20</v>
      </c>
      <c r="BN58">
        <v>0.67591800000000002</v>
      </c>
      <c r="BO58">
        <f t="shared" si="12"/>
        <v>7.5705020000005341E-4</v>
      </c>
      <c r="BP58">
        <v>20</v>
      </c>
      <c r="BQ58">
        <v>0.67464400000000002</v>
      </c>
      <c r="BR58">
        <f t="shared" si="13"/>
        <v>-5.1694979999994395E-4</v>
      </c>
      <c r="BS58">
        <v>20</v>
      </c>
      <c r="BT58">
        <v>0.675068</v>
      </c>
      <c r="BU58">
        <f t="shared" si="14"/>
        <v>-9.2949799999964E-5</v>
      </c>
      <c r="BV58">
        <v>20</v>
      </c>
      <c r="BW58">
        <v>0.67395000000000005</v>
      </c>
      <c r="BX58">
        <f t="shared" si="15"/>
        <v>-1.2109497999999164E-3</v>
      </c>
      <c r="BY58">
        <v>20</v>
      </c>
      <c r="BZ58">
        <v>0.67481199999999997</v>
      </c>
      <c r="CA58">
        <f t="shared" si="16"/>
        <v>-3.4894979999999798E-4</v>
      </c>
      <c r="CB58">
        <v>20</v>
      </c>
      <c r="CC58">
        <v>0.67399399999999998</v>
      </c>
      <c r="CD58">
        <f t="shared" si="17"/>
        <v>-1.1669497999999834E-3</v>
      </c>
      <c r="CE58">
        <v>20</v>
      </c>
      <c r="CF58">
        <v>0.67513100000000004</v>
      </c>
      <c r="CG58">
        <f t="shared" si="18"/>
        <v>-2.994979999992875E-5</v>
      </c>
      <c r="CH58">
        <f t="shared" si="19"/>
        <v>0.67531094979999995</v>
      </c>
      <c r="CI58">
        <v>1.4999999999999999E-4</v>
      </c>
    </row>
    <row r="59" spans="1:87">
      <c r="A59">
        <f>C59/0.0775</f>
        <v>8.7142448025806463</v>
      </c>
      <c r="B59" s="2">
        <v>0</v>
      </c>
      <c r="C59" s="2">
        <v>0.67535397220000004</v>
      </c>
      <c r="D59" s="2">
        <v>0.63618044559999998</v>
      </c>
      <c r="E59" s="2">
        <v>0.3332141139</v>
      </c>
      <c r="F59" s="2"/>
      <c r="G59">
        <v>-450</v>
      </c>
      <c r="H59">
        <v>0.44848878230599998</v>
      </c>
      <c r="I59">
        <v>0.44848876532999998</v>
      </c>
      <c r="J59" s="5">
        <f t="shared" si="1"/>
        <v>1.6975999994617297E-8</v>
      </c>
      <c r="K59">
        <v>0.44448729085999999</v>
      </c>
      <c r="L59">
        <v>0.425644120741</v>
      </c>
      <c r="M59">
        <v>0.24319175312499999</v>
      </c>
      <c r="N59">
        <v>-250</v>
      </c>
      <c r="O59">
        <v>0.65513799924299998</v>
      </c>
      <c r="W59">
        <v>550</v>
      </c>
      <c r="X59">
        <v>0.20920673458700001</v>
      </c>
      <c r="Y59">
        <v>0.19589800718700001</v>
      </c>
      <c r="Z59">
        <v>0.10354973001499999</v>
      </c>
      <c r="AF59">
        <v>0</v>
      </c>
      <c r="AG59">
        <v>0.675593</v>
      </c>
      <c r="AH59">
        <f>AS59-C59</f>
        <v>-5.5972200000087291E-5</v>
      </c>
      <c r="AI59">
        <v>0</v>
      </c>
      <c r="AJ59">
        <v>0.67598199999999997</v>
      </c>
      <c r="AK59">
        <v>0</v>
      </c>
      <c r="AL59">
        <v>0.67612399999999995</v>
      </c>
      <c r="AM59">
        <f t="shared" si="4"/>
        <v>7.7002779999990612E-4</v>
      </c>
      <c r="AN59">
        <v>0</v>
      </c>
      <c r="AO59">
        <v>0.67535699999999999</v>
      </c>
      <c r="AP59">
        <v>0</v>
      </c>
      <c r="AQ59">
        <v>0.67535999999999996</v>
      </c>
      <c r="AR59">
        <v>0</v>
      </c>
      <c r="AS59">
        <v>0.67529799999999995</v>
      </c>
      <c r="AT59">
        <f t="shared" si="5"/>
        <v>-5.5972200000087291E-5</v>
      </c>
      <c r="AU59">
        <v>0</v>
      </c>
      <c r="AV59">
        <v>0.685284</v>
      </c>
      <c r="AW59">
        <f t="shared" si="6"/>
        <v>9.9300277999999631E-3</v>
      </c>
      <c r="AX59">
        <v>0</v>
      </c>
      <c r="AY59">
        <v>0.67516399999999999</v>
      </c>
      <c r="AZ59">
        <f t="shared" si="7"/>
        <v>-1.8997220000005477E-4</v>
      </c>
      <c r="BA59">
        <v>0</v>
      </c>
      <c r="BB59">
        <v>0.67520000000000002</v>
      </c>
      <c r="BC59">
        <f>BB59-C59</f>
        <v>-1.5397220000001877E-4</v>
      </c>
      <c r="BD59">
        <v>0</v>
      </c>
      <c r="BE59">
        <v>0.67479699999999998</v>
      </c>
      <c r="BF59">
        <f t="shared" si="9"/>
        <v>-5.5697220000006098E-4</v>
      </c>
      <c r="BG59">
        <v>0</v>
      </c>
      <c r="BH59">
        <v>0.67606999999999995</v>
      </c>
      <c r="BI59">
        <f t="shared" si="10"/>
        <v>7.1602779999990762E-4</v>
      </c>
      <c r="BJ59">
        <v>0</v>
      </c>
      <c r="BK59">
        <v>0.67385700000000004</v>
      </c>
      <c r="BL59">
        <f t="shared" si="11"/>
        <v>-1.4969722000000019E-3</v>
      </c>
      <c r="BM59">
        <v>0</v>
      </c>
      <c r="BN59">
        <v>0.67600400000000005</v>
      </c>
      <c r="BO59">
        <f t="shared" si="12"/>
        <v>6.5002780000000815E-4</v>
      </c>
      <c r="BP59">
        <v>0</v>
      </c>
      <c r="BQ59">
        <v>0.67471899999999996</v>
      </c>
      <c r="BR59">
        <f t="shared" si="13"/>
        <v>-6.3497220000008348E-4</v>
      </c>
      <c r="BS59">
        <v>0</v>
      </c>
      <c r="BT59">
        <v>0.675153</v>
      </c>
      <c r="BU59">
        <f t="shared" si="14"/>
        <v>-2.0097220000003801E-4</v>
      </c>
      <c r="BV59">
        <v>0</v>
      </c>
      <c r="BW59">
        <v>0.67405999999999999</v>
      </c>
      <c r="BX59">
        <f t="shared" si="15"/>
        <v>-1.2939722000000486E-3</v>
      </c>
      <c r="BY59">
        <v>0</v>
      </c>
      <c r="BZ59">
        <v>0.67488800000000004</v>
      </c>
      <c r="CA59">
        <f t="shared" si="16"/>
        <v>-4.6597219999999773E-4</v>
      </c>
      <c r="CB59">
        <v>0</v>
      </c>
      <c r="CC59">
        <v>0.67412399999999995</v>
      </c>
      <c r="CD59">
        <f t="shared" si="17"/>
        <v>-1.2299722000000957E-3</v>
      </c>
      <c r="CE59">
        <v>0</v>
      </c>
      <c r="CF59">
        <v>0.67522499999999996</v>
      </c>
      <c r="CG59">
        <f t="shared" si="18"/>
        <v>-1.2897220000007703E-4</v>
      </c>
      <c r="CH59">
        <f t="shared" si="19"/>
        <v>0.67535397220000004</v>
      </c>
      <c r="CI59">
        <v>0</v>
      </c>
    </row>
    <row r="60" spans="1:87">
      <c r="B60" s="2">
        <v>-20</v>
      </c>
      <c r="C60" s="2">
        <v>0.67535152320000003</v>
      </c>
      <c r="D60" s="2">
        <v>0.63621831780000004</v>
      </c>
      <c r="E60" s="2">
        <v>0.33322266630000003</v>
      </c>
      <c r="F60" s="2"/>
      <c r="G60">
        <v>-440</v>
      </c>
      <c r="H60">
        <v>0.47462704187999999</v>
      </c>
      <c r="I60">
        <v>0.47462700780299999</v>
      </c>
      <c r="J60" s="5">
        <f t="shared" si="1"/>
        <v>3.407699999957714E-8</v>
      </c>
      <c r="K60">
        <v>0.47051773663899998</v>
      </c>
      <c r="L60">
        <v>0.45064195780400002</v>
      </c>
      <c r="M60">
        <v>0.25775306540499998</v>
      </c>
      <c r="N60">
        <v>-240</v>
      </c>
      <c r="O60">
        <v>0.65707614023700001</v>
      </c>
      <c r="W60">
        <v>560</v>
      </c>
      <c r="X60">
        <v>0.19320625060999999</v>
      </c>
      <c r="Y60">
        <v>0.180404157032</v>
      </c>
      <c r="Z60" s="5">
        <v>9.4136673638500007E-2</v>
      </c>
    </row>
    <row r="61" spans="1:87">
      <c r="B61" s="2">
        <v>-40</v>
      </c>
      <c r="C61" s="2">
        <v>0.67521592000000008</v>
      </c>
      <c r="D61" s="2">
        <v>0.63612424680000001</v>
      </c>
      <c r="E61" s="2">
        <v>0.33322510320000004</v>
      </c>
      <c r="F61" s="2"/>
      <c r="G61">
        <v>-430</v>
      </c>
      <c r="H61">
        <v>0.49923801436699999</v>
      </c>
      <c r="I61">
        <v>0.49923796007900001</v>
      </c>
      <c r="J61" s="5">
        <f t="shared" si="1"/>
        <v>5.4287999984303781E-8</v>
      </c>
      <c r="K61">
        <v>0.494764772036</v>
      </c>
      <c r="L61">
        <v>0.47423729758400002</v>
      </c>
      <c r="M61">
        <v>0.27093262619199998</v>
      </c>
      <c r="N61">
        <v>-230</v>
      </c>
      <c r="O61">
        <v>0.65886595151000005</v>
      </c>
      <c r="W61">
        <v>570</v>
      </c>
      <c r="X61">
        <v>0.178527747195</v>
      </c>
      <c r="Y61">
        <v>0.16622155231499999</v>
      </c>
      <c r="Z61" s="5">
        <v>8.5585525784600006E-2</v>
      </c>
      <c r="BA61" t="s">
        <v>187</v>
      </c>
      <c r="BB61">
        <f>SUM(BB4:BB59)*0.02/0.0775</f>
        <v>4.5618960180645161</v>
      </c>
      <c r="BC61">
        <f>BB61*2</f>
        <v>9.1237920361290321</v>
      </c>
      <c r="BY61" t="s">
        <v>187</v>
      </c>
      <c r="BZ61">
        <f>SUM(BZ4:BZ59)*0.02/0.0775</f>
        <v>4.5661024696774186</v>
      </c>
      <c r="CA61">
        <f>BZ61*2</f>
        <v>9.1322049393548372</v>
      </c>
      <c r="CG61" t="s">
        <v>187</v>
      </c>
      <c r="CH61">
        <f>SUM(CH4:CH59)*0.02/0.0775</f>
        <v>4.5694523154056776</v>
      </c>
      <c r="CI61">
        <f>CH61*2</f>
        <v>9.1389046308113553</v>
      </c>
    </row>
    <row r="62" spans="1:87">
      <c r="B62" s="2">
        <v>-60</v>
      </c>
      <c r="C62" s="2">
        <v>0.67490807070000003</v>
      </c>
      <c r="D62" s="2">
        <v>0.63587992910000002</v>
      </c>
      <c r="E62" s="2">
        <v>0.33322877020000002</v>
      </c>
      <c r="F62" s="2"/>
      <c r="G62">
        <v>-420</v>
      </c>
      <c r="H62">
        <v>0.52178837489899998</v>
      </c>
      <c r="I62">
        <v>0.52178829925400005</v>
      </c>
      <c r="J62" s="5">
        <f t="shared" si="1"/>
        <v>7.5644999930624124E-8</v>
      </c>
      <c r="K62">
        <v>0.51732178868199996</v>
      </c>
      <c r="L62">
        <v>0.49574427997999998</v>
      </c>
      <c r="M62">
        <v>0.28275833780800003</v>
      </c>
      <c r="N62">
        <v>-220</v>
      </c>
      <c r="O62">
        <v>0.66050779050099995</v>
      </c>
      <c r="W62">
        <v>580</v>
      </c>
      <c r="X62">
        <v>0.16519048346000001</v>
      </c>
      <c r="Y62">
        <v>0.153370101211</v>
      </c>
      <c r="Z62" s="5">
        <v>7.7910611114499997E-2</v>
      </c>
      <c r="BA62" t="s">
        <v>188</v>
      </c>
      <c r="BB62">
        <f>BB61/BB59*0.0775</f>
        <v>0.52361810041469192</v>
      </c>
      <c r="BC62">
        <f>BB62*2</f>
        <v>1.0472362008293838</v>
      </c>
      <c r="BY62" t="s">
        <v>188</v>
      </c>
      <c r="BZ62">
        <f>BZ61/BZ59*0.0775</f>
        <v>0.52434321161437147</v>
      </c>
      <c r="CA62">
        <f>BZ62*2</f>
        <v>1.0486864232287429</v>
      </c>
      <c r="CG62" t="s">
        <v>188</v>
      </c>
      <c r="CH62">
        <f>CH61/CH59*0.0775</f>
        <v>0.5243658422417139</v>
      </c>
      <c r="CI62">
        <f>CH62*2</f>
        <v>1.0487316844834278</v>
      </c>
    </row>
    <row r="63" spans="1:87">
      <c r="B63" s="2">
        <v>-80</v>
      </c>
      <c r="C63" s="2">
        <v>0.67430825050000009</v>
      </c>
      <c r="D63" s="2">
        <v>0.6354523674</v>
      </c>
      <c r="E63" s="2">
        <v>0.33318480119999999</v>
      </c>
      <c r="F63" s="2"/>
      <c r="G63">
        <v>-410</v>
      </c>
      <c r="H63">
        <v>0.54182147369599998</v>
      </c>
      <c r="I63">
        <v>0.54182137796999996</v>
      </c>
      <c r="J63" s="5">
        <f t="shared" si="1"/>
        <v>9.5726000015616819E-8</v>
      </c>
      <c r="K63">
        <v>0.53733284906199996</v>
      </c>
      <c r="L63">
        <v>0.51498853352100005</v>
      </c>
      <c r="M63">
        <v>0.29282320830300002</v>
      </c>
      <c r="N63">
        <v>-210</v>
      </c>
      <c r="O63">
        <v>0.66201814601300002</v>
      </c>
      <c r="W63">
        <v>590</v>
      </c>
      <c r="X63">
        <v>0.15294723188699999</v>
      </c>
      <c r="Y63">
        <v>0.14160411807100001</v>
      </c>
      <c r="Z63" s="5">
        <v>7.0953475944199998E-2</v>
      </c>
      <c r="BA63" t="s">
        <v>189</v>
      </c>
      <c r="BB63">
        <f>BB59/0.0775</f>
        <v>8.7122580645161296</v>
      </c>
      <c r="BY63" t="s">
        <v>189</v>
      </c>
      <c r="BZ63">
        <f>BZ59/0.0775</f>
        <v>8.7082322580645162</v>
      </c>
      <c r="CG63" t="s">
        <v>189</v>
      </c>
      <c r="CH63">
        <f>CH59/0.0775</f>
        <v>8.7142448025806463</v>
      </c>
    </row>
    <row r="64" spans="1:87">
      <c r="B64" s="2">
        <v>-100</v>
      </c>
      <c r="C64" s="2">
        <v>0.6735618243</v>
      </c>
      <c r="D64" s="2">
        <v>0.63478537470000007</v>
      </c>
      <c r="E64" s="2">
        <v>0.33311517509999999</v>
      </c>
      <c r="F64" s="2"/>
      <c r="G64">
        <v>-400</v>
      </c>
      <c r="H64">
        <v>0.559726579994</v>
      </c>
      <c r="I64">
        <v>0.55972646596099995</v>
      </c>
      <c r="J64" s="5">
        <f t="shared" si="1"/>
        <v>1.1403300004264594E-7</v>
      </c>
      <c r="K64">
        <v>0.55495852653699995</v>
      </c>
      <c r="L64">
        <v>0.53168932972299998</v>
      </c>
      <c r="M64">
        <v>0.30125649919000003</v>
      </c>
      <c r="N64">
        <v>-200</v>
      </c>
      <c r="O64">
        <v>0.66340606416699999</v>
      </c>
      <c r="W64">
        <v>600</v>
      </c>
      <c r="X64">
        <v>0.14175328274999999</v>
      </c>
      <c r="Y64">
        <v>0.13087882813099999</v>
      </c>
      <c r="Z64" s="5">
        <v>6.4682480467200001E-2</v>
      </c>
      <c r="BA64" t="s">
        <v>190</v>
      </c>
      <c r="BB64">
        <f>BB63*0.155</f>
        <v>1.3504</v>
      </c>
      <c r="BY64" t="s">
        <v>190</v>
      </c>
      <c r="BZ64">
        <f>BZ63*0.155</f>
        <v>1.3497760000000001</v>
      </c>
      <c r="CG64" t="s">
        <v>190</v>
      </c>
      <c r="CH64">
        <f>CH63*0.155</f>
        <v>1.3507079444000001</v>
      </c>
    </row>
    <row r="65" spans="2:75">
      <c r="B65" s="2">
        <v>-120</v>
      </c>
      <c r="C65" s="2">
        <v>0.67249168309999996</v>
      </c>
      <c r="D65" s="2">
        <v>0.63393270110000011</v>
      </c>
      <c r="E65" s="2">
        <v>0.3330748731</v>
      </c>
      <c r="F65" s="2"/>
      <c r="G65">
        <v>-390</v>
      </c>
      <c r="H65">
        <v>0.57510584926099995</v>
      </c>
      <c r="I65">
        <v>0.57510572050700004</v>
      </c>
      <c r="J65" s="5">
        <f t="shared" si="1"/>
        <v>1.2875399990619485E-7</v>
      </c>
      <c r="K65">
        <v>0.57020236831100002</v>
      </c>
      <c r="L65">
        <v>0.54615709455799999</v>
      </c>
      <c r="M65">
        <v>0.30816272724100002</v>
      </c>
      <c r="N65">
        <v>-190</v>
      </c>
      <c r="O65">
        <v>0.66468253088100004</v>
      </c>
      <c r="W65">
        <v>610</v>
      </c>
      <c r="X65">
        <v>0.13154700474600001</v>
      </c>
      <c r="Y65">
        <v>0.121132479493</v>
      </c>
      <c r="Z65" s="5">
        <v>5.9054897080299998E-2</v>
      </c>
    </row>
    <row r="66" spans="2:75">
      <c r="B66" s="2">
        <v>-140</v>
      </c>
      <c r="C66" s="2">
        <v>0.67118819880000002</v>
      </c>
      <c r="D66" s="2">
        <v>0.63290533830000006</v>
      </c>
      <c r="E66" s="2">
        <v>0.3330223517</v>
      </c>
      <c r="F66" s="2"/>
      <c r="G66">
        <v>-380</v>
      </c>
      <c r="H66">
        <v>0.58826946277100001</v>
      </c>
      <c r="I66">
        <v>0.58826932295500001</v>
      </c>
      <c r="J66" s="5">
        <f t="shared" si="1"/>
        <v>1.398159999999038E-7</v>
      </c>
      <c r="K66">
        <v>0.58341663285900003</v>
      </c>
      <c r="L66">
        <v>0.55856735859999995</v>
      </c>
      <c r="M66">
        <v>0.31377492881699998</v>
      </c>
      <c r="N66">
        <v>-180</v>
      </c>
      <c r="O66">
        <v>0.66586562195700005</v>
      </c>
      <c r="W66">
        <v>620</v>
      </c>
      <c r="X66">
        <v>0.122201004386</v>
      </c>
      <c r="Y66">
        <v>0.11223770441600001</v>
      </c>
      <c r="Z66" s="5">
        <v>5.39864422175E-2</v>
      </c>
      <c r="AZ66">
        <f>(4.561896-4.539198)/4.561896</f>
        <v>4.9755627923126931E-3</v>
      </c>
    </row>
    <row r="67" spans="2:75">
      <c r="B67" s="2">
        <v>-160</v>
      </c>
      <c r="C67" s="2">
        <v>0.66953288940000011</v>
      </c>
      <c r="D67" s="2">
        <v>0.63161410250000005</v>
      </c>
      <c r="E67" s="2">
        <v>0.33297716430000002</v>
      </c>
      <c r="F67" s="2"/>
      <c r="G67">
        <v>-370</v>
      </c>
      <c r="H67">
        <v>0.59942214846099995</v>
      </c>
      <c r="I67">
        <v>0.59942200128400003</v>
      </c>
      <c r="J67" s="5">
        <f t="shared" si="1"/>
        <v>1.4717699992061739E-7</v>
      </c>
      <c r="K67">
        <v>0.59461614921899997</v>
      </c>
      <c r="L67">
        <v>0.56898573821800003</v>
      </c>
      <c r="M67">
        <v>0.31818345149499999</v>
      </c>
      <c r="N67">
        <v>-170</v>
      </c>
      <c r="O67">
        <v>0.66694378421900002</v>
      </c>
      <c r="W67">
        <v>630</v>
      </c>
      <c r="X67">
        <v>0.11357827868000001</v>
      </c>
      <c r="Y67">
        <v>0.104056949929</v>
      </c>
      <c r="Z67" s="5">
        <v>4.9384211904800003E-2</v>
      </c>
      <c r="BL67">
        <v>20</v>
      </c>
      <c r="BM67">
        <v>-1.5397220000001877E-4</v>
      </c>
      <c r="BP67" t="s">
        <v>192</v>
      </c>
      <c r="BQ67">
        <f>1.3+1.3*0.025*(-3)</f>
        <v>1.2025000000000001</v>
      </c>
      <c r="BR67">
        <v>1.6828200000000001E-4</v>
      </c>
      <c r="BS67">
        <v>1.8017200000000001E-4</v>
      </c>
      <c r="BT67">
        <v>2.4810700000000002E-4</v>
      </c>
      <c r="BU67">
        <v>2.1000899999999999E-4</v>
      </c>
      <c r="BV67" t="s">
        <v>192</v>
      </c>
      <c r="BW67">
        <v>1.6828200000000001E-4</v>
      </c>
    </row>
    <row r="68" spans="2:75">
      <c r="B68" s="2">
        <v>-180</v>
      </c>
      <c r="C68" s="2">
        <v>0.66763080950000009</v>
      </c>
      <c r="D68" s="2">
        <v>0.63005658000000009</v>
      </c>
      <c r="E68" s="2">
        <v>0.33291243510000001</v>
      </c>
      <c r="F68" s="2"/>
      <c r="G68">
        <v>-360</v>
      </c>
      <c r="H68">
        <v>0.60873300226000004</v>
      </c>
      <c r="I68">
        <v>0.60873285115800002</v>
      </c>
      <c r="J68" s="5">
        <f t="shared" si="1"/>
        <v>1.5110200002332874E-7</v>
      </c>
      <c r="K68">
        <v>0.60396257398499997</v>
      </c>
      <c r="L68">
        <v>0.57764514433699998</v>
      </c>
      <c r="M68">
        <v>0.32155462974900001</v>
      </c>
      <c r="N68">
        <v>-160</v>
      </c>
      <c r="O68">
        <v>0.66794153267300005</v>
      </c>
      <c r="W68">
        <v>640</v>
      </c>
      <c r="X68">
        <v>0.10565062715200001</v>
      </c>
      <c r="Y68" s="5">
        <v>9.6561073871800004E-2</v>
      </c>
      <c r="Z68" s="5">
        <v>4.5225252546800002E-2</v>
      </c>
      <c r="BL68">
        <v>25</v>
      </c>
      <c r="BM68">
        <v>-1.2897220000007703E-4</v>
      </c>
      <c r="BP68" t="s">
        <v>193</v>
      </c>
      <c r="BQ68">
        <f>1.3+1.3*0.025*(-2)</f>
        <v>1.2350000000000001</v>
      </c>
      <c r="BR68">
        <v>1.5731499999999999E-4</v>
      </c>
      <c r="BS68">
        <v>1.68985E-4</v>
      </c>
      <c r="BT68">
        <v>2.34319E-4</v>
      </c>
      <c r="BU68">
        <v>1.9777299999999999E-4</v>
      </c>
      <c r="BV68" t="s">
        <v>193</v>
      </c>
      <c r="BW68">
        <v>1.5731499999999999E-4</v>
      </c>
    </row>
    <row r="69" spans="2:75">
      <c r="B69" s="2">
        <v>-200</v>
      </c>
      <c r="C69" s="2">
        <v>0.66527309570000004</v>
      </c>
      <c r="D69" s="2">
        <v>0.62818632289999998</v>
      </c>
      <c r="E69" s="2">
        <v>0.33282571570000002</v>
      </c>
      <c r="F69" s="2"/>
      <c r="G69">
        <v>-350</v>
      </c>
      <c r="H69">
        <v>0.61669341215700002</v>
      </c>
      <c r="I69">
        <v>0.61669325967099997</v>
      </c>
      <c r="J69" s="5">
        <f t="shared" ref="J69:J132" si="20">H69-I69</f>
        <v>1.5248600004902357E-7</v>
      </c>
      <c r="K69">
        <v>0.61192712772299995</v>
      </c>
      <c r="L69">
        <v>0.58495298981199995</v>
      </c>
      <c r="M69">
        <v>0.32418332835300001</v>
      </c>
      <c r="N69">
        <v>-150</v>
      </c>
      <c r="O69">
        <v>0.66884270572899995</v>
      </c>
      <c r="W69">
        <v>650</v>
      </c>
      <c r="X69" s="5">
        <v>9.8374237048300006E-2</v>
      </c>
      <c r="Y69" s="5">
        <v>8.9705789758000004E-2</v>
      </c>
      <c r="Z69" s="5">
        <v>4.1478221239400002E-2</v>
      </c>
      <c r="BL69">
        <v>30</v>
      </c>
      <c r="BM69">
        <v>-2.0097220000003801E-4</v>
      </c>
      <c r="BN69">
        <v>-4.6597219999999773E-4</v>
      </c>
      <c r="BP69" t="s">
        <v>194</v>
      </c>
      <c r="BQ69">
        <f>1.3+1.3*0.025*(-1)</f>
        <v>1.2675000000000001</v>
      </c>
      <c r="BR69">
        <v>1.6968500000000001E-4</v>
      </c>
      <c r="BS69">
        <v>1.80018E-4</v>
      </c>
      <c r="BT69">
        <v>2.37939E-4</v>
      </c>
      <c r="BU69">
        <v>2.05379E-4</v>
      </c>
      <c r="BV69" t="s">
        <v>194</v>
      </c>
      <c r="BW69">
        <v>1.6968500000000001E-4</v>
      </c>
    </row>
    <row r="70" spans="2:75">
      <c r="B70" s="2">
        <v>-220</v>
      </c>
      <c r="C70" s="2">
        <v>0.66242060120000001</v>
      </c>
      <c r="D70" s="2">
        <v>0.62595081299999999</v>
      </c>
      <c r="E70" s="2">
        <v>0.33271456910000002</v>
      </c>
      <c r="F70" s="2"/>
      <c r="G70">
        <v>-340</v>
      </c>
      <c r="H70">
        <v>0.62333493026499998</v>
      </c>
      <c r="I70">
        <v>0.62333477841899998</v>
      </c>
      <c r="J70" s="5">
        <f t="shared" si="20"/>
        <v>1.5184599999606974E-7</v>
      </c>
      <c r="K70">
        <v>0.61866631739199995</v>
      </c>
      <c r="L70">
        <v>0.59107885120299997</v>
      </c>
      <c r="M70">
        <v>0.32615787601500001</v>
      </c>
      <c r="N70">
        <v>-140</v>
      </c>
      <c r="O70">
        <v>0.66966372492699999</v>
      </c>
      <c r="W70">
        <v>660</v>
      </c>
      <c r="X70" s="5">
        <v>9.1666797246599999E-2</v>
      </c>
      <c r="Y70" s="5">
        <v>8.3408032689500006E-2</v>
      </c>
      <c r="Z70" s="5">
        <v>3.8085467698099999E-2</v>
      </c>
      <c r="BL70">
        <v>35</v>
      </c>
      <c r="BM70">
        <v>-5.5972200000087291E-5</v>
      </c>
      <c r="BP70" t="s">
        <v>195</v>
      </c>
      <c r="BQ70">
        <f>1.3+1.3*0.025*(0)</f>
        <v>1.3</v>
      </c>
      <c r="BR70">
        <v>2.02153E-4</v>
      </c>
      <c r="BS70">
        <v>2.10736E-4</v>
      </c>
      <c r="BT70">
        <v>2.59468E-4</v>
      </c>
      <c r="BU70">
        <v>2.3208500000000001E-4</v>
      </c>
      <c r="BV70" t="s">
        <v>195</v>
      </c>
      <c r="BW70">
        <v>2.02153E-4</v>
      </c>
    </row>
    <row r="71" spans="2:75">
      <c r="B71" s="2">
        <v>-240</v>
      </c>
      <c r="C71" s="2">
        <v>0.65903426070000004</v>
      </c>
      <c r="D71" s="2">
        <v>0.62322299670000003</v>
      </c>
      <c r="E71" s="2">
        <v>0.33256067200000006</v>
      </c>
      <c r="F71" s="2"/>
      <c r="G71">
        <v>-330</v>
      </c>
      <c r="H71">
        <v>0.62903665994299995</v>
      </c>
      <c r="I71">
        <v>0.62903651008899997</v>
      </c>
      <c r="J71" s="5">
        <f t="shared" si="20"/>
        <v>1.4985399998668214E-7</v>
      </c>
      <c r="K71">
        <v>0.62446885356100001</v>
      </c>
      <c r="L71">
        <v>0.59625960657800003</v>
      </c>
      <c r="M71">
        <v>0.32767261024700001</v>
      </c>
      <c r="N71">
        <v>-130</v>
      </c>
      <c r="O71">
        <v>0.67041500399300002</v>
      </c>
      <c r="W71">
        <v>670</v>
      </c>
      <c r="X71" s="5">
        <v>8.5441051217300001E-2</v>
      </c>
      <c r="Y71" s="5">
        <v>7.7579493492200002E-2</v>
      </c>
      <c r="Z71" s="5">
        <v>3.4985682180599997E-2</v>
      </c>
      <c r="BL71">
        <v>40</v>
      </c>
      <c r="BM71">
        <v>-1.2939722000000486E-3</v>
      </c>
      <c r="BP71" t="s">
        <v>196</v>
      </c>
      <c r="BQ71">
        <f>1.3+1.3*0.025*1</f>
        <v>1.3325</v>
      </c>
      <c r="BR71">
        <v>2.4884899999999999E-4</v>
      </c>
      <c r="BS71">
        <v>2.5570399999999999E-4</v>
      </c>
      <c r="BT71">
        <v>2.9577500000000002E-4</v>
      </c>
      <c r="BU71">
        <v>2.73026E-4</v>
      </c>
      <c r="BV71" t="s">
        <v>196</v>
      </c>
      <c r="BW71">
        <v>2.4884899999999999E-4</v>
      </c>
    </row>
    <row r="72" spans="2:75">
      <c r="B72" s="2">
        <v>-260</v>
      </c>
      <c r="C72" s="2">
        <v>0.65492350779999997</v>
      </c>
      <c r="D72" s="2">
        <v>0.61993082420000001</v>
      </c>
      <c r="E72" s="2">
        <v>0.33225655630000001</v>
      </c>
      <c r="F72" s="2"/>
      <c r="G72">
        <v>-320</v>
      </c>
      <c r="H72">
        <v>0.63393132314</v>
      </c>
      <c r="I72">
        <v>0.63393117635600005</v>
      </c>
      <c r="J72" s="5">
        <f t="shared" si="20"/>
        <v>1.4678399995471381E-7</v>
      </c>
      <c r="K72">
        <v>0.62945478679099998</v>
      </c>
      <c r="L72">
        <v>0.60066158783199997</v>
      </c>
      <c r="M72">
        <v>0.32881092456099997</v>
      </c>
      <c r="N72">
        <v>-120</v>
      </c>
      <c r="O72">
        <v>0.67108733437500001</v>
      </c>
      <c r="W72">
        <v>680</v>
      </c>
      <c r="X72" s="5">
        <v>7.9704005969200006E-2</v>
      </c>
      <c r="Y72" s="5">
        <v>7.2227111252599993E-2</v>
      </c>
      <c r="Z72" s="5">
        <v>3.2183289585400003E-2</v>
      </c>
      <c r="BL72">
        <v>45</v>
      </c>
      <c r="BM72">
        <v>-1.2299722000000957E-3</v>
      </c>
      <c r="BP72" t="s">
        <v>197</v>
      </c>
      <c r="BQ72">
        <f>1.3+1.3*0.025*2</f>
        <v>1.365</v>
      </c>
      <c r="BR72">
        <v>3.0483499999999999E-4</v>
      </c>
      <c r="BS72">
        <v>3.1025099999999999E-4</v>
      </c>
      <c r="BT72">
        <v>3.4287800000000002E-4</v>
      </c>
      <c r="BU72">
        <v>3.2426500000000001E-4</v>
      </c>
      <c r="BV72" t="s">
        <v>197</v>
      </c>
      <c r="BW72">
        <v>3.0483499999999999E-4</v>
      </c>
    </row>
    <row r="73" spans="2:75">
      <c r="B73" s="2">
        <v>-280</v>
      </c>
      <c r="C73" s="2">
        <v>0.64986606930000002</v>
      </c>
      <c r="D73" s="2">
        <v>0.61582390320000002</v>
      </c>
      <c r="E73" s="2">
        <v>0.33177289810000005</v>
      </c>
      <c r="F73" s="2"/>
      <c r="G73">
        <v>-310</v>
      </c>
      <c r="H73">
        <v>0.63821788566500004</v>
      </c>
      <c r="I73">
        <v>0.63821774248499996</v>
      </c>
      <c r="J73" s="5">
        <f t="shared" si="20"/>
        <v>1.4318000007840226E-7</v>
      </c>
      <c r="K73">
        <v>0.63378566083700005</v>
      </c>
      <c r="L73">
        <v>0.60443427889500001</v>
      </c>
      <c r="M73">
        <v>0.32965977219699999</v>
      </c>
      <c r="N73">
        <v>-110</v>
      </c>
      <c r="O73">
        <v>0.67169224058499999</v>
      </c>
      <c r="W73">
        <v>690</v>
      </c>
      <c r="X73" s="5">
        <v>7.4370973494600007E-2</v>
      </c>
      <c r="Y73" s="5">
        <v>6.7266475369599996E-2</v>
      </c>
      <c r="Z73" s="5">
        <v>2.9623040668900001E-2</v>
      </c>
      <c r="BP73" t="s">
        <v>198</v>
      </c>
      <c r="BQ73">
        <f>1.3+1.3*0.025*3</f>
        <v>1.3975</v>
      </c>
      <c r="BR73">
        <v>3.6796600000000001E-4</v>
      </c>
      <c r="BS73">
        <v>3.7230599999999998E-4</v>
      </c>
      <c r="BT73">
        <v>3.9913399999999999E-4</v>
      </c>
      <c r="BU73">
        <v>3.8376399999999998E-4</v>
      </c>
      <c r="BV73" t="s">
        <v>198</v>
      </c>
      <c r="BW73">
        <v>3.6796600000000001E-4</v>
      </c>
    </row>
    <row r="74" spans="2:75">
      <c r="B74" s="2">
        <v>-300</v>
      </c>
      <c r="C74" s="2">
        <v>0.64350759550000003</v>
      </c>
      <c r="D74" s="2">
        <v>0.61063829089999999</v>
      </c>
      <c r="E74" s="2">
        <v>0.3309338101</v>
      </c>
      <c r="F74" s="2"/>
      <c r="G74">
        <v>-300</v>
      </c>
      <c r="H74">
        <v>0.64190948735499997</v>
      </c>
      <c r="I74">
        <v>0.64190934807900002</v>
      </c>
      <c r="J74" s="5">
        <f t="shared" si="20"/>
        <v>1.3927599995522399E-7</v>
      </c>
      <c r="K74">
        <v>0.63753891589699996</v>
      </c>
      <c r="L74">
        <v>0.607728333264</v>
      </c>
      <c r="M74">
        <v>0.33028726668800001</v>
      </c>
      <c r="N74">
        <v>-100</v>
      </c>
      <c r="O74">
        <v>0.67222576797800004</v>
      </c>
      <c r="W74">
        <v>700</v>
      </c>
      <c r="X74" s="5">
        <v>6.9473263800400004E-2</v>
      </c>
      <c r="Y74" s="5">
        <v>6.2727072641699994E-2</v>
      </c>
      <c r="Z74" s="5">
        <v>2.7317651116499999E-2</v>
      </c>
      <c r="BP74" t="s">
        <v>199</v>
      </c>
      <c r="BV74" t="s">
        <v>199</v>
      </c>
      <c r="BW74">
        <v>1.8017200000000001E-4</v>
      </c>
    </row>
    <row r="75" spans="2:75">
      <c r="B75" s="2">
        <v>-320</v>
      </c>
      <c r="C75" s="2">
        <v>0.63538517719999998</v>
      </c>
      <c r="D75" s="2">
        <v>0.60377552079999997</v>
      </c>
      <c r="E75" s="2">
        <v>0.32946206480000001</v>
      </c>
      <c r="F75" s="2"/>
      <c r="G75">
        <v>-290</v>
      </c>
      <c r="H75">
        <v>0.64516803874700002</v>
      </c>
      <c r="I75">
        <v>0.64516790346899999</v>
      </c>
      <c r="J75" s="5">
        <f t="shared" si="20"/>
        <v>1.3527800002410828E-7</v>
      </c>
      <c r="K75">
        <v>0.64087768801900002</v>
      </c>
      <c r="L75">
        <v>0.61059496691299997</v>
      </c>
      <c r="M75">
        <v>0.330757732468</v>
      </c>
      <c r="N75">
        <v>-90</v>
      </c>
      <c r="O75">
        <v>0.67269848783800001</v>
      </c>
      <c r="W75">
        <v>710</v>
      </c>
      <c r="X75" s="5">
        <v>6.4899402667999997E-2</v>
      </c>
      <c r="Y75" s="5">
        <v>5.8497739579900003E-2</v>
      </c>
      <c r="Z75" s="5">
        <v>2.5195330180599999E-2</v>
      </c>
      <c r="BP75" t="s">
        <v>200</v>
      </c>
      <c r="BV75" t="s">
        <v>200</v>
      </c>
      <c r="BW75">
        <v>1.68985E-4</v>
      </c>
    </row>
    <row r="76" spans="2:75">
      <c r="B76" s="2">
        <v>-340</v>
      </c>
      <c r="C76" s="2">
        <v>0.62452154830000006</v>
      </c>
      <c r="D76" s="2">
        <v>0.59437433410000007</v>
      </c>
      <c r="E76" s="2">
        <v>0.32682391050000004</v>
      </c>
      <c r="F76" s="2"/>
      <c r="G76">
        <v>-280</v>
      </c>
      <c r="H76">
        <v>0.64807775071999996</v>
      </c>
      <c r="I76">
        <v>0.64807761937499997</v>
      </c>
      <c r="J76" s="5">
        <f t="shared" si="20"/>
        <v>1.3134499998734839E-7</v>
      </c>
      <c r="K76">
        <v>0.64387209547699997</v>
      </c>
      <c r="L76">
        <v>0.61315839010399997</v>
      </c>
      <c r="M76">
        <v>0.33110506957399999</v>
      </c>
      <c r="N76">
        <v>-80</v>
      </c>
      <c r="O76">
        <v>0.67311024027999999</v>
      </c>
      <c r="W76">
        <v>720</v>
      </c>
      <c r="X76" s="5">
        <v>6.0669664388900001E-2</v>
      </c>
      <c r="Y76" s="5">
        <v>5.45987664071E-2</v>
      </c>
      <c r="Z76" s="5">
        <v>2.3268378352300001E-2</v>
      </c>
      <c r="BP76" t="s">
        <v>201</v>
      </c>
      <c r="BV76" t="s">
        <v>201</v>
      </c>
      <c r="BW76">
        <v>1.80018E-4</v>
      </c>
    </row>
    <row r="77" spans="2:75">
      <c r="B77" s="2">
        <v>-360</v>
      </c>
      <c r="C77" s="2">
        <v>0.60964758680000009</v>
      </c>
      <c r="D77" s="2">
        <v>0.5811644707000001</v>
      </c>
      <c r="E77" s="2">
        <v>0.32223768520000001</v>
      </c>
      <c r="F77" s="2"/>
      <c r="G77">
        <v>-270</v>
      </c>
      <c r="H77">
        <v>0.65067944874700001</v>
      </c>
      <c r="I77">
        <v>0.65067932113899996</v>
      </c>
      <c r="J77" s="5">
        <f t="shared" si="20"/>
        <v>1.2760800005562345E-7</v>
      </c>
      <c r="K77">
        <v>0.64654884746100005</v>
      </c>
      <c r="L77">
        <v>0.61544306814600003</v>
      </c>
      <c r="M77">
        <v>0.33136276873499998</v>
      </c>
      <c r="N77">
        <v>-70</v>
      </c>
      <c r="O77">
        <v>0.67346390045100002</v>
      </c>
      <c r="W77">
        <v>730</v>
      </c>
      <c r="X77" s="5">
        <v>5.6758298568599999E-2</v>
      </c>
      <c r="Y77" s="5">
        <v>5.1004092696400001E-2</v>
      </c>
      <c r="Z77" s="5">
        <v>2.1517886017700001E-2</v>
      </c>
      <c r="BP77" t="s">
        <v>202</v>
      </c>
      <c r="BV77" t="s">
        <v>202</v>
      </c>
      <c r="BW77">
        <v>2.10736E-4</v>
      </c>
    </row>
    <row r="78" spans="2:75">
      <c r="B78" s="2">
        <v>-380</v>
      </c>
      <c r="C78" s="2">
        <v>0.58887488960000001</v>
      </c>
      <c r="D78" s="2">
        <v>0.56219269850000009</v>
      </c>
      <c r="E78" s="2">
        <v>0.31449179930000004</v>
      </c>
      <c r="F78" s="2"/>
      <c r="G78">
        <v>-260</v>
      </c>
      <c r="H78">
        <v>0.65303343910400002</v>
      </c>
      <c r="I78">
        <v>0.65303331502299999</v>
      </c>
      <c r="J78" s="5">
        <f t="shared" si="20"/>
        <v>1.2408100003025169E-7</v>
      </c>
      <c r="K78">
        <v>0.64897076611799998</v>
      </c>
      <c r="L78">
        <v>0.61750330488500005</v>
      </c>
      <c r="M78">
        <v>0.33155119649300002</v>
      </c>
      <c r="N78">
        <v>-60</v>
      </c>
      <c r="O78">
        <v>0.67376444170600003</v>
      </c>
      <c r="W78">
        <v>740</v>
      </c>
      <c r="X78" s="5">
        <v>5.3109146609700002E-2</v>
      </c>
      <c r="Y78" s="5">
        <v>4.7657916615199997E-2</v>
      </c>
      <c r="Z78" s="5">
        <v>1.99085464461E-2</v>
      </c>
      <c r="BP78" t="s">
        <v>203</v>
      </c>
      <c r="BV78" t="s">
        <v>203</v>
      </c>
      <c r="BW78">
        <v>2.5570399999999999E-4</v>
      </c>
    </row>
    <row r="79" spans="2:75">
      <c r="B79" s="2">
        <v>-400</v>
      </c>
      <c r="C79" s="2">
        <v>0.56028832880000001</v>
      </c>
      <c r="D79" s="2">
        <v>0.53552809180000005</v>
      </c>
      <c r="E79" s="2">
        <v>0.30211578929999999</v>
      </c>
      <c r="F79" s="2"/>
      <c r="G79">
        <v>-250</v>
      </c>
      <c r="H79">
        <v>0.65517625803699997</v>
      </c>
      <c r="I79">
        <v>0.65517613722300005</v>
      </c>
      <c r="J79" s="5">
        <f t="shared" si="20"/>
        <v>1.2081399991537012E-7</v>
      </c>
      <c r="K79">
        <v>0.65118700212699998</v>
      </c>
      <c r="L79">
        <v>0.61936528657300005</v>
      </c>
      <c r="M79">
        <v>0.33169124298199998</v>
      </c>
      <c r="N79">
        <v>-50</v>
      </c>
      <c r="O79">
        <v>0.67401000079499995</v>
      </c>
      <c r="W79">
        <v>750</v>
      </c>
      <c r="X79" s="5">
        <v>4.9720763600400002E-2</v>
      </c>
      <c r="Y79" s="5">
        <v>4.4558508906900003E-2</v>
      </c>
      <c r="Z79" s="5">
        <v>1.8437281309499998E-2</v>
      </c>
      <c r="BP79" t="s">
        <v>204</v>
      </c>
      <c r="BV79" t="s">
        <v>204</v>
      </c>
      <c r="BW79">
        <v>3.1025099999999999E-4</v>
      </c>
    </row>
    <row r="80" spans="2:75">
      <c r="B80" s="2">
        <v>-420</v>
      </c>
      <c r="C80" s="2">
        <v>0.52234803000000007</v>
      </c>
      <c r="D80" s="2">
        <v>0.49953789660000003</v>
      </c>
      <c r="E80" s="2">
        <v>0.28366363750000001</v>
      </c>
      <c r="F80" s="2"/>
      <c r="G80">
        <v>-240</v>
      </c>
      <c r="H80">
        <v>0.65712515506799996</v>
      </c>
      <c r="I80">
        <v>0.65712503717299997</v>
      </c>
      <c r="J80" s="5">
        <f t="shared" si="20"/>
        <v>1.1789499998471342E-7</v>
      </c>
      <c r="K80">
        <v>0.65321814179000004</v>
      </c>
      <c r="L80">
        <v>0.62106630260999995</v>
      </c>
      <c r="M80">
        <v>0.33179765739099998</v>
      </c>
      <c r="N80">
        <v>-40</v>
      </c>
      <c r="O80">
        <v>0.67420786858399995</v>
      </c>
      <c r="W80">
        <v>760</v>
      </c>
      <c r="X80" s="5">
        <v>4.6578598460499998E-2</v>
      </c>
      <c r="Y80" s="5">
        <v>4.1691702611199997E-2</v>
      </c>
      <c r="Z80" s="5">
        <v>1.7094823841100001E-2</v>
      </c>
      <c r="BP80" t="s">
        <v>205</v>
      </c>
      <c r="BV80" t="s">
        <v>205</v>
      </c>
      <c r="BW80">
        <v>3.7230599999999998E-4</v>
      </c>
    </row>
    <row r="81" spans="2:75">
      <c r="B81" s="2">
        <v>-440</v>
      </c>
      <c r="C81" s="2">
        <v>0.47540643929999998</v>
      </c>
      <c r="D81" s="2">
        <v>0.4544096151</v>
      </c>
      <c r="E81" s="2">
        <v>0.25879967390000003</v>
      </c>
      <c r="F81" s="2"/>
      <c r="G81">
        <v>-230</v>
      </c>
      <c r="H81">
        <v>0.65893340583600002</v>
      </c>
      <c r="I81">
        <v>0.65893329062999995</v>
      </c>
      <c r="J81" s="5">
        <f t="shared" si="20"/>
        <v>1.1520600007308701E-7</v>
      </c>
      <c r="K81">
        <v>0.65508795439699996</v>
      </c>
      <c r="L81">
        <v>0.62262344833899996</v>
      </c>
      <c r="M81">
        <v>0.33187383354</v>
      </c>
      <c r="N81">
        <v>-30</v>
      </c>
      <c r="O81">
        <v>0.67435468086200001</v>
      </c>
      <c r="W81">
        <v>770</v>
      </c>
      <c r="X81" s="5">
        <v>4.36517178614E-2</v>
      </c>
      <c r="Y81" s="5">
        <v>3.9026867048E-2</v>
      </c>
      <c r="Z81" s="5">
        <v>1.5861755483699998E-2</v>
      </c>
      <c r="BP81" t="s">
        <v>220</v>
      </c>
      <c r="BV81" t="s">
        <v>206</v>
      </c>
      <c r="BW81">
        <v>2.4258600000000001E-4</v>
      </c>
    </row>
    <row r="82" spans="2:75">
      <c r="B82" s="2">
        <v>-460</v>
      </c>
      <c r="C82" s="2">
        <v>0.4222699151</v>
      </c>
      <c r="D82" s="2">
        <v>0.40293725050000001</v>
      </c>
      <c r="E82" s="2">
        <v>0.22900420850000003</v>
      </c>
      <c r="F82" s="2"/>
      <c r="G82">
        <v>-220</v>
      </c>
      <c r="H82">
        <v>0.66058697510800002</v>
      </c>
      <c r="I82">
        <v>0.66058686227499996</v>
      </c>
      <c r="J82" s="5">
        <f t="shared" si="20"/>
        <v>1.128330000543798E-7</v>
      </c>
      <c r="K82">
        <v>0.65679730238400003</v>
      </c>
      <c r="L82">
        <v>0.62404163335399998</v>
      </c>
      <c r="M82">
        <v>0.33193012386800003</v>
      </c>
      <c r="N82">
        <v>-20</v>
      </c>
      <c r="O82">
        <v>0.67445211099199998</v>
      </c>
      <c r="W82">
        <v>780</v>
      </c>
      <c r="X82" s="5">
        <v>4.0919724767800002E-2</v>
      </c>
      <c r="Y82" s="5">
        <v>3.65438413803E-2</v>
      </c>
      <c r="Z82" s="5">
        <v>1.4725007958899999E-2</v>
      </c>
      <c r="BP82" t="s">
        <v>221</v>
      </c>
      <c r="BV82" t="s">
        <v>207</v>
      </c>
      <c r="BW82">
        <v>2.8136600000000002E-4</v>
      </c>
    </row>
    <row r="83" spans="2:75">
      <c r="B83" s="2">
        <v>-480</v>
      </c>
      <c r="C83" s="2">
        <v>0.36761062510000003</v>
      </c>
      <c r="D83" s="2">
        <v>0.34978697210000004</v>
      </c>
      <c r="E83" s="2">
        <v>0.19714264109999999</v>
      </c>
      <c r="F83" s="2"/>
      <c r="G83">
        <v>-210</v>
      </c>
      <c r="H83">
        <v>0.66211082218499995</v>
      </c>
      <c r="I83">
        <v>0.66211071145300004</v>
      </c>
      <c r="J83" s="5">
        <f t="shared" si="20"/>
        <v>1.1073199990274674E-7</v>
      </c>
      <c r="K83">
        <v>0.65836853662499994</v>
      </c>
      <c r="L83">
        <v>0.62534918961899999</v>
      </c>
      <c r="M83">
        <v>0.33197408267099998</v>
      </c>
      <c r="N83">
        <v>-10</v>
      </c>
      <c r="O83">
        <v>0.67450835973699996</v>
      </c>
      <c r="W83">
        <v>790</v>
      </c>
      <c r="X83" s="5">
        <v>3.8390350216399999E-2</v>
      </c>
      <c r="Y83" s="5">
        <v>3.4250397553899997E-2</v>
      </c>
      <c r="Z83" s="5">
        <v>1.3688592297699999E-2</v>
      </c>
      <c r="BP83" t="s">
        <v>222</v>
      </c>
      <c r="BV83" t="s">
        <v>208</v>
      </c>
      <c r="BW83">
        <v>3.23555E-4</v>
      </c>
    </row>
    <row r="84" spans="2:75">
      <c r="B84" s="2">
        <v>-500</v>
      </c>
      <c r="C84" s="2">
        <v>0.31571804580000001</v>
      </c>
      <c r="D84" s="2">
        <v>0.29919919080000001</v>
      </c>
      <c r="E84" s="2">
        <v>0.16628777010000001</v>
      </c>
      <c r="F84" s="2"/>
      <c r="G84">
        <v>-200</v>
      </c>
      <c r="H84">
        <v>0.66350904205100003</v>
      </c>
      <c r="I84">
        <v>0.66350893314000003</v>
      </c>
      <c r="J84" s="5">
        <f t="shared" si="20"/>
        <v>1.0891099999632559E-7</v>
      </c>
      <c r="K84">
        <v>0.65983028752899997</v>
      </c>
      <c r="L84">
        <v>0.62655792884999995</v>
      </c>
      <c r="M84">
        <v>0.33200672044000001</v>
      </c>
      <c r="N84">
        <v>0</v>
      </c>
      <c r="O84">
        <v>0.67451961005500005</v>
      </c>
      <c r="W84">
        <v>800</v>
      </c>
      <c r="X84" s="5">
        <v>3.6022445682900001E-2</v>
      </c>
      <c r="Y84" s="5">
        <v>3.2106680903100003E-2</v>
      </c>
      <c r="Z84" s="5">
        <v>1.2729818650699999E-2</v>
      </c>
      <c r="BP84" t="s">
        <v>223</v>
      </c>
      <c r="BV84" t="s">
        <v>209</v>
      </c>
      <c r="BW84">
        <v>3.69098E-4</v>
      </c>
    </row>
    <row r="85" spans="2:75">
      <c r="B85" s="2">
        <v>-520</v>
      </c>
      <c r="C85" s="2">
        <v>0.26938251350000003</v>
      </c>
      <c r="D85" s="2">
        <v>0.25399616000000003</v>
      </c>
      <c r="E85" s="2">
        <v>0.13851931570000001</v>
      </c>
      <c r="F85" s="2"/>
      <c r="G85">
        <v>-190</v>
      </c>
      <c r="H85">
        <v>0.66479800185000004</v>
      </c>
      <c r="I85">
        <v>0.664797894507</v>
      </c>
      <c r="J85" s="5">
        <f t="shared" si="20"/>
        <v>1.0734300004422437E-7</v>
      </c>
      <c r="K85">
        <v>0.66117367501500002</v>
      </c>
      <c r="L85">
        <v>0.62766225147700005</v>
      </c>
      <c r="M85">
        <v>0.332031048775</v>
      </c>
      <c r="N85">
        <v>10</v>
      </c>
      <c r="O85">
        <v>0.67448710058299999</v>
      </c>
      <c r="W85">
        <v>810</v>
      </c>
      <c r="X85" s="5">
        <v>3.3824669339499999E-2</v>
      </c>
      <c r="Y85" s="5">
        <v>3.0120782855699999E-2</v>
      </c>
      <c r="Z85" s="5">
        <v>1.1851401612699999E-2</v>
      </c>
      <c r="BP85" t="s">
        <v>224</v>
      </c>
      <c r="BV85" t="s">
        <v>210</v>
      </c>
      <c r="BW85">
        <v>4.1835E-4</v>
      </c>
    </row>
    <row r="86" spans="2:75">
      <c r="B86" s="2">
        <v>-540</v>
      </c>
      <c r="C86" s="2">
        <v>0.22953792800000003</v>
      </c>
      <c r="D86" s="2">
        <v>0.21521679300000002</v>
      </c>
      <c r="E86" s="2">
        <v>0.11472748549999999</v>
      </c>
      <c r="F86" s="2"/>
      <c r="G86">
        <v>-180</v>
      </c>
      <c r="H86">
        <v>0.66600055113500001</v>
      </c>
      <c r="I86">
        <v>0.66600044516599999</v>
      </c>
      <c r="J86" s="5">
        <f t="shared" si="20"/>
        <v>1.0596900001935694E-7</v>
      </c>
      <c r="K86">
        <v>0.66241358050300003</v>
      </c>
      <c r="L86">
        <v>0.62867638657400005</v>
      </c>
      <c r="M86">
        <v>0.332047628451</v>
      </c>
      <c r="N86">
        <v>20</v>
      </c>
      <c r="O86">
        <v>0.67441137598699996</v>
      </c>
      <c r="W86">
        <v>820</v>
      </c>
      <c r="X86" s="5">
        <v>3.1774163361200002E-2</v>
      </c>
      <c r="Y86" s="5">
        <v>2.8270835515600001E-2</v>
      </c>
      <c r="Z86" s="5">
        <v>1.10415066035E-2</v>
      </c>
      <c r="BP86" t="s">
        <v>225</v>
      </c>
      <c r="BV86" t="s">
        <v>211</v>
      </c>
      <c r="BW86">
        <v>4.7171700000000002E-4</v>
      </c>
    </row>
    <row r="87" spans="2:75">
      <c r="B87" s="2">
        <v>-560</v>
      </c>
      <c r="C87" s="2">
        <v>0.19594700440000001</v>
      </c>
      <c r="D87" s="2">
        <v>0.18264091470000002</v>
      </c>
      <c r="E87" s="2">
        <v>9.4926662450000004E-2</v>
      </c>
      <c r="F87" s="2"/>
      <c r="G87">
        <v>-170</v>
      </c>
      <c r="H87">
        <v>0.66709685891299997</v>
      </c>
      <c r="I87">
        <v>0.66709675411799996</v>
      </c>
      <c r="J87" s="5">
        <f t="shared" si="20"/>
        <v>1.0479500001103759E-7</v>
      </c>
      <c r="K87">
        <v>0.66354557178200002</v>
      </c>
      <c r="L87">
        <v>0.62959894830899998</v>
      </c>
      <c r="M87">
        <v>0.33206286285699999</v>
      </c>
      <c r="N87">
        <v>30</v>
      </c>
      <c r="O87">
        <v>0.67428883651000004</v>
      </c>
      <c r="W87">
        <v>830</v>
      </c>
      <c r="X87" s="5">
        <v>2.9866111999400001E-2</v>
      </c>
      <c r="Y87" s="5">
        <v>2.6552149233900001E-2</v>
      </c>
      <c r="Z87" s="5">
        <v>1.02963709534E-2</v>
      </c>
      <c r="BP87" t="s">
        <v>226</v>
      </c>
      <c r="BV87" t="s">
        <v>212</v>
      </c>
      <c r="BW87">
        <v>5.2985599999999999E-4</v>
      </c>
    </row>
    <row r="88" spans="2:75">
      <c r="B88" s="2">
        <v>-580</v>
      </c>
      <c r="C88" s="2">
        <v>0.16782537720000001</v>
      </c>
      <c r="D88" s="2">
        <v>0.1554976431</v>
      </c>
      <c r="E88" s="2">
        <v>7.8665351539999998E-2</v>
      </c>
      <c r="F88" s="2"/>
      <c r="G88">
        <v>-160</v>
      </c>
      <c r="H88">
        <v>0.66810489230199999</v>
      </c>
      <c r="I88">
        <v>0.66810478850199995</v>
      </c>
      <c r="J88" s="5">
        <f t="shared" si="20"/>
        <v>1.0380000003973322E-7</v>
      </c>
      <c r="K88">
        <v>0.66458458249600005</v>
      </c>
      <c r="L88">
        <v>0.63044695037499998</v>
      </c>
      <c r="M88">
        <v>0.33207306533600001</v>
      </c>
      <c r="N88">
        <v>40</v>
      </c>
      <c r="O88">
        <v>0.67411599462799998</v>
      </c>
      <c r="W88">
        <v>840</v>
      </c>
      <c r="X88" s="5">
        <v>2.8087195124899999E-2</v>
      </c>
      <c r="Y88" s="5">
        <v>2.4952077937700001E-2</v>
      </c>
      <c r="Z88" s="5">
        <v>9.6093439021199996E-3</v>
      </c>
      <c r="BV88" t="s">
        <v>213</v>
      </c>
      <c r="BW88">
        <v>1.3214399999999999E-2</v>
      </c>
    </row>
    <row r="89" spans="2:75">
      <c r="B89" s="2">
        <v>-600</v>
      </c>
      <c r="C89" s="2">
        <v>0.1443094322</v>
      </c>
      <c r="D89" s="2">
        <v>0.13292586440000001</v>
      </c>
      <c r="E89" s="2">
        <v>6.5422256660000011E-2</v>
      </c>
      <c r="F89" s="2"/>
      <c r="G89">
        <v>-150</v>
      </c>
      <c r="H89">
        <v>0.66903181665800004</v>
      </c>
      <c r="I89">
        <v>0.66903171368799996</v>
      </c>
      <c r="J89" s="5">
        <f t="shared" si="20"/>
        <v>1.0297000008208101E-7</v>
      </c>
      <c r="K89">
        <v>0.665539159248</v>
      </c>
      <c r="L89">
        <v>0.63121837009500004</v>
      </c>
      <c r="M89">
        <v>0.33207987993499999</v>
      </c>
      <c r="N89">
        <v>50</v>
      </c>
      <c r="O89">
        <v>0.67390025459500003</v>
      </c>
      <c r="W89">
        <v>850</v>
      </c>
      <c r="X89" s="5">
        <v>2.64306349713E-2</v>
      </c>
      <c r="Y89" s="5">
        <v>2.3464271119499999E-2</v>
      </c>
      <c r="Z89" s="5">
        <v>8.9767653389400005E-3</v>
      </c>
      <c r="BV89" t="s">
        <v>214</v>
      </c>
      <c r="BW89">
        <v>9.5621100000000004E-3</v>
      </c>
    </row>
    <row r="90" spans="2:75">
      <c r="B90" s="2">
        <v>-620</v>
      </c>
      <c r="C90" s="2">
        <v>0.1245600937</v>
      </c>
      <c r="D90" s="2">
        <v>0.11412401130000001</v>
      </c>
      <c r="E90" s="2">
        <v>5.463401951E-2</v>
      </c>
      <c r="F90" s="2"/>
      <c r="G90">
        <v>-140</v>
      </c>
      <c r="H90">
        <v>0.66986588299899996</v>
      </c>
      <c r="I90">
        <v>0.669865780721</v>
      </c>
      <c r="J90" s="5">
        <f t="shared" si="20"/>
        <v>1.022779999582113E-7</v>
      </c>
      <c r="K90">
        <v>0.66640733061699997</v>
      </c>
      <c r="L90">
        <v>0.63191936203099996</v>
      </c>
      <c r="M90">
        <v>0.33208525956099999</v>
      </c>
      <c r="N90">
        <v>60</v>
      </c>
      <c r="O90">
        <v>0.673631609711</v>
      </c>
      <c r="W90">
        <v>860</v>
      </c>
      <c r="X90" s="5">
        <v>2.4887400447E-2</v>
      </c>
      <c r="Y90" s="5">
        <v>2.2080046058899998E-2</v>
      </c>
      <c r="Z90" s="5">
        <v>8.3934237549000007E-3</v>
      </c>
      <c r="BV90" t="s">
        <v>215</v>
      </c>
      <c r="BW90">
        <v>9.1287999999999994E-3</v>
      </c>
    </row>
    <row r="91" spans="2:75">
      <c r="B91" s="2">
        <v>-640</v>
      </c>
      <c r="C91" s="2">
        <v>0.10786294820000002</v>
      </c>
      <c r="D91" s="2">
        <v>9.831184418000001E-2</v>
      </c>
      <c r="E91" s="2">
        <v>4.5830235300000001E-2</v>
      </c>
      <c r="F91" s="2"/>
      <c r="G91">
        <v>-130</v>
      </c>
      <c r="H91">
        <v>0.67063190526500005</v>
      </c>
      <c r="I91">
        <v>0.67063180356300001</v>
      </c>
      <c r="J91" s="5">
        <f t="shared" si="20"/>
        <v>1.0170200004377961E-7</v>
      </c>
      <c r="K91">
        <v>0.66718977273199997</v>
      </c>
      <c r="L91">
        <v>0.63254960410200001</v>
      </c>
      <c r="M91">
        <v>0.33209032476400002</v>
      </c>
      <c r="N91">
        <v>70</v>
      </c>
      <c r="O91">
        <v>0.67330925028199995</v>
      </c>
      <c r="W91">
        <v>870</v>
      </c>
      <c r="X91" s="5">
        <v>2.3442814325900001E-2</v>
      </c>
      <c r="Y91" s="5">
        <v>2.0785399547699999E-2</v>
      </c>
      <c r="Z91" s="5">
        <v>7.8515401964299996E-3</v>
      </c>
      <c r="BV91" t="s">
        <v>216</v>
      </c>
      <c r="BW91">
        <v>8.3732700000000004E-3</v>
      </c>
    </row>
    <row r="92" spans="2:75">
      <c r="B92" s="2">
        <v>-660</v>
      </c>
      <c r="C92" s="2">
        <v>9.3687529140000003E-2</v>
      </c>
      <c r="D92" s="2">
        <v>8.4979317330000012E-2</v>
      </c>
      <c r="E92" s="2">
        <v>3.8596099490000001E-2</v>
      </c>
      <c r="F92" s="2"/>
      <c r="G92">
        <v>-120</v>
      </c>
      <c r="H92">
        <v>0.67132142653399995</v>
      </c>
      <c r="I92">
        <v>0.67132132530499999</v>
      </c>
      <c r="J92" s="5">
        <f t="shared" si="20"/>
        <v>1.0122899996023449E-7</v>
      </c>
      <c r="K92">
        <v>0.66789070682899998</v>
      </c>
      <c r="L92">
        <v>0.63311979898000004</v>
      </c>
      <c r="M92">
        <v>0.33209492408800001</v>
      </c>
      <c r="N92">
        <v>80</v>
      </c>
      <c r="O92">
        <v>0.67292734067299997</v>
      </c>
      <c r="W92">
        <v>880</v>
      </c>
      <c r="X92" s="5">
        <v>2.2099290296299999E-2</v>
      </c>
      <c r="Y92" s="5">
        <v>1.95829005025E-2</v>
      </c>
      <c r="Z92" s="5">
        <v>7.35264185777E-3</v>
      </c>
      <c r="BV92" t="s">
        <v>217</v>
      </c>
      <c r="BW92">
        <v>7.6325200000000003E-3</v>
      </c>
    </row>
    <row r="93" spans="2:75">
      <c r="B93" s="2">
        <v>-680</v>
      </c>
      <c r="C93" s="2">
        <v>8.1537186329999997E-2</v>
      </c>
      <c r="D93" s="2">
        <v>7.366369918E-2</v>
      </c>
      <c r="E93" s="2">
        <v>3.26513394E-2</v>
      </c>
      <c r="F93" s="2"/>
      <c r="G93">
        <v>-110</v>
      </c>
      <c r="H93">
        <v>0.67193467396100004</v>
      </c>
      <c r="I93">
        <v>0.67193457312100002</v>
      </c>
      <c r="J93" s="5">
        <f t="shared" si="20"/>
        <v>1.0084000001686633E-7</v>
      </c>
      <c r="K93">
        <v>0.66852293914600003</v>
      </c>
      <c r="L93">
        <v>0.63362805811400003</v>
      </c>
      <c r="M93">
        <v>0.33209782349099998</v>
      </c>
      <c r="N93">
        <v>90</v>
      </c>
      <c r="O93">
        <v>0.67248867678199997</v>
      </c>
      <c r="W93">
        <v>890</v>
      </c>
      <c r="X93" s="5">
        <v>2.0856874335100001E-2</v>
      </c>
      <c r="Y93" s="5">
        <v>1.8472725439300001E-2</v>
      </c>
      <c r="Z93" s="5">
        <v>6.8966097095900002E-3</v>
      </c>
      <c r="BV93" t="s">
        <v>218</v>
      </c>
      <c r="BW93">
        <v>6.6059600000000001E-3</v>
      </c>
    </row>
    <row r="94" spans="2:75">
      <c r="B94" s="2">
        <v>-700</v>
      </c>
      <c r="C94" s="2">
        <v>7.1082133839999992E-2</v>
      </c>
      <c r="D94" s="2">
        <v>6.4005915970000007E-2</v>
      </c>
      <c r="E94" s="2">
        <v>2.7716303229999999E-2</v>
      </c>
      <c r="F94" s="2"/>
      <c r="G94">
        <v>-100</v>
      </c>
      <c r="H94">
        <v>0.67248523580399999</v>
      </c>
      <c r="I94">
        <v>0.67248513527200005</v>
      </c>
      <c r="J94" s="5">
        <f t="shared" si="20"/>
        <v>1.0053199994697337E-7</v>
      </c>
      <c r="K94">
        <v>0.66908512700900002</v>
      </c>
      <c r="L94">
        <v>0.63408156411700001</v>
      </c>
      <c r="M94">
        <v>0.33210023659400001</v>
      </c>
      <c r="N94">
        <v>100</v>
      </c>
      <c r="O94">
        <v>0.67198416089699997</v>
      </c>
      <c r="W94">
        <v>900</v>
      </c>
      <c r="X94" s="5">
        <v>1.9686939016799999E-2</v>
      </c>
      <c r="Y94" s="5">
        <v>1.7427618246799999E-2</v>
      </c>
      <c r="Z94" s="5">
        <v>6.4693878047699998E-3</v>
      </c>
      <c r="BV94" t="s">
        <v>219</v>
      </c>
      <c r="BW94">
        <v>6.3562999999999996E-3</v>
      </c>
    </row>
    <row r="95" spans="2:75">
      <c r="B95" s="2">
        <v>-720</v>
      </c>
      <c r="C95" s="2">
        <v>6.2104043710000001E-2</v>
      </c>
      <c r="D95" s="2">
        <v>5.5730456240000004E-2</v>
      </c>
      <c r="E95" s="2">
        <v>2.363328567E-2</v>
      </c>
      <c r="F95" s="2"/>
      <c r="G95">
        <v>-90</v>
      </c>
      <c r="H95">
        <v>0.67297371784100002</v>
      </c>
      <c r="I95">
        <v>0.67297361755600005</v>
      </c>
      <c r="J95" s="5">
        <f t="shared" si="20"/>
        <v>1.0028499997094542E-7</v>
      </c>
      <c r="K95">
        <v>0.66958450706399997</v>
      </c>
      <c r="L95">
        <v>0.63447486196699998</v>
      </c>
      <c r="M95">
        <v>0.33210070620999999</v>
      </c>
      <c r="N95">
        <v>110</v>
      </c>
      <c r="O95">
        <v>0.67140951692700002</v>
      </c>
      <c r="W95">
        <v>910</v>
      </c>
      <c r="X95" s="5">
        <v>1.8596592244099999E-2</v>
      </c>
      <c r="Y95" s="5">
        <v>1.6454567585799999E-2</v>
      </c>
      <c r="Z95" s="5">
        <v>6.0745022963499999E-3</v>
      </c>
      <c r="BV95" t="s">
        <v>220</v>
      </c>
      <c r="BW95">
        <v>2.4810700000000002E-4</v>
      </c>
    </row>
    <row r="96" spans="2:75">
      <c r="B96" s="2">
        <v>-740</v>
      </c>
      <c r="C96" s="2">
        <v>5.4332168510000001E-2</v>
      </c>
      <c r="D96" s="2">
        <v>4.8604002510000001E-2</v>
      </c>
      <c r="E96" s="2">
        <v>2.020361994E-2</v>
      </c>
      <c r="F96" s="2"/>
      <c r="G96">
        <v>-80</v>
      </c>
      <c r="H96">
        <v>0.673398428158</v>
      </c>
      <c r="I96">
        <v>0.67339832806900002</v>
      </c>
      <c r="J96" s="5">
        <f t="shared" si="20"/>
        <v>1.0008899997693277E-7</v>
      </c>
      <c r="K96">
        <v>0.67001431860000005</v>
      </c>
      <c r="L96">
        <v>0.63481754701000004</v>
      </c>
      <c r="M96">
        <v>0.33210416646399998</v>
      </c>
      <c r="N96">
        <v>120</v>
      </c>
      <c r="O96">
        <v>0.67077233659500002</v>
      </c>
      <c r="W96">
        <v>920</v>
      </c>
      <c r="X96" s="5">
        <v>1.7584361860500001E-2</v>
      </c>
      <c r="Y96" s="5">
        <v>1.5552276588299999E-2</v>
      </c>
      <c r="Z96" s="5">
        <v>5.7111931723500004E-3</v>
      </c>
      <c r="BV96" t="s">
        <v>221</v>
      </c>
      <c r="BW96">
        <v>2.34319E-4</v>
      </c>
    </row>
    <row r="97" spans="2:75">
      <c r="B97" s="2">
        <v>-760</v>
      </c>
      <c r="C97" s="2">
        <v>4.7579281080000001E-2</v>
      </c>
      <c r="D97" s="2">
        <v>4.2455687080000006E-2</v>
      </c>
      <c r="E97" s="2">
        <v>1.7327165580000001E-2</v>
      </c>
      <c r="F97" s="2"/>
      <c r="G97">
        <v>-70</v>
      </c>
      <c r="H97">
        <v>0.67376165966199997</v>
      </c>
      <c r="I97">
        <v>0.673761559723</v>
      </c>
      <c r="J97" s="5">
        <f t="shared" si="20"/>
        <v>9.9938999964521713E-8</v>
      </c>
      <c r="K97">
        <v>0.67038729726400004</v>
      </c>
      <c r="L97">
        <v>0.63511664716500005</v>
      </c>
      <c r="M97">
        <v>0.33210541483900002</v>
      </c>
      <c r="N97">
        <v>130</v>
      </c>
      <c r="O97">
        <v>0.67006354661599998</v>
      </c>
      <c r="W97">
        <v>930</v>
      </c>
      <c r="X97" s="5">
        <v>1.6643164402400001E-2</v>
      </c>
      <c r="Y97" s="5">
        <v>1.4714065639999999E-2</v>
      </c>
      <c r="Z97" s="5">
        <v>5.37591177842E-3</v>
      </c>
      <c r="BV97" t="s">
        <v>222</v>
      </c>
      <c r="BW97">
        <v>2.37939E-4</v>
      </c>
    </row>
    <row r="98" spans="2:75">
      <c r="B98" s="2">
        <v>-780</v>
      </c>
      <c r="C98" s="2">
        <v>4.1715136899999998E-2</v>
      </c>
      <c r="D98" s="2">
        <v>3.7147564020000003E-2</v>
      </c>
      <c r="E98" s="2">
        <v>1.4919776420000001E-2</v>
      </c>
      <c r="F98" s="2"/>
      <c r="G98">
        <v>-60</v>
      </c>
      <c r="H98">
        <v>0.67407589928599998</v>
      </c>
      <c r="I98">
        <v>0.67407579946200002</v>
      </c>
      <c r="J98" s="5">
        <f t="shared" si="20"/>
        <v>9.982399995500657E-8</v>
      </c>
      <c r="K98">
        <v>0.670701423357</v>
      </c>
      <c r="L98">
        <v>0.63536882967200004</v>
      </c>
      <c r="M98">
        <v>0.33210662890600001</v>
      </c>
      <c r="N98">
        <v>140</v>
      </c>
      <c r="O98">
        <v>0.66928068230100002</v>
      </c>
      <c r="W98">
        <v>940</v>
      </c>
      <c r="X98" s="5">
        <v>1.5765672957300001E-2</v>
      </c>
      <c r="Y98" s="5">
        <v>1.39332531004E-2</v>
      </c>
      <c r="Z98" s="5">
        <v>5.0656382589500002E-3</v>
      </c>
      <c r="BV98" t="s">
        <v>223</v>
      </c>
      <c r="BW98">
        <v>2.59468E-4</v>
      </c>
    </row>
    <row r="99" spans="2:75">
      <c r="B99" s="2">
        <v>-800</v>
      </c>
      <c r="C99" s="2">
        <v>3.6596785990000005E-2</v>
      </c>
      <c r="D99" s="2">
        <v>3.2536817289999999E-2</v>
      </c>
      <c r="E99" s="2">
        <v>1.286668537E-2</v>
      </c>
      <c r="F99" s="2"/>
      <c r="G99">
        <v>-50</v>
      </c>
      <c r="H99">
        <v>0.67433256719099999</v>
      </c>
      <c r="I99">
        <v>0.67433246745200004</v>
      </c>
      <c r="J99" s="5">
        <f t="shared" si="20"/>
        <v>9.9738999947973639E-8</v>
      </c>
      <c r="K99">
        <v>0.670959793059</v>
      </c>
      <c r="L99">
        <v>0.63557474431899996</v>
      </c>
      <c r="M99">
        <v>0.33210772160399998</v>
      </c>
      <c r="N99">
        <v>150</v>
      </c>
      <c r="O99">
        <v>0.66841512007500004</v>
      </c>
      <c r="W99">
        <v>950</v>
      </c>
      <c r="X99" s="5">
        <v>1.4947347963000001E-2</v>
      </c>
      <c r="Y99" s="5">
        <v>1.32055596372E-2</v>
      </c>
      <c r="Z99" s="5">
        <v>4.7780877334599996E-3</v>
      </c>
      <c r="BV99" t="s">
        <v>224</v>
      </c>
      <c r="BW99">
        <v>2.9577500000000002E-4</v>
      </c>
    </row>
    <row r="100" spans="2:75">
      <c r="B100" s="2">
        <v>-820</v>
      </c>
      <c r="C100" s="2">
        <v>3.2159225120000003E-2</v>
      </c>
      <c r="D100" s="2">
        <v>2.8534661740000002E-2</v>
      </c>
      <c r="E100" s="2">
        <v>1.1130936540000001E-2</v>
      </c>
      <c r="F100" s="2"/>
      <c r="G100">
        <v>-40</v>
      </c>
      <c r="H100">
        <v>0.67453958436999994</v>
      </c>
      <c r="I100">
        <v>0.67453948469199998</v>
      </c>
      <c r="J100" s="5">
        <f t="shared" si="20"/>
        <v>9.9677999965130937E-8</v>
      </c>
      <c r="K100">
        <v>0.67116971799699998</v>
      </c>
      <c r="L100">
        <v>0.63573983601700002</v>
      </c>
      <c r="M100">
        <v>0.33210756801800001</v>
      </c>
      <c r="N100">
        <v>160</v>
      </c>
      <c r="O100">
        <v>0.667470218354</v>
      </c>
      <c r="W100">
        <v>960</v>
      </c>
      <c r="X100" s="5">
        <v>1.41847414763E-2</v>
      </c>
      <c r="Y100" s="5">
        <v>1.25278281829E-2</v>
      </c>
      <c r="Z100" s="5">
        <v>4.5117130338999997E-3</v>
      </c>
      <c r="BV100" t="s">
        <v>225</v>
      </c>
      <c r="BW100">
        <v>3.4287800000000002E-4</v>
      </c>
    </row>
    <row r="101" spans="2:75">
      <c r="B101" s="2">
        <v>-840</v>
      </c>
      <c r="C101" s="2">
        <v>2.8277322779999999E-2</v>
      </c>
      <c r="D101" s="2">
        <v>2.506742855E-2</v>
      </c>
      <c r="E101" s="2">
        <v>9.6520390199999993E-3</v>
      </c>
      <c r="F101" s="2"/>
      <c r="G101">
        <v>-30</v>
      </c>
      <c r="H101">
        <v>0.67469908139000001</v>
      </c>
      <c r="I101">
        <v>0.67469898175599996</v>
      </c>
      <c r="J101" s="5">
        <f t="shared" si="20"/>
        <v>9.9634000050308202E-8</v>
      </c>
      <c r="K101">
        <v>0.67132825712999999</v>
      </c>
      <c r="L101">
        <v>0.63586535584199999</v>
      </c>
      <c r="M101">
        <v>0.33210838294200001</v>
      </c>
      <c r="N101">
        <v>170</v>
      </c>
      <c r="O101">
        <v>0.66644556930499999</v>
      </c>
      <c r="W101">
        <v>970</v>
      </c>
      <c r="X101" s="5">
        <v>1.34711317792E-2</v>
      </c>
      <c r="Y101" s="5">
        <v>1.1893882721100001E-2</v>
      </c>
      <c r="Z101" s="5">
        <v>4.2636618853599999E-3</v>
      </c>
      <c r="BV101" t="s">
        <v>226</v>
      </c>
      <c r="BW101">
        <v>3.9913399999999999E-4</v>
      </c>
    </row>
    <row r="102" spans="2:75">
      <c r="B102" s="2">
        <v>-860</v>
      </c>
      <c r="C102" s="2">
        <v>2.489095027E-2</v>
      </c>
      <c r="D102" s="2">
        <v>2.204096228E-2</v>
      </c>
      <c r="E102" s="2">
        <v>8.3824258369999995E-3</v>
      </c>
      <c r="F102" s="2"/>
      <c r="G102">
        <v>-20</v>
      </c>
      <c r="H102">
        <v>0.67481198474600002</v>
      </c>
      <c r="I102">
        <v>0.67481188513900003</v>
      </c>
      <c r="J102" s="5">
        <f t="shared" si="20"/>
        <v>9.9606999981460831E-8</v>
      </c>
      <c r="K102">
        <v>0.67143968335299997</v>
      </c>
      <c r="L102">
        <v>0.63595572023299995</v>
      </c>
      <c r="M102">
        <v>0.33210898128499999</v>
      </c>
      <c r="N102">
        <v>180</v>
      </c>
      <c r="O102">
        <v>0.665315804352</v>
      </c>
      <c r="W102">
        <v>980</v>
      </c>
      <c r="X102" s="5">
        <v>1.28112993255E-2</v>
      </c>
      <c r="Y102" s="5">
        <v>1.1308323800000001E-2</v>
      </c>
      <c r="Z102" s="5">
        <v>4.0360365731799998E-3</v>
      </c>
      <c r="BV102" t="s">
        <v>228</v>
      </c>
    </row>
    <row r="103" spans="2:75">
      <c r="B103" s="2">
        <v>-880</v>
      </c>
      <c r="C103" s="2">
        <v>2.1935953970000002E-2</v>
      </c>
      <c r="D103" s="2">
        <v>1.939708871E-2</v>
      </c>
      <c r="E103" s="2">
        <v>7.3013651409999996E-3</v>
      </c>
      <c r="F103" s="2"/>
      <c r="G103">
        <v>-10</v>
      </c>
      <c r="H103">
        <v>0.67487692844699998</v>
      </c>
      <c r="I103">
        <v>0.67487682885300004</v>
      </c>
      <c r="J103" s="5">
        <f t="shared" si="20"/>
        <v>9.9593999935976285E-8</v>
      </c>
      <c r="K103">
        <v>0.67150319383199997</v>
      </c>
      <c r="L103">
        <v>0.63600692415299998</v>
      </c>
      <c r="M103">
        <v>0.332109778882</v>
      </c>
      <c r="N103">
        <v>190</v>
      </c>
      <c r="O103">
        <v>0.66409193036000003</v>
      </c>
      <c r="P103" t="s">
        <v>73</v>
      </c>
      <c r="Q103" t="s">
        <v>74</v>
      </c>
      <c r="S103" t="s">
        <v>75</v>
      </c>
      <c r="T103" t="s">
        <v>76</v>
      </c>
      <c r="U103" t="s">
        <v>77</v>
      </c>
      <c r="V103" t="s">
        <v>85</v>
      </c>
      <c r="W103">
        <v>990</v>
      </c>
      <c r="X103" s="5">
        <v>1.2199093340500001E-2</v>
      </c>
      <c r="Y103" s="5">
        <v>1.0765447874599999E-2</v>
      </c>
      <c r="Z103" s="5">
        <v>3.8262007055700001E-3</v>
      </c>
      <c r="BV103" t="s">
        <v>229</v>
      </c>
    </row>
    <row r="104" spans="2:75">
      <c r="G104">
        <v>0</v>
      </c>
      <c r="H104">
        <v>0.67490052837799996</v>
      </c>
      <c r="I104">
        <v>0.67490042878699996</v>
      </c>
      <c r="J104" s="5">
        <f t="shared" si="20"/>
        <v>9.9591000002341445E-8</v>
      </c>
      <c r="K104">
        <v>0.67152959274799995</v>
      </c>
      <c r="L104">
        <v>0.63602426454500005</v>
      </c>
      <c r="M104">
        <v>0.33210894297799998</v>
      </c>
      <c r="N104">
        <v>200</v>
      </c>
      <c r="O104">
        <v>0.66277371062500001</v>
      </c>
      <c r="P104">
        <v>0.67490437990899999</v>
      </c>
      <c r="Q104">
        <v>0.67480018666599995</v>
      </c>
      <c r="R104">
        <f>Q104-P104</f>
        <v>-1.0419324300003918E-4</v>
      </c>
      <c r="S104">
        <v>0.67606972279499999</v>
      </c>
      <c r="T104">
        <v>0.67430965548699995</v>
      </c>
      <c r="U104">
        <v>0.67437995598300005</v>
      </c>
      <c r="V104">
        <v>0.67386219458700003</v>
      </c>
      <c r="W104">
        <v>1000</v>
      </c>
      <c r="X104" s="5">
        <v>1.1626467473700001E-2</v>
      </c>
      <c r="Y104" s="5">
        <v>1.0257785789100001E-2</v>
      </c>
      <c r="Z104" s="5">
        <v>3.6307003653400002E-3</v>
      </c>
      <c r="BV104" t="s">
        <v>230</v>
      </c>
    </row>
    <row r="105" spans="2:75">
      <c r="B105" t="s">
        <v>119</v>
      </c>
      <c r="C105">
        <f>SUM(C10:C59)/0.0775*0.02</f>
        <v>4.5391975643741942</v>
      </c>
      <c r="D105">
        <f t="shared" ref="D105:E105" si="21">SUM(D10:D59)/0.0775*0.02</f>
        <v>4.2870024256258068</v>
      </c>
      <c r="E105">
        <f t="shared" si="21"/>
        <v>2.2876033805419351</v>
      </c>
      <c r="G105">
        <v>10</v>
      </c>
      <c r="H105">
        <v>0.67487692844699998</v>
      </c>
      <c r="I105">
        <v>0.67487682885300004</v>
      </c>
      <c r="J105" s="5">
        <f t="shared" si="20"/>
        <v>9.9593999935976285E-8</v>
      </c>
      <c r="K105">
        <v>0.67150319383199997</v>
      </c>
      <c r="L105">
        <v>0.63600692415299998</v>
      </c>
      <c r="M105">
        <v>0.332109778882</v>
      </c>
      <c r="N105">
        <v>210</v>
      </c>
      <c r="O105">
        <v>0.66134529178400003</v>
      </c>
      <c r="P105">
        <v>0.67487949377500001</v>
      </c>
      <c r="Q105">
        <v>0.67477755235900005</v>
      </c>
      <c r="R105">
        <f t="shared" ref="R105:R168" si="22">Q105-P105</f>
        <v>-1.0194141599995099E-4</v>
      </c>
      <c r="S105">
        <v>0.67604642920400004</v>
      </c>
      <c r="T105">
        <v>0.67428648040500005</v>
      </c>
      <c r="U105">
        <v>0.67435462416799996</v>
      </c>
      <c r="V105">
        <v>0.67382641549400002</v>
      </c>
      <c r="W105">
        <v>0.63574726665199999</v>
      </c>
      <c r="BV105" t="s">
        <v>231</v>
      </c>
    </row>
    <row r="106" spans="2:75">
      <c r="B106" t="s">
        <v>239</v>
      </c>
      <c r="C106">
        <f>C105*2</f>
        <v>9.0783951287483884</v>
      </c>
      <c r="D106">
        <f t="shared" ref="D106:E106" si="23">D105*2</f>
        <v>8.5740048512516136</v>
      </c>
      <c r="E106">
        <f t="shared" si="23"/>
        <v>4.5752067610838703</v>
      </c>
      <c r="G106">
        <v>20</v>
      </c>
      <c r="H106">
        <v>0.67481198474600002</v>
      </c>
      <c r="I106">
        <v>0.67481188513900003</v>
      </c>
      <c r="J106" s="5">
        <f t="shared" si="20"/>
        <v>9.9606999981460831E-8</v>
      </c>
      <c r="K106">
        <v>0.67143968335299997</v>
      </c>
      <c r="L106">
        <v>0.63595572023299995</v>
      </c>
      <c r="M106">
        <v>0.33210898128499999</v>
      </c>
      <c r="N106">
        <v>220</v>
      </c>
      <c r="O106">
        <v>0.65980416237399997</v>
      </c>
      <c r="P106">
        <v>0.67481361932399997</v>
      </c>
      <c r="Q106">
        <v>0.67471775138800005</v>
      </c>
      <c r="R106">
        <f t="shared" si="22"/>
        <v>-9.5867935999915943E-5</v>
      </c>
      <c r="S106">
        <v>0.67598488936599999</v>
      </c>
      <c r="T106">
        <v>0.67422516584299996</v>
      </c>
      <c r="U106">
        <v>0.67428750360199996</v>
      </c>
      <c r="V106">
        <v>0.67376592496099996</v>
      </c>
      <c r="W106">
        <v>0.63570885221999995</v>
      </c>
      <c r="BV106" t="s">
        <v>232</v>
      </c>
    </row>
    <row r="107" spans="2:75">
      <c r="B107" t="s">
        <v>238</v>
      </c>
      <c r="C107">
        <f>C105/C59*0.0775</f>
        <v>0.52089396926626985</v>
      </c>
      <c r="D107">
        <f t="shared" ref="D107:E107" si="24">D105/D59*0.0775</f>
        <v>0.52224599212987821</v>
      </c>
      <c r="E107">
        <f t="shared" si="24"/>
        <v>0.53205808096473906</v>
      </c>
      <c r="G107">
        <v>30</v>
      </c>
      <c r="H107">
        <v>0.67469908139000001</v>
      </c>
      <c r="I107">
        <v>0.67469898175599996</v>
      </c>
      <c r="J107" s="5">
        <f t="shared" si="20"/>
        <v>9.9634000050308202E-8</v>
      </c>
      <c r="K107">
        <v>0.67132825712999999</v>
      </c>
      <c r="L107">
        <v>0.63586535584199999</v>
      </c>
      <c r="M107">
        <v>0.33210838294200001</v>
      </c>
      <c r="N107">
        <v>230</v>
      </c>
      <c r="O107">
        <v>0.65811729267300001</v>
      </c>
      <c r="P107">
        <v>0.674700360336</v>
      </c>
      <c r="Q107">
        <v>0.67461485919099995</v>
      </c>
      <c r="R107">
        <f t="shared" si="22"/>
        <v>-8.5501145000055345E-5</v>
      </c>
      <c r="S107">
        <v>0.67587890422800001</v>
      </c>
      <c r="T107">
        <v>0.67411958996099997</v>
      </c>
      <c r="U107">
        <v>0.67417206628399995</v>
      </c>
      <c r="V107">
        <v>0.67367329135200005</v>
      </c>
      <c r="W107">
        <v>0.635631593233</v>
      </c>
      <c r="BV107" t="s">
        <v>233</v>
      </c>
    </row>
    <row r="108" spans="2:75">
      <c r="B108" t="s">
        <v>237</v>
      </c>
      <c r="C108">
        <f>C107*2</f>
        <v>1.0417879385325397</v>
      </c>
      <c r="D108">
        <f t="shared" ref="D108:E108" si="25">D107*2</f>
        <v>1.0444919842597564</v>
      </c>
      <c r="E108">
        <f t="shared" si="25"/>
        <v>1.0641161619294781</v>
      </c>
      <c r="G108">
        <v>40</v>
      </c>
      <c r="H108">
        <v>0.67453958436999994</v>
      </c>
      <c r="I108">
        <v>0.67453948469199998</v>
      </c>
      <c r="J108" s="5">
        <f t="shared" si="20"/>
        <v>9.9677999965130937E-8</v>
      </c>
      <c r="K108">
        <v>0.67116971799699998</v>
      </c>
      <c r="L108">
        <v>0.63573983601700002</v>
      </c>
      <c r="M108">
        <v>0.33210756801800001</v>
      </c>
      <c r="N108">
        <v>240</v>
      </c>
      <c r="O108">
        <v>0.65628973845500005</v>
      </c>
      <c r="P108">
        <v>0.674539718949</v>
      </c>
      <c r="Q108">
        <v>0.674468797831</v>
      </c>
      <c r="R108">
        <f t="shared" si="22"/>
        <v>-7.0921118000000227E-5</v>
      </c>
      <c r="S108">
        <v>0.67572840619700003</v>
      </c>
      <c r="T108">
        <v>0.67396952907300001</v>
      </c>
      <c r="U108">
        <v>0.67400821861500004</v>
      </c>
      <c r="V108">
        <v>0.67352442832199999</v>
      </c>
      <c r="W108">
        <v>0.63552239720100001</v>
      </c>
      <c r="BV108" t="s">
        <v>234</v>
      </c>
    </row>
    <row r="109" spans="2:75">
      <c r="C109">
        <f>A60*0.155*10</f>
        <v>0</v>
      </c>
      <c r="G109">
        <v>50</v>
      </c>
      <c r="H109">
        <v>0.67433256719099999</v>
      </c>
      <c r="I109">
        <v>0.67433246745200004</v>
      </c>
      <c r="J109" s="5">
        <f t="shared" si="20"/>
        <v>9.9738999947973639E-8</v>
      </c>
      <c r="K109">
        <v>0.670959793059</v>
      </c>
      <c r="L109">
        <v>0.63557474431899996</v>
      </c>
      <c r="M109">
        <v>0.33210772160399998</v>
      </c>
      <c r="N109">
        <v>250</v>
      </c>
      <c r="O109">
        <v>0.65429226837700005</v>
      </c>
      <c r="P109">
        <v>0.67432665335399999</v>
      </c>
      <c r="Q109">
        <v>0.67427494857299997</v>
      </c>
      <c r="R109">
        <f t="shared" si="22"/>
        <v>-5.1704781000028177E-5</v>
      </c>
      <c r="S109">
        <v>0.675528510448</v>
      </c>
      <c r="T109">
        <v>0.67377005231300002</v>
      </c>
      <c r="U109">
        <v>0.673790710337</v>
      </c>
      <c r="V109">
        <v>0.67332175078400003</v>
      </c>
      <c r="W109">
        <v>0.63538553368399997</v>
      </c>
    </row>
    <row r="110" spans="2:75">
      <c r="G110">
        <v>60</v>
      </c>
      <c r="H110">
        <v>0.67407589928599998</v>
      </c>
      <c r="I110">
        <v>0.67407579946200002</v>
      </c>
      <c r="J110" s="5">
        <f t="shared" si="20"/>
        <v>9.982399995500657E-8</v>
      </c>
      <c r="K110">
        <v>0.670701423357</v>
      </c>
      <c r="L110">
        <v>0.63536882967200004</v>
      </c>
      <c r="M110">
        <v>0.33210662890600001</v>
      </c>
      <c r="N110">
        <v>260</v>
      </c>
      <c r="O110">
        <v>0.652124979341</v>
      </c>
      <c r="P110">
        <v>0.67406445491400002</v>
      </c>
      <c r="Q110">
        <v>0.67403540343000001</v>
      </c>
      <c r="R110">
        <f t="shared" si="22"/>
        <v>-2.9051484000008898E-5</v>
      </c>
      <c r="S110">
        <v>0.67528139168500001</v>
      </c>
      <c r="T110">
        <v>0.67352329077999995</v>
      </c>
      <c r="U110">
        <v>0.67352293427099996</v>
      </c>
      <c r="V110">
        <v>0.67307703300400001</v>
      </c>
      <c r="W110">
        <v>0.63521046826899996</v>
      </c>
    </row>
    <row r="111" spans="2:75">
      <c r="G111">
        <v>70</v>
      </c>
      <c r="H111">
        <v>0.67376165966199997</v>
      </c>
      <c r="I111">
        <v>0.673761559723</v>
      </c>
      <c r="J111" s="5">
        <f t="shared" si="20"/>
        <v>9.9938999964521713E-8</v>
      </c>
      <c r="K111">
        <v>0.67038729726400004</v>
      </c>
      <c r="L111">
        <v>0.63511664716500005</v>
      </c>
      <c r="M111">
        <v>0.33210541483900002</v>
      </c>
      <c r="N111">
        <v>270</v>
      </c>
      <c r="O111">
        <v>0.64974526170900004</v>
      </c>
      <c r="P111">
        <v>0.67374521691599998</v>
      </c>
      <c r="Q111">
        <v>0.67374297352800006</v>
      </c>
      <c r="R111">
        <f t="shared" si="22"/>
        <v>-2.2433879999228523E-6</v>
      </c>
      <c r="S111">
        <v>0.67497950755900005</v>
      </c>
      <c r="T111">
        <v>0.67322146245100001</v>
      </c>
      <c r="U111">
        <v>0.67319657011199996</v>
      </c>
      <c r="V111">
        <v>0.67277884613100003</v>
      </c>
      <c r="W111">
        <v>0.63499861398400004</v>
      </c>
    </row>
    <row r="112" spans="2:75">
      <c r="C112">
        <v>500</v>
      </c>
      <c r="D112">
        <v>1.0641161619294781</v>
      </c>
      <c r="G112">
        <v>80</v>
      </c>
      <c r="H112">
        <v>0.673398428158</v>
      </c>
      <c r="I112">
        <v>0.67339832806900002</v>
      </c>
      <c r="J112" s="5">
        <f t="shared" si="20"/>
        <v>1.0008899997693277E-7</v>
      </c>
      <c r="K112">
        <v>0.67001431860000005</v>
      </c>
      <c r="L112">
        <v>0.63481754701000004</v>
      </c>
      <c r="M112">
        <v>0.33210416646399998</v>
      </c>
      <c r="N112">
        <v>280</v>
      </c>
      <c r="O112">
        <v>0.64711903351699995</v>
      </c>
      <c r="P112">
        <v>0.67337408694099998</v>
      </c>
      <c r="Q112">
        <v>0.67340149209</v>
      </c>
      <c r="R112">
        <f t="shared" si="22"/>
        <v>2.7405149000014895E-5</v>
      </c>
      <c r="S112">
        <v>0.67462683861600004</v>
      </c>
      <c r="T112">
        <v>0.67286847801500005</v>
      </c>
      <c r="U112">
        <v>0.67281688707099996</v>
      </c>
      <c r="V112">
        <v>0.67242167652499996</v>
      </c>
      <c r="W112">
        <v>0.634740161149</v>
      </c>
    </row>
    <row r="113" spans="3:23">
      <c r="C113">
        <v>2000</v>
      </c>
      <c r="D113">
        <v>1.0444919842597564</v>
      </c>
      <c r="G113">
        <v>90</v>
      </c>
      <c r="H113">
        <v>0.67297371784100002</v>
      </c>
      <c r="I113">
        <v>0.67297361755600005</v>
      </c>
      <c r="J113" s="5">
        <f t="shared" si="20"/>
        <v>1.0028499997094542E-7</v>
      </c>
      <c r="K113">
        <v>0.66958450706399997</v>
      </c>
      <c r="L113">
        <v>0.63447486196699998</v>
      </c>
      <c r="M113">
        <v>0.33210070620999999</v>
      </c>
      <c r="N113">
        <v>290</v>
      </c>
      <c r="O113">
        <v>0.64418321293799996</v>
      </c>
      <c r="P113">
        <v>0.67293870660699995</v>
      </c>
      <c r="Q113">
        <v>0.67299972463199997</v>
      </c>
      <c r="R113">
        <f t="shared" si="22"/>
        <v>6.1018025000025844E-5</v>
      </c>
      <c r="S113">
        <v>0.67421161040099997</v>
      </c>
      <c r="T113">
        <v>0.67245220990400001</v>
      </c>
      <c r="U113">
        <v>0.67237089254299998</v>
      </c>
      <c r="V113">
        <v>0.67201487124299997</v>
      </c>
      <c r="W113">
        <v>0.63444056965399998</v>
      </c>
    </row>
    <row r="114" spans="3:23">
      <c r="C114">
        <v>2500</v>
      </c>
      <c r="D114">
        <v>1.0417879385325397</v>
      </c>
      <c r="G114">
        <v>100</v>
      </c>
      <c r="H114">
        <v>0.67248523580399999</v>
      </c>
      <c r="I114">
        <v>0.67248513527200005</v>
      </c>
      <c r="J114" s="5">
        <f t="shared" si="20"/>
        <v>1.0053199994697337E-7</v>
      </c>
      <c r="K114">
        <v>0.66908512700900002</v>
      </c>
      <c r="L114">
        <v>0.63408156411700001</v>
      </c>
      <c r="M114">
        <v>0.33210023659400001</v>
      </c>
      <c r="N114">
        <v>300</v>
      </c>
      <c r="O114">
        <v>0.64090568793699998</v>
      </c>
      <c r="P114">
        <v>0.67244021239200003</v>
      </c>
      <c r="Q114">
        <v>0.67253799620800003</v>
      </c>
      <c r="R114">
        <f t="shared" si="22"/>
        <v>9.7783816000007739E-5</v>
      </c>
      <c r="S114">
        <v>0.67373421135800005</v>
      </c>
      <c r="T114">
        <v>0.67197285189699996</v>
      </c>
      <c r="U114">
        <v>0.67185965990700003</v>
      </c>
      <c r="V114">
        <v>0.67154064435700001</v>
      </c>
      <c r="W114">
        <v>0.63409425486899995</v>
      </c>
    </row>
    <row r="115" spans="3:23">
      <c r="G115">
        <v>110</v>
      </c>
      <c r="H115">
        <v>0.67193467396100004</v>
      </c>
      <c r="I115">
        <v>0.67193457312100002</v>
      </c>
      <c r="J115" s="5">
        <f t="shared" si="20"/>
        <v>1.0084000001686633E-7</v>
      </c>
      <c r="K115">
        <v>0.66852293914600003</v>
      </c>
      <c r="L115">
        <v>0.63362805811400003</v>
      </c>
      <c r="M115">
        <v>0.33209782349099998</v>
      </c>
      <c r="N115">
        <v>310</v>
      </c>
      <c r="O115">
        <v>0.63717458414600003</v>
      </c>
      <c r="P115">
        <v>0.67187096413500003</v>
      </c>
      <c r="Q115">
        <v>0.67200895358299995</v>
      </c>
      <c r="R115">
        <f t="shared" si="22"/>
        <v>1.3798944799991997E-4</v>
      </c>
      <c r="S115">
        <v>0.67318700009999999</v>
      </c>
      <c r="T115">
        <v>0.67142247810699995</v>
      </c>
      <c r="U115">
        <v>0.67127514178799996</v>
      </c>
      <c r="V115">
        <v>0.67099419845499997</v>
      </c>
      <c r="W115">
        <v>0.63370835641599998</v>
      </c>
    </row>
    <row r="116" spans="3:23">
      <c r="G116">
        <v>120</v>
      </c>
      <c r="H116">
        <v>0.67132142653399995</v>
      </c>
      <c r="I116">
        <v>0.67132132530499999</v>
      </c>
      <c r="J116" s="5">
        <f t="shared" si="20"/>
        <v>1.0122899996023449E-7</v>
      </c>
      <c r="K116">
        <v>0.66789070682899998</v>
      </c>
      <c r="L116">
        <v>0.63311979898000004</v>
      </c>
      <c r="M116">
        <v>0.33209492408800001</v>
      </c>
      <c r="N116">
        <v>320</v>
      </c>
      <c r="O116">
        <v>0.63291496715200002</v>
      </c>
      <c r="P116">
        <v>0.67123342031099997</v>
      </c>
      <c r="Q116">
        <v>0.67141331646400004</v>
      </c>
      <c r="R116">
        <f t="shared" si="22"/>
        <v>1.7989615300006978E-4</v>
      </c>
      <c r="S116">
        <v>0.67257088697699996</v>
      </c>
      <c r="T116">
        <v>0.67080172609599997</v>
      </c>
      <c r="U116">
        <v>0.67061977603099998</v>
      </c>
      <c r="V116">
        <v>0.67039194812799996</v>
      </c>
      <c r="W116">
        <v>0.63326574335800001</v>
      </c>
    </row>
    <row r="117" spans="3:23">
      <c r="G117">
        <v>130</v>
      </c>
      <c r="H117">
        <v>0.67063190526500005</v>
      </c>
      <c r="I117">
        <v>0.67063180356300001</v>
      </c>
      <c r="J117" s="5">
        <f t="shared" si="20"/>
        <v>1.0170200004377961E-7</v>
      </c>
      <c r="K117">
        <v>0.66718977273199997</v>
      </c>
      <c r="L117">
        <v>0.63254960410200001</v>
      </c>
      <c r="M117">
        <v>0.33209032476400002</v>
      </c>
      <c r="N117">
        <v>330</v>
      </c>
      <c r="O117">
        <v>0.62801060932200004</v>
      </c>
      <c r="P117">
        <v>0.67052351940199995</v>
      </c>
      <c r="Q117">
        <v>0.67074713705699995</v>
      </c>
      <c r="R117">
        <f t="shared" si="22"/>
        <v>2.2361765500000796E-4</v>
      </c>
      <c r="S117">
        <v>0.67188195298300002</v>
      </c>
      <c r="T117">
        <v>0.67010637280200003</v>
      </c>
      <c r="U117">
        <v>0.66988924782000003</v>
      </c>
      <c r="V117">
        <v>0.66971247321299998</v>
      </c>
      <c r="W117">
        <v>0.63276887633099999</v>
      </c>
    </row>
    <row r="118" spans="3:23">
      <c r="G118">
        <v>140</v>
      </c>
      <c r="H118">
        <v>0.66986588299899996</v>
      </c>
      <c r="I118">
        <v>0.669865780721</v>
      </c>
      <c r="J118" s="5">
        <f t="shared" si="20"/>
        <v>1.022779999582113E-7</v>
      </c>
      <c r="K118">
        <v>0.66640733061699997</v>
      </c>
      <c r="L118">
        <v>0.63191936203099996</v>
      </c>
      <c r="M118">
        <v>0.33208525956099999</v>
      </c>
      <c r="N118">
        <v>340</v>
      </c>
      <c r="O118">
        <v>0.62226947694199997</v>
      </c>
      <c r="P118">
        <v>0.66973384469499997</v>
      </c>
      <c r="Q118">
        <v>0.67000268399999996</v>
      </c>
      <c r="R118">
        <f t="shared" si="22"/>
        <v>2.6883930499999042E-4</v>
      </c>
      <c r="S118">
        <v>0.67111240038099995</v>
      </c>
      <c r="T118">
        <v>0.66932826945500001</v>
      </c>
      <c r="U118">
        <v>0.66907580817099999</v>
      </c>
      <c r="V118">
        <v>0.66895098949599996</v>
      </c>
      <c r="W118">
        <v>0.63221030022299995</v>
      </c>
    </row>
    <row r="119" spans="3:23">
      <c r="G119">
        <v>150</v>
      </c>
      <c r="H119">
        <v>0.66903181665800004</v>
      </c>
      <c r="I119">
        <v>0.66903171368799996</v>
      </c>
      <c r="J119" s="5">
        <f t="shared" si="20"/>
        <v>1.0297000008208101E-7</v>
      </c>
      <c r="K119">
        <v>0.665539159248</v>
      </c>
      <c r="L119">
        <v>0.63121837009500004</v>
      </c>
      <c r="M119">
        <v>0.33207987993499999</v>
      </c>
      <c r="N119">
        <v>350</v>
      </c>
      <c r="O119">
        <v>0.61556715016999997</v>
      </c>
      <c r="P119">
        <v>0.66886085489299996</v>
      </c>
      <c r="Q119">
        <v>0.66917612347900002</v>
      </c>
      <c r="R119">
        <f t="shared" si="22"/>
        <v>3.1526858600006147E-4</v>
      </c>
      <c r="S119">
        <v>0.67025860347800004</v>
      </c>
      <c r="T119">
        <v>0.66846338210699996</v>
      </c>
      <c r="U119">
        <v>0.66817568933500004</v>
      </c>
      <c r="V119">
        <v>0.66811450814600004</v>
      </c>
      <c r="W119">
        <v>0.63159401324099995</v>
      </c>
    </row>
    <row r="120" spans="3:23">
      <c r="G120">
        <v>160</v>
      </c>
      <c r="H120">
        <v>0.66810489230199999</v>
      </c>
      <c r="I120">
        <v>0.66810478850199995</v>
      </c>
      <c r="J120" s="5">
        <f t="shared" si="20"/>
        <v>1.0380000003973322E-7</v>
      </c>
      <c r="K120">
        <v>0.66458458249600005</v>
      </c>
      <c r="L120">
        <v>0.63044695037499998</v>
      </c>
      <c r="M120">
        <v>0.33207306533600001</v>
      </c>
      <c r="N120">
        <v>360</v>
      </c>
      <c r="O120">
        <v>0.60760188914699997</v>
      </c>
      <c r="P120">
        <v>0.66790950256399995</v>
      </c>
      <c r="Q120">
        <v>0.668271079017</v>
      </c>
      <c r="R120">
        <f t="shared" si="22"/>
        <v>3.6157645300005647E-4</v>
      </c>
      <c r="S120">
        <v>0.66932467510299998</v>
      </c>
      <c r="T120">
        <v>0.667515921668</v>
      </c>
      <c r="U120">
        <v>0.66719422939999995</v>
      </c>
      <c r="V120">
        <v>0.66718060443299998</v>
      </c>
      <c r="W120">
        <v>0.63091579421099997</v>
      </c>
    </row>
    <row r="121" spans="3:23">
      <c r="G121">
        <v>170</v>
      </c>
      <c r="H121">
        <v>0.66709685891299997</v>
      </c>
      <c r="I121">
        <v>0.66709675411799996</v>
      </c>
      <c r="J121" s="5">
        <f t="shared" si="20"/>
        <v>1.0479500001103759E-7</v>
      </c>
      <c r="K121">
        <v>0.66354557178200002</v>
      </c>
      <c r="L121">
        <v>0.62959894830899998</v>
      </c>
      <c r="M121">
        <v>0.33206286285699999</v>
      </c>
      <c r="N121">
        <v>370</v>
      </c>
      <c r="O121">
        <v>0.59812824028099998</v>
      </c>
      <c r="P121">
        <v>0.66686676053399996</v>
      </c>
      <c r="Q121">
        <v>0.667274806888</v>
      </c>
      <c r="R121">
        <f t="shared" si="22"/>
        <v>4.0804635400004674E-4</v>
      </c>
      <c r="S121">
        <v>0.66829782331200005</v>
      </c>
      <c r="T121">
        <v>0.66647251985900002</v>
      </c>
      <c r="U121">
        <v>0.66611784592800005</v>
      </c>
      <c r="V121">
        <v>0.66615149457199996</v>
      </c>
      <c r="W121">
        <v>0.63016560118300002</v>
      </c>
    </row>
    <row r="122" spans="3:23">
      <c r="G122">
        <v>180</v>
      </c>
      <c r="H122">
        <v>0.66600055113500001</v>
      </c>
      <c r="I122">
        <v>0.66600044516599999</v>
      </c>
      <c r="J122" s="5">
        <f t="shared" si="20"/>
        <v>1.0596900001935694E-7</v>
      </c>
      <c r="K122">
        <v>0.66241358050300003</v>
      </c>
      <c r="L122">
        <v>0.62867638657400005</v>
      </c>
      <c r="M122">
        <v>0.332047628451</v>
      </c>
      <c r="N122">
        <v>380</v>
      </c>
      <c r="O122">
        <v>0.586953968903</v>
      </c>
      <c r="P122">
        <v>0.66572417272399997</v>
      </c>
      <c r="Q122">
        <v>0.66617887305500001</v>
      </c>
      <c r="R122">
        <f t="shared" si="22"/>
        <v>4.5470033100003526E-4</v>
      </c>
      <c r="S122">
        <v>0.66716971599700003</v>
      </c>
      <c r="T122">
        <v>0.66532456305700005</v>
      </c>
      <c r="U122">
        <v>0.66493785186999999</v>
      </c>
      <c r="V122">
        <v>0.66505634021100002</v>
      </c>
      <c r="W122">
        <v>0.62935343287300005</v>
      </c>
    </row>
    <row r="123" spans="3:23">
      <c r="G123">
        <v>190</v>
      </c>
      <c r="H123">
        <v>0.66479800185000004</v>
      </c>
      <c r="I123">
        <v>0.664797894507</v>
      </c>
      <c r="J123" s="5">
        <f t="shared" si="20"/>
        <v>1.0734300004422437E-7</v>
      </c>
      <c r="K123">
        <v>0.66117367501500002</v>
      </c>
      <c r="L123">
        <v>0.62766225147700005</v>
      </c>
      <c r="M123">
        <v>0.332031048775</v>
      </c>
      <c r="N123">
        <v>390</v>
      </c>
      <c r="O123">
        <v>0.57377121751600002</v>
      </c>
      <c r="P123">
        <v>0.66448267269100003</v>
      </c>
      <c r="Q123">
        <v>0.66498436295300001</v>
      </c>
      <c r="R123">
        <f t="shared" si="22"/>
        <v>5.0169026199997635E-4</v>
      </c>
      <c r="S123">
        <v>0.66594175830500002</v>
      </c>
      <c r="T123">
        <v>0.66407352901600003</v>
      </c>
      <c r="U123">
        <v>0.66365537360600002</v>
      </c>
      <c r="V123">
        <v>0.66385298822299998</v>
      </c>
      <c r="W123">
        <v>0.62845647205900002</v>
      </c>
    </row>
    <row r="124" spans="3:23">
      <c r="G124">
        <v>200</v>
      </c>
      <c r="H124">
        <v>0.66350904205100003</v>
      </c>
      <c r="I124">
        <v>0.66350893314000003</v>
      </c>
      <c r="J124" s="5">
        <f t="shared" si="20"/>
        <v>1.0891099999632559E-7</v>
      </c>
      <c r="K124">
        <v>0.65983028752899997</v>
      </c>
      <c r="L124">
        <v>0.62655792884999995</v>
      </c>
      <c r="M124">
        <v>0.33200672044000001</v>
      </c>
      <c r="N124">
        <v>400</v>
      </c>
      <c r="O124">
        <v>0.55830762341399998</v>
      </c>
      <c r="P124">
        <v>0.66314121617800004</v>
      </c>
      <c r="Q124">
        <v>0.66368897003000005</v>
      </c>
      <c r="R124">
        <f t="shared" si="22"/>
        <v>5.4775385200001026E-4</v>
      </c>
      <c r="S124">
        <v>0.66461208856999998</v>
      </c>
      <c r="T124">
        <v>0.66271769424299998</v>
      </c>
      <c r="U124">
        <v>0.66226970657299999</v>
      </c>
      <c r="V124">
        <v>0.66253961693600005</v>
      </c>
      <c r="W124">
        <v>0.627481928558</v>
      </c>
    </row>
    <row r="125" spans="3:23">
      <c r="G125">
        <v>210</v>
      </c>
      <c r="H125">
        <v>0.66211082218499995</v>
      </c>
      <c r="I125">
        <v>0.66211071145300004</v>
      </c>
      <c r="J125" s="5">
        <f t="shared" si="20"/>
        <v>1.1073199990274674E-7</v>
      </c>
      <c r="K125">
        <v>0.65836853662499994</v>
      </c>
      <c r="L125">
        <v>0.62534918961899999</v>
      </c>
      <c r="M125">
        <v>0.33197408267099998</v>
      </c>
      <c r="N125">
        <v>410</v>
      </c>
      <c r="O125">
        <v>0.54072137861199998</v>
      </c>
      <c r="P125">
        <v>0.66167548231499995</v>
      </c>
      <c r="Q125">
        <v>0.66226938688199999</v>
      </c>
      <c r="R125">
        <f t="shared" si="22"/>
        <v>5.9390456700003647E-4</v>
      </c>
      <c r="S125">
        <v>0.66315697660999995</v>
      </c>
      <c r="T125">
        <v>0.66123280861300004</v>
      </c>
      <c r="U125">
        <v>0.66075571624700002</v>
      </c>
      <c r="V125">
        <v>0.66111229551299999</v>
      </c>
      <c r="W125">
        <v>0.62640728832799997</v>
      </c>
    </row>
    <row r="126" spans="3:23">
      <c r="G126">
        <v>220</v>
      </c>
      <c r="H126">
        <v>0.66058697510800002</v>
      </c>
      <c r="I126">
        <v>0.66058686227499996</v>
      </c>
      <c r="J126" s="5">
        <f t="shared" si="20"/>
        <v>1.128330000543798E-7</v>
      </c>
      <c r="K126">
        <v>0.65679730238400003</v>
      </c>
      <c r="L126">
        <v>0.62404163335399998</v>
      </c>
      <c r="M126">
        <v>0.33193012386800003</v>
      </c>
      <c r="N126">
        <v>420</v>
      </c>
      <c r="O126">
        <v>0.52040158299200001</v>
      </c>
      <c r="P126">
        <v>0.66009055082500001</v>
      </c>
      <c r="Q126">
        <v>0.66073039063100003</v>
      </c>
      <c r="R126">
        <f t="shared" si="22"/>
        <v>6.3983980600001988E-4</v>
      </c>
      <c r="S126">
        <v>0.661581549858</v>
      </c>
      <c r="T126">
        <v>0.65962465106199997</v>
      </c>
      <c r="U126">
        <v>0.65911917934800002</v>
      </c>
      <c r="V126">
        <v>0.65954473521099999</v>
      </c>
      <c r="W126">
        <v>0.625223865855</v>
      </c>
    </row>
    <row r="127" spans="3:23">
      <c r="G127">
        <v>230</v>
      </c>
      <c r="H127">
        <v>0.65893340583600002</v>
      </c>
      <c r="I127">
        <v>0.65893329062999995</v>
      </c>
      <c r="J127" s="5">
        <f t="shared" si="20"/>
        <v>1.1520600007308701E-7</v>
      </c>
      <c r="K127">
        <v>0.65508795439699996</v>
      </c>
      <c r="L127">
        <v>0.62262344833899996</v>
      </c>
      <c r="M127">
        <v>0.33187383354</v>
      </c>
      <c r="N127">
        <v>430</v>
      </c>
      <c r="O127">
        <v>0.497582697081</v>
      </c>
      <c r="P127">
        <v>0.65837601594999995</v>
      </c>
      <c r="Q127">
        <v>0.65906128985199997</v>
      </c>
      <c r="R127">
        <f t="shared" si="22"/>
        <v>6.8527390200001648E-4</v>
      </c>
      <c r="S127">
        <v>0.65987539245799998</v>
      </c>
      <c r="T127">
        <v>0.65788289513300002</v>
      </c>
      <c r="U127">
        <v>0.65734981659000002</v>
      </c>
      <c r="V127">
        <v>0.65782958752099996</v>
      </c>
      <c r="W127">
        <v>0.623926282868</v>
      </c>
    </row>
    <row r="128" spans="3:23">
      <c r="G128">
        <v>240</v>
      </c>
      <c r="H128">
        <v>0.65712515506799996</v>
      </c>
      <c r="I128">
        <v>0.65712503717299997</v>
      </c>
      <c r="J128" s="5">
        <f t="shared" si="20"/>
        <v>1.1789499998471342E-7</v>
      </c>
      <c r="K128">
        <v>0.65321814179000004</v>
      </c>
      <c r="L128">
        <v>0.62106630260999995</v>
      </c>
      <c r="M128">
        <v>0.33179765739099998</v>
      </c>
      <c r="N128">
        <v>440</v>
      </c>
      <c r="O128">
        <v>0.47288793023300002</v>
      </c>
      <c r="P128">
        <v>0.65650693339699995</v>
      </c>
      <c r="Q128">
        <v>0.65723770769599998</v>
      </c>
      <c r="R128">
        <f t="shared" si="22"/>
        <v>7.3077429900003654E-4</v>
      </c>
      <c r="S128">
        <v>0.65801390358400003</v>
      </c>
      <c r="T128">
        <v>0.65598269175599999</v>
      </c>
      <c r="U128">
        <v>0.65542219783699995</v>
      </c>
      <c r="V128">
        <v>0.65600481316000003</v>
      </c>
      <c r="W128">
        <v>0.62250889090399997</v>
      </c>
    </row>
    <row r="129" spans="7:23">
      <c r="G129">
        <v>250</v>
      </c>
      <c r="H129">
        <v>0.65517625803699997</v>
      </c>
      <c r="I129">
        <v>0.65517613722300005</v>
      </c>
      <c r="J129" s="5">
        <f t="shared" si="20"/>
        <v>1.2081399991537012E-7</v>
      </c>
      <c r="K129">
        <v>0.65118700212699998</v>
      </c>
      <c r="L129">
        <v>0.61936528657300005</v>
      </c>
      <c r="M129">
        <v>0.33169124298199998</v>
      </c>
      <c r="N129">
        <v>450</v>
      </c>
      <c r="O129">
        <v>0.44649679936300002</v>
      </c>
      <c r="P129">
        <v>0.65446768001199995</v>
      </c>
      <c r="Q129">
        <v>0.65524448665000001</v>
      </c>
      <c r="R129">
        <f t="shared" si="22"/>
        <v>7.7680663800006045E-4</v>
      </c>
      <c r="S129">
        <v>0.65598203086399998</v>
      </c>
      <c r="T129">
        <v>0.65390911982699995</v>
      </c>
      <c r="U129">
        <v>0.653320772479</v>
      </c>
      <c r="V129">
        <v>0.65398372601900001</v>
      </c>
      <c r="W129">
        <v>0.62091734262099996</v>
      </c>
    </row>
    <row r="130" spans="7:23">
      <c r="G130">
        <v>260</v>
      </c>
      <c r="H130">
        <v>0.65303343910400002</v>
      </c>
      <c r="I130">
        <v>0.65303331502299999</v>
      </c>
      <c r="J130" s="5">
        <f t="shared" si="20"/>
        <v>1.2408100003025169E-7</v>
      </c>
      <c r="K130">
        <v>0.64897076611799998</v>
      </c>
      <c r="L130">
        <v>0.61750330488500005</v>
      </c>
      <c r="M130">
        <v>0.33155119649300002</v>
      </c>
      <c r="N130">
        <v>460</v>
      </c>
      <c r="O130">
        <v>0.41950634486400001</v>
      </c>
      <c r="P130">
        <v>0.65224406420799996</v>
      </c>
      <c r="Q130">
        <v>0.653066793137</v>
      </c>
      <c r="R130">
        <f t="shared" si="22"/>
        <v>8.2272892900003836E-4</v>
      </c>
      <c r="S130">
        <v>0.653765074324</v>
      </c>
      <c r="T130">
        <v>0.65164774109699997</v>
      </c>
      <c r="U130">
        <v>0.65103159709199998</v>
      </c>
      <c r="V130">
        <v>0.65174824203100001</v>
      </c>
      <c r="W130">
        <v>0.61918834927800004</v>
      </c>
    </row>
    <row r="131" spans="7:23">
      <c r="G131">
        <v>270</v>
      </c>
      <c r="H131">
        <v>0.65067944874700001</v>
      </c>
      <c r="I131">
        <v>0.65067932113899996</v>
      </c>
      <c r="J131" s="5">
        <f t="shared" si="20"/>
        <v>1.2760800005562345E-7</v>
      </c>
      <c r="K131">
        <v>0.64654884746100005</v>
      </c>
      <c r="L131">
        <v>0.61544306814600003</v>
      </c>
      <c r="M131">
        <v>0.33136276873499998</v>
      </c>
      <c r="N131">
        <v>470</v>
      </c>
      <c r="O131">
        <v>0.39182592383300002</v>
      </c>
      <c r="P131">
        <v>0.64979962170500005</v>
      </c>
      <c r="Q131">
        <v>0.65066818876099997</v>
      </c>
      <c r="R131">
        <f t="shared" si="22"/>
        <v>8.6856705599991368E-4</v>
      </c>
      <c r="S131">
        <v>0.65132705074899999</v>
      </c>
      <c r="T131">
        <v>0.64916246027199997</v>
      </c>
      <c r="U131">
        <v>0.64851820286499995</v>
      </c>
      <c r="V131">
        <v>0.64930179617499995</v>
      </c>
      <c r="W131">
        <v>0.61730251269600001</v>
      </c>
    </row>
    <row r="132" spans="7:23">
      <c r="G132">
        <v>280</v>
      </c>
      <c r="H132">
        <v>0.64807775071999996</v>
      </c>
      <c r="I132">
        <v>0.64807761937499997</v>
      </c>
      <c r="J132" s="5">
        <f t="shared" si="20"/>
        <v>1.3134499998734839E-7</v>
      </c>
      <c r="K132">
        <v>0.64387209547699997</v>
      </c>
      <c r="L132">
        <v>0.61315839010399997</v>
      </c>
      <c r="M132">
        <v>0.33110506957399999</v>
      </c>
      <c r="N132">
        <v>480</v>
      </c>
      <c r="O132">
        <v>0.36413540327499999</v>
      </c>
      <c r="P132">
        <v>0.64710788981300005</v>
      </c>
      <c r="Q132">
        <v>0.64802181313399998</v>
      </c>
      <c r="R132">
        <f t="shared" si="22"/>
        <v>9.1392332099993201E-4</v>
      </c>
      <c r="S132">
        <v>0.64864155028500003</v>
      </c>
      <c r="T132">
        <v>0.64642709380100005</v>
      </c>
      <c r="U132">
        <v>0.64575451367100001</v>
      </c>
      <c r="V132">
        <v>0.64656288942100004</v>
      </c>
      <c r="W132">
        <v>0.615192714375</v>
      </c>
    </row>
    <row r="133" spans="7:23">
      <c r="G133">
        <v>290</v>
      </c>
      <c r="H133">
        <v>0.64516803874700002</v>
      </c>
      <c r="I133">
        <v>0.64516790346899999</v>
      </c>
      <c r="J133" s="5">
        <f t="shared" ref="J133:J196" si="26">H133-I133</f>
        <v>1.3527800002410828E-7</v>
      </c>
      <c r="K133">
        <v>0.64087768801900002</v>
      </c>
      <c r="L133">
        <v>0.61059496691299997</v>
      </c>
      <c r="M133">
        <v>0.330757732468</v>
      </c>
      <c r="N133">
        <v>490</v>
      </c>
      <c r="O133">
        <v>0.33753378511999999</v>
      </c>
      <c r="P133">
        <v>0.64410422945400003</v>
      </c>
      <c r="Q133">
        <v>0.64506318507600002</v>
      </c>
      <c r="R133">
        <f t="shared" si="22"/>
        <v>9.5895562199999063E-4</v>
      </c>
      <c r="S133">
        <v>0.64564413991699998</v>
      </c>
      <c r="T133">
        <v>0.64337677915000002</v>
      </c>
      <c r="U133">
        <v>0.64267536870700004</v>
      </c>
      <c r="V133">
        <v>0.64351436442499999</v>
      </c>
      <c r="W133">
        <v>0.61278315911000003</v>
      </c>
    </row>
    <row r="134" spans="7:23">
      <c r="G134">
        <v>300</v>
      </c>
      <c r="H134">
        <v>0.64190948735499997</v>
      </c>
      <c r="I134">
        <v>0.64190934807900002</v>
      </c>
      <c r="J134" s="5">
        <f t="shared" si="26"/>
        <v>1.3927599995522399E-7</v>
      </c>
      <c r="K134">
        <v>0.63753891589699996</v>
      </c>
      <c r="L134">
        <v>0.607728333264</v>
      </c>
      <c r="M134">
        <v>0.33028726668800001</v>
      </c>
      <c r="N134">
        <v>500</v>
      </c>
      <c r="O134">
        <v>0.311744675671</v>
      </c>
      <c r="P134">
        <v>0.64074309234299998</v>
      </c>
      <c r="Q134">
        <v>0.64174540869499996</v>
      </c>
      <c r="R134">
        <f t="shared" si="22"/>
        <v>1.0023163519999878E-3</v>
      </c>
      <c r="S134">
        <v>0.64228881315399999</v>
      </c>
      <c r="T134">
        <v>0.63996632234600004</v>
      </c>
      <c r="U134">
        <v>0.639236373508</v>
      </c>
      <c r="V134">
        <v>0.64020398544500001</v>
      </c>
      <c r="W134">
        <v>0.61003267948499995</v>
      </c>
    </row>
    <row r="135" spans="7:23">
      <c r="G135">
        <v>310</v>
      </c>
      <c r="H135">
        <v>0.63821788566500004</v>
      </c>
      <c r="I135">
        <v>0.63821774248499996</v>
      </c>
      <c r="J135" s="5">
        <f t="shared" si="26"/>
        <v>1.4318000007840226E-7</v>
      </c>
      <c r="K135">
        <v>0.63378566083700005</v>
      </c>
      <c r="L135">
        <v>0.60443427889500001</v>
      </c>
      <c r="M135">
        <v>0.32965977219699999</v>
      </c>
      <c r="N135">
        <v>510</v>
      </c>
      <c r="O135">
        <v>0.287488314292</v>
      </c>
      <c r="P135">
        <v>0.63693550814300004</v>
      </c>
      <c r="Q135">
        <v>0.63797974301000004</v>
      </c>
      <c r="R135">
        <f t="shared" si="22"/>
        <v>1.0442348670000046E-3</v>
      </c>
      <c r="S135">
        <v>0.63848693281900004</v>
      </c>
      <c r="T135">
        <v>0.63610669298099998</v>
      </c>
      <c r="U135">
        <v>0.63534806863799997</v>
      </c>
      <c r="V135">
        <v>0.63637862271599999</v>
      </c>
      <c r="W135">
        <v>0.60689801013099998</v>
      </c>
    </row>
    <row r="136" spans="7:23">
      <c r="G136">
        <v>320</v>
      </c>
      <c r="H136">
        <v>0.63393132314</v>
      </c>
      <c r="I136">
        <v>0.63393117635600005</v>
      </c>
      <c r="J136" s="5">
        <f t="shared" si="26"/>
        <v>1.4678399995471381E-7</v>
      </c>
      <c r="K136">
        <v>0.62945478679099998</v>
      </c>
      <c r="L136">
        <v>0.60066158783199997</v>
      </c>
      <c r="M136">
        <v>0.32881092456099997</v>
      </c>
      <c r="N136">
        <v>520</v>
      </c>
      <c r="O136">
        <v>0.26483371287500002</v>
      </c>
      <c r="P136">
        <v>0.63260525798900002</v>
      </c>
      <c r="Q136">
        <v>0.63368936141999999</v>
      </c>
      <c r="R136">
        <f t="shared" si="22"/>
        <v>1.0841034309999609E-3</v>
      </c>
      <c r="S136">
        <v>0.63416215219100003</v>
      </c>
      <c r="T136">
        <v>0.63172230508799998</v>
      </c>
      <c r="U136">
        <v>0.63093510976900002</v>
      </c>
      <c r="V136">
        <v>0.63198375613900004</v>
      </c>
      <c r="W136">
        <v>0.60323734228500003</v>
      </c>
    </row>
    <row r="137" spans="7:23">
      <c r="G137">
        <v>330</v>
      </c>
      <c r="H137">
        <v>0.62903665994299995</v>
      </c>
      <c r="I137">
        <v>0.62903651008899997</v>
      </c>
      <c r="J137" s="5">
        <f t="shared" si="26"/>
        <v>1.4985399998668214E-7</v>
      </c>
      <c r="K137">
        <v>0.62446885356100001</v>
      </c>
      <c r="L137">
        <v>0.59625960657800003</v>
      </c>
      <c r="M137">
        <v>0.32767261024700001</v>
      </c>
      <c r="N137">
        <v>530</v>
      </c>
      <c r="O137">
        <v>0.24355409899700001</v>
      </c>
      <c r="P137">
        <v>0.62762562703799996</v>
      </c>
      <c r="Q137">
        <v>0.62874454541900004</v>
      </c>
      <c r="R137">
        <f t="shared" si="22"/>
        <v>1.1189183810000891E-3</v>
      </c>
      <c r="S137">
        <v>0.62918541602800004</v>
      </c>
      <c r="T137">
        <v>0.62668617095699997</v>
      </c>
      <c r="U137">
        <v>0.62587295413300004</v>
      </c>
      <c r="V137">
        <v>0.62693462869200001</v>
      </c>
      <c r="W137">
        <v>0.59899393114999999</v>
      </c>
    </row>
    <row r="138" spans="7:23">
      <c r="G138">
        <v>340</v>
      </c>
      <c r="H138">
        <v>0.62333493026499998</v>
      </c>
      <c r="I138">
        <v>0.62333477841899998</v>
      </c>
      <c r="J138" s="5">
        <f t="shared" si="26"/>
        <v>1.5184599999606974E-7</v>
      </c>
      <c r="K138">
        <v>0.61866631739199995</v>
      </c>
      <c r="L138">
        <v>0.59107885120299997</v>
      </c>
      <c r="M138">
        <v>0.32615787601500001</v>
      </c>
      <c r="N138">
        <v>540</v>
      </c>
      <c r="O138">
        <v>0.22400926559100001</v>
      </c>
      <c r="P138">
        <v>0.62179680103000001</v>
      </c>
      <c r="Q138">
        <v>0.62294593167900003</v>
      </c>
      <c r="R138">
        <f t="shared" si="22"/>
        <v>1.1491306490000186E-3</v>
      </c>
      <c r="S138">
        <v>0.62335732280699996</v>
      </c>
      <c r="T138">
        <v>0.62079838566800005</v>
      </c>
      <c r="U138">
        <v>0.61996095830099995</v>
      </c>
      <c r="V138">
        <v>0.620957905659</v>
      </c>
      <c r="W138">
        <v>0.59389836595199996</v>
      </c>
    </row>
    <row r="139" spans="7:23">
      <c r="G139">
        <v>350</v>
      </c>
      <c r="H139">
        <v>0.61669341215700002</v>
      </c>
      <c r="I139">
        <v>0.61669325967099997</v>
      </c>
      <c r="J139" s="5">
        <f t="shared" si="26"/>
        <v>1.5248600004902357E-7</v>
      </c>
      <c r="K139">
        <v>0.61192712772299995</v>
      </c>
      <c r="L139">
        <v>0.58495298981199995</v>
      </c>
      <c r="M139">
        <v>0.32418332835300001</v>
      </c>
      <c r="N139">
        <v>550</v>
      </c>
      <c r="O139">
        <v>0.20619454701699999</v>
      </c>
      <c r="P139">
        <v>0.61496175093100003</v>
      </c>
      <c r="Q139">
        <v>0.61613368738300001</v>
      </c>
      <c r="R139">
        <f t="shared" si="22"/>
        <v>1.1719364519999775E-3</v>
      </c>
      <c r="S139">
        <v>0.61651883454800005</v>
      </c>
      <c r="T139">
        <v>0.61390338510300002</v>
      </c>
      <c r="U139">
        <v>0.61304587153400003</v>
      </c>
      <c r="V139">
        <v>0.61404193217400005</v>
      </c>
      <c r="W139">
        <v>0.58797355747900004</v>
      </c>
    </row>
    <row r="140" spans="7:23">
      <c r="G140">
        <v>360</v>
      </c>
      <c r="H140">
        <v>0.60873300226000004</v>
      </c>
      <c r="I140">
        <v>0.60873285115800002</v>
      </c>
      <c r="J140" s="5">
        <f t="shared" si="26"/>
        <v>1.5110200002332874E-7</v>
      </c>
      <c r="K140">
        <v>0.60396257398499997</v>
      </c>
      <c r="L140">
        <v>0.57764514433699998</v>
      </c>
      <c r="M140">
        <v>0.32155462974900001</v>
      </c>
      <c r="N140">
        <v>560</v>
      </c>
      <c r="O140">
        <v>0.18973730679100001</v>
      </c>
      <c r="P140">
        <v>0.60706363378799999</v>
      </c>
      <c r="Q140">
        <v>0.608249115176</v>
      </c>
      <c r="R140">
        <f t="shared" si="22"/>
        <v>1.1854813880000092E-3</v>
      </c>
      <c r="S140">
        <v>0.60861132447800004</v>
      </c>
      <c r="T140">
        <v>0.60594572921699996</v>
      </c>
      <c r="U140">
        <v>0.60507422444000003</v>
      </c>
      <c r="V140">
        <v>0.60610986800900002</v>
      </c>
      <c r="W140">
        <v>0.58070865432700003</v>
      </c>
    </row>
    <row r="141" spans="7:23">
      <c r="G141">
        <v>370</v>
      </c>
      <c r="H141">
        <v>0.59942214846099995</v>
      </c>
      <c r="I141">
        <v>0.59942200128400003</v>
      </c>
      <c r="J141" s="5">
        <f t="shared" si="26"/>
        <v>1.4717699992061739E-7</v>
      </c>
      <c r="K141">
        <v>0.59461614921899997</v>
      </c>
      <c r="L141">
        <v>0.56898573821800003</v>
      </c>
      <c r="M141">
        <v>0.31818345149499999</v>
      </c>
      <c r="N141">
        <v>570</v>
      </c>
      <c r="O141">
        <v>0.17469493435899999</v>
      </c>
      <c r="P141">
        <v>0.59759155860400004</v>
      </c>
      <c r="Q141">
        <v>0.59877817531499999</v>
      </c>
      <c r="R141">
        <f t="shared" si="22"/>
        <v>1.1866167109999548E-3</v>
      </c>
      <c r="S141">
        <v>0.59912067232300004</v>
      </c>
      <c r="T141">
        <v>0.596413950581</v>
      </c>
      <c r="U141">
        <v>0.59553717912699999</v>
      </c>
      <c r="V141">
        <v>0.59643702997900006</v>
      </c>
      <c r="W141">
        <v>0.57204778550500002</v>
      </c>
    </row>
    <row r="142" spans="7:23">
      <c r="G142">
        <v>380</v>
      </c>
      <c r="H142">
        <v>0.58826946277100001</v>
      </c>
      <c r="I142">
        <v>0.58826932295500001</v>
      </c>
      <c r="J142" s="5">
        <f t="shared" si="26"/>
        <v>1.398159999999038E-7</v>
      </c>
      <c r="K142">
        <v>0.58341663285900003</v>
      </c>
      <c r="L142">
        <v>0.55856735859999995</v>
      </c>
      <c r="M142">
        <v>0.31377492881699998</v>
      </c>
      <c r="N142">
        <v>580</v>
      </c>
      <c r="O142">
        <v>0.16086096227300001</v>
      </c>
      <c r="P142">
        <v>0.58636185318699996</v>
      </c>
      <c r="Q142">
        <v>0.58753502409900005</v>
      </c>
      <c r="R142">
        <f t="shared" si="22"/>
        <v>1.1731709120000877E-3</v>
      </c>
      <c r="S142">
        <v>0.58786148354500001</v>
      </c>
      <c r="T142">
        <v>0.58512832957100003</v>
      </c>
      <c r="U142">
        <v>0.58425728004900002</v>
      </c>
      <c r="V142">
        <v>0.58522027371899998</v>
      </c>
      <c r="W142">
        <v>0.56146178212800002</v>
      </c>
    </row>
    <row r="143" spans="7:23">
      <c r="G143">
        <v>390</v>
      </c>
      <c r="H143">
        <v>0.57510584926099995</v>
      </c>
      <c r="I143">
        <v>0.57510572050700004</v>
      </c>
      <c r="J143" s="5">
        <f t="shared" si="26"/>
        <v>1.2875399990619485E-7</v>
      </c>
      <c r="K143">
        <v>0.57020236831100002</v>
      </c>
      <c r="L143">
        <v>0.54615709455799999</v>
      </c>
      <c r="M143">
        <v>0.30816272724100002</v>
      </c>
      <c r="N143">
        <v>590</v>
      </c>
      <c r="O143">
        <v>0.148246902106</v>
      </c>
      <c r="P143">
        <v>0.57320910698899996</v>
      </c>
      <c r="Q143">
        <v>0.57435396951399997</v>
      </c>
      <c r="R143">
        <f t="shared" si="22"/>
        <v>1.1448625250000122E-3</v>
      </c>
      <c r="S143">
        <v>0.57466722531299996</v>
      </c>
      <c r="T143">
        <v>0.571925044647</v>
      </c>
      <c r="U143">
        <v>0.57107156400400005</v>
      </c>
      <c r="V143">
        <v>0.57230273293099998</v>
      </c>
      <c r="W143">
        <v>0.54912023102399998</v>
      </c>
    </row>
    <row r="144" spans="7:23">
      <c r="G144">
        <v>400</v>
      </c>
      <c r="H144">
        <v>0.559726579994</v>
      </c>
      <c r="I144">
        <v>0.55972646596099995</v>
      </c>
      <c r="J144" s="5">
        <f t="shared" si="26"/>
        <v>1.1403300004264594E-7</v>
      </c>
      <c r="K144">
        <v>0.55495852653699995</v>
      </c>
      <c r="L144">
        <v>0.53168932972299998</v>
      </c>
      <c r="M144">
        <v>0.30125649919000003</v>
      </c>
      <c r="N144">
        <v>600</v>
      </c>
      <c r="O144">
        <v>0.136569633261</v>
      </c>
      <c r="P144">
        <v>0.55780361230999997</v>
      </c>
      <c r="Q144">
        <v>0.55890433872300005</v>
      </c>
      <c r="R144">
        <f t="shared" si="22"/>
        <v>1.1007264130000749E-3</v>
      </c>
      <c r="S144">
        <v>0.55920700347999996</v>
      </c>
      <c r="T144">
        <v>0.55647866464999995</v>
      </c>
      <c r="U144">
        <v>0.55565579304500001</v>
      </c>
      <c r="V144">
        <v>0.55696422933300005</v>
      </c>
      <c r="W144">
        <v>0.53432735164</v>
      </c>
    </row>
    <row r="145" spans="7:23">
      <c r="G145">
        <v>410</v>
      </c>
      <c r="H145">
        <v>0.54182147369599998</v>
      </c>
      <c r="I145">
        <v>0.54182137796999996</v>
      </c>
      <c r="J145" s="5">
        <f t="shared" si="26"/>
        <v>9.5726000015616819E-8</v>
      </c>
      <c r="K145">
        <v>0.53733284906199996</v>
      </c>
      <c r="L145">
        <v>0.51498853352100005</v>
      </c>
      <c r="M145">
        <v>0.29282320830300002</v>
      </c>
      <c r="N145">
        <v>610</v>
      </c>
      <c r="O145">
        <v>0.12589000982199999</v>
      </c>
      <c r="P145">
        <v>0.53991586108400003</v>
      </c>
      <c r="Q145">
        <v>0.54095677349399995</v>
      </c>
      <c r="R145">
        <f t="shared" si="22"/>
        <v>1.0409124099999278E-3</v>
      </c>
      <c r="S145">
        <v>0.54125069689899996</v>
      </c>
      <c r="T145">
        <v>0.53856335075600004</v>
      </c>
      <c r="U145">
        <v>0.537784527608</v>
      </c>
      <c r="V145">
        <v>0.53924927981000004</v>
      </c>
      <c r="W145">
        <v>0.51743517460300004</v>
      </c>
    </row>
    <row r="146" spans="7:23">
      <c r="G146">
        <v>420</v>
      </c>
      <c r="H146">
        <v>0.52178837489899998</v>
      </c>
      <c r="I146">
        <v>0.52178829925400005</v>
      </c>
      <c r="J146" s="5">
        <f t="shared" si="26"/>
        <v>7.5644999930624124E-8</v>
      </c>
      <c r="K146">
        <v>0.51732178868199996</v>
      </c>
      <c r="L146">
        <v>0.49574427997999998</v>
      </c>
      <c r="M146">
        <v>0.28275833780800003</v>
      </c>
      <c r="N146">
        <v>620</v>
      </c>
      <c r="O146">
        <v>0.116023647513</v>
      </c>
      <c r="P146">
        <v>0.51971097303299996</v>
      </c>
      <c r="Q146">
        <v>0.52068110240499998</v>
      </c>
      <c r="R146">
        <f t="shared" si="22"/>
        <v>9.7012937200002813E-4</v>
      </c>
      <c r="S146">
        <v>0.52096725235899999</v>
      </c>
      <c r="T146">
        <v>0.51834739030800003</v>
      </c>
      <c r="U146">
        <v>0.51762219452900005</v>
      </c>
      <c r="V146">
        <v>0.51905021723599998</v>
      </c>
      <c r="W146">
        <v>0.49820666964900001</v>
      </c>
    </row>
    <row r="147" spans="7:23">
      <c r="G147">
        <v>430</v>
      </c>
      <c r="H147">
        <v>0.49923801436699999</v>
      </c>
      <c r="I147">
        <v>0.49923796007900001</v>
      </c>
      <c r="J147" s="5">
        <f t="shared" si="26"/>
        <v>5.4287999984303781E-8</v>
      </c>
      <c r="K147">
        <v>0.494764772036</v>
      </c>
      <c r="L147">
        <v>0.47423729758400002</v>
      </c>
      <c r="M147">
        <v>0.27093262619199998</v>
      </c>
      <c r="N147">
        <v>630</v>
      </c>
      <c r="O147">
        <v>0.10678760775399999</v>
      </c>
      <c r="P147">
        <v>0.49736759471300002</v>
      </c>
      <c r="Q147">
        <v>0.49825985396099998</v>
      </c>
      <c r="R147">
        <f t="shared" si="22"/>
        <v>8.9225924799996026E-4</v>
      </c>
      <c r="S147">
        <v>0.498538425663</v>
      </c>
      <c r="T147">
        <v>0.496011530004</v>
      </c>
      <c r="U147">
        <v>0.49534631573400001</v>
      </c>
      <c r="V147">
        <v>0.49642070042000003</v>
      </c>
      <c r="W147">
        <v>0.47679679988700002</v>
      </c>
    </row>
    <row r="148" spans="7:23">
      <c r="G148">
        <v>440</v>
      </c>
      <c r="H148">
        <v>0.47462704187999999</v>
      </c>
      <c r="I148">
        <v>0.47462700780299999</v>
      </c>
      <c r="J148" s="5">
        <f t="shared" si="26"/>
        <v>3.407699999957714E-8</v>
      </c>
      <c r="K148">
        <v>0.47051773663899998</v>
      </c>
      <c r="L148">
        <v>0.45064195780400002</v>
      </c>
      <c r="M148">
        <v>0.25775306540499998</v>
      </c>
      <c r="N148">
        <v>640</v>
      </c>
      <c r="O148" s="5">
        <v>9.8330918094099995E-2</v>
      </c>
      <c r="P148">
        <v>0.47312280636699999</v>
      </c>
      <c r="Q148">
        <v>0.47393335898900002</v>
      </c>
      <c r="R148">
        <f t="shared" si="22"/>
        <v>8.1055262200002698E-4</v>
      </c>
      <c r="S148">
        <v>0.47420385632500001</v>
      </c>
      <c r="T148">
        <v>0.47179458491100001</v>
      </c>
      <c r="U148">
        <v>0.471193100265</v>
      </c>
      <c r="V148">
        <v>0.47190961893700001</v>
      </c>
      <c r="W148">
        <v>0.45336551887799997</v>
      </c>
    </row>
    <row r="149" spans="7:23">
      <c r="G149">
        <v>450</v>
      </c>
      <c r="H149">
        <v>0.44848878230599998</v>
      </c>
      <c r="I149">
        <v>0.44848876532999998</v>
      </c>
      <c r="J149" s="5">
        <f t="shared" si="26"/>
        <v>1.6975999994617297E-8</v>
      </c>
      <c r="K149">
        <v>0.44448729085999999</v>
      </c>
      <c r="L149">
        <v>0.425644120741</v>
      </c>
      <c r="M149">
        <v>0.24319175312499999</v>
      </c>
      <c r="N149">
        <v>650</v>
      </c>
      <c r="O149" s="5">
        <v>9.0522416546199996E-2</v>
      </c>
      <c r="P149">
        <v>0.44694440143199998</v>
      </c>
      <c r="Q149">
        <v>0.44767212284699998</v>
      </c>
      <c r="R149">
        <f t="shared" si="22"/>
        <v>7.2772141499999332E-4</v>
      </c>
      <c r="S149">
        <v>0.44793335843299997</v>
      </c>
      <c r="T149">
        <v>0.44566549463499999</v>
      </c>
      <c r="U149">
        <v>0.445129060879</v>
      </c>
      <c r="V149">
        <v>0.44600738007500002</v>
      </c>
      <c r="W149">
        <v>0.42794318630200001</v>
      </c>
    </row>
    <row r="150" spans="7:23">
      <c r="G150">
        <v>460</v>
      </c>
      <c r="H150">
        <v>0.42146891425100003</v>
      </c>
      <c r="I150">
        <v>0.42146891021799998</v>
      </c>
      <c r="J150" s="5">
        <f t="shared" si="26"/>
        <v>4.0330000450339298E-9</v>
      </c>
      <c r="K150">
        <v>0.41764870803499998</v>
      </c>
      <c r="L150">
        <v>0.39957603712899997</v>
      </c>
      <c r="M150">
        <v>0.22786356445200001</v>
      </c>
      <c r="N150">
        <v>660</v>
      </c>
      <c r="O150" s="5">
        <v>8.3228285218800005E-2</v>
      </c>
      <c r="P150">
        <v>0.42002566431100002</v>
      </c>
      <c r="Q150">
        <v>0.420675161342</v>
      </c>
      <c r="R150">
        <f t="shared" si="22"/>
        <v>6.4949703099997924E-4</v>
      </c>
      <c r="S150">
        <v>0.42092588004800002</v>
      </c>
      <c r="T150">
        <v>0.41881317220699998</v>
      </c>
      <c r="U150">
        <v>0.41833822561900003</v>
      </c>
      <c r="V150">
        <v>0.41943363890099999</v>
      </c>
      <c r="W150">
        <v>0.401419378193</v>
      </c>
    </row>
    <row r="151" spans="7:23">
      <c r="G151">
        <v>470</v>
      </c>
      <c r="H151">
        <v>0.39392613318899999</v>
      </c>
      <c r="I151">
        <v>0.393926137826</v>
      </c>
      <c r="J151" s="5">
        <f t="shared" si="26"/>
        <v>-4.637000006191272E-9</v>
      </c>
      <c r="K151">
        <v>0.39021855935299998</v>
      </c>
      <c r="L151">
        <v>0.372957056392</v>
      </c>
      <c r="M151">
        <v>0.21190212969399999</v>
      </c>
      <c r="N151">
        <v>670</v>
      </c>
      <c r="O151" s="5">
        <v>7.6462840318800004E-2</v>
      </c>
      <c r="P151">
        <v>0.39258261264400002</v>
      </c>
      <c r="Q151">
        <v>0.39315886238699999</v>
      </c>
      <c r="R151">
        <f t="shared" si="22"/>
        <v>5.7624974299996801E-4</v>
      </c>
      <c r="S151">
        <v>0.393397573625</v>
      </c>
      <c r="T151">
        <v>0.39144943555099998</v>
      </c>
      <c r="U151">
        <v>0.391031991882</v>
      </c>
      <c r="V151">
        <v>0.39192162137999997</v>
      </c>
      <c r="W151">
        <v>0.37488510746600001</v>
      </c>
    </row>
    <row r="152" spans="7:23">
      <c r="G152">
        <v>480</v>
      </c>
      <c r="H152">
        <v>0.36665558401100001</v>
      </c>
      <c r="I152">
        <v>0.366655593645</v>
      </c>
      <c r="J152" s="5">
        <f t="shared" si="26"/>
        <v>-9.6339999866579262E-9</v>
      </c>
      <c r="K152">
        <v>0.36328813247399999</v>
      </c>
      <c r="L152">
        <v>0.34659942657800002</v>
      </c>
      <c r="M152">
        <v>0.196014069219</v>
      </c>
      <c r="N152">
        <v>680</v>
      </c>
      <c r="O152" s="5">
        <v>7.0109145382200005E-2</v>
      </c>
      <c r="P152">
        <v>0.365312969509</v>
      </c>
      <c r="Q152">
        <v>0.36582201932300001</v>
      </c>
      <c r="R152">
        <f t="shared" si="22"/>
        <v>5.090498140000177E-4</v>
      </c>
      <c r="S152">
        <v>0.36604763472000001</v>
      </c>
      <c r="T152">
        <v>0.364266753173</v>
      </c>
      <c r="U152">
        <v>0.36390189457</v>
      </c>
      <c r="V152">
        <v>0.364353413051</v>
      </c>
      <c r="W152">
        <v>0.34851676049399999</v>
      </c>
    </row>
    <row r="153" spans="7:23">
      <c r="G153">
        <v>490</v>
      </c>
      <c r="H153">
        <v>0.34001004633100002</v>
      </c>
      <c r="I153">
        <v>0.34001005788999999</v>
      </c>
      <c r="J153" s="5">
        <f t="shared" si="26"/>
        <v>-1.1558999979399687E-8</v>
      </c>
      <c r="K153">
        <v>0.33708617801099999</v>
      </c>
      <c r="L153">
        <v>0.320853392194</v>
      </c>
      <c r="M153">
        <v>0.18040363959</v>
      </c>
      <c r="N153">
        <v>690</v>
      </c>
      <c r="O153" s="5">
        <v>6.4121132330600003E-2</v>
      </c>
      <c r="P153">
        <v>0.33889831478299998</v>
      </c>
      <c r="Q153">
        <v>0.339346900768</v>
      </c>
      <c r="R153">
        <f t="shared" si="22"/>
        <v>4.4858598500002733E-4</v>
      </c>
      <c r="S153">
        <v>0.339558707731</v>
      </c>
      <c r="T153">
        <v>0.33794135822299998</v>
      </c>
      <c r="U153">
        <v>0.33762362283199998</v>
      </c>
      <c r="V153">
        <v>0.33739217342599997</v>
      </c>
      <c r="W153">
        <v>0.32269780602199999</v>
      </c>
    </row>
    <row r="154" spans="7:23">
      <c r="G154">
        <v>500</v>
      </c>
      <c r="H154">
        <v>0.31442392324099999</v>
      </c>
      <c r="I154">
        <v>0.31442393423199999</v>
      </c>
      <c r="J154" s="5">
        <f t="shared" si="26"/>
        <v>-1.0990999999016537E-8</v>
      </c>
      <c r="K154">
        <v>0.31183731084999999</v>
      </c>
      <c r="L154">
        <v>0.29621514519199998</v>
      </c>
      <c r="M154">
        <v>0.16525572514</v>
      </c>
      <c r="N154">
        <v>700</v>
      </c>
      <c r="O154" s="5">
        <v>5.8573204897399998E-2</v>
      </c>
      <c r="P154">
        <v>0.31348828122700001</v>
      </c>
      <c r="Q154">
        <v>0.31388253764500001</v>
      </c>
      <c r="R154">
        <f t="shared" si="22"/>
        <v>3.9425641800000522E-4</v>
      </c>
      <c r="S154">
        <v>0.314080008272</v>
      </c>
      <c r="T154">
        <v>0.31262038907599998</v>
      </c>
      <c r="U154">
        <v>0.312344812551</v>
      </c>
      <c r="V154">
        <v>0.31223794222099999</v>
      </c>
      <c r="W154">
        <v>0.29779213640899999</v>
      </c>
    </row>
    <row r="155" spans="7:23">
      <c r="G155">
        <v>510</v>
      </c>
      <c r="H155">
        <v>0.29044995666700002</v>
      </c>
      <c r="I155">
        <v>0.29044996590700001</v>
      </c>
      <c r="J155" s="5">
        <f t="shared" si="26"/>
        <v>-9.2399999873649108E-9</v>
      </c>
      <c r="K155">
        <v>0.28815468683700002</v>
      </c>
      <c r="L155">
        <v>0.27312035288399999</v>
      </c>
      <c r="M155">
        <v>0.15101702497200001</v>
      </c>
      <c r="N155">
        <v>710</v>
      </c>
      <c r="O155" s="5">
        <v>5.3274067426799999E-2</v>
      </c>
      <c r="P155">
        <v>0.28964423966699998</v>
      </c>
      <c r="Q155">
        <v>0.289990353338</v>
      </c>
      <c r="R155">
        <f t="shared" si="22"/>
        <v>3.4611367100001456E-4</v>
      </c>
      <c r="S155">
        <v>0.29017337004400001</v>
      </c>
      <c r="T155">
        <v>0.28886047880999999</v>
      </c>
      <c r="U155">
        <v>0.28862211282799999</v>
      </c>
      <c r="V155">
        <v>0.28871625084399999</v>
      </c>
      <c r="W155">
        <v>0.27432685193299999</v>
      </c>
    </row>
    <row r="156" spans="7:23">
      <c r="G156">
        <v>520</v>
      </c>
      <c r="H156">
        <v>0.26805661492499999</v>
      </c>
      <c r="I156">
        <v>0.26805662179599998</v>
      </c>
      <c r="J156" s="5">
        <f t="shared" si="26"/>
        <v>-6.8709999911931163E-9</v>
      </c>
      <c r="K156">
        <v>0.26591092103399999</v>
      </c>
      <c r="L156">
        <v>0.25152452583599999</v>
      </c>
      <c r="M156">
        <v>0.137636067467</v>
      </c>
      <c r="N156">
        <v>720</v>
      </c>
      <c r="O156" s="5">
        <v>4.8297518381599999E-2</v>
      </c>
      <c r="P156">
        <v>0.26721341814400001</v>
      </c>
      <c r="Q156">
        <v>0.26751650371699998</v>
      </c>
      <c r="R156">
        <f t="shared" si="22"/>
        <v>3.0308557299996153E-4</v>
      </c>
      <c r="S156">
        <v>0.26768499782799998</v>
      </c>
      <c r="T156">
        <v>0.26650834588700001</v>
      </c>
      <c r="U156">
        <v>0.26630311014000002</v>
      </c>
      <c r="V156">
        <v>0.26659211205299999</v>
      </c>
      <c r="W156">
        <v>0.25239561875900002</v>
      </c>
    </row>
    <row r="157" spans="7:23">
      <c r="G157">
        <v>530</v>
      </c>
      <c r="H157">
        <v>0.24725928498399999</v>
      </c>
      <c r="I157">
        <v>0.247259289376</v>
      </c>
      <c r="J157" s="5">
        <f t="shared" si="26"/>
        <v>-4.3920000136754567E-9</v>
      </c>
      <c r="K157">
        <v>0.24530892663500001</v>
      </c>
      <c r="L157">
        <v>0.23133268453200001</v>
      </c>
      <c r="M157">
        <v>0.12526966982000001</v>
      </c>
      <c r="N157">
        <v>730</v>
      </c>
      <c r="O157" s="5">
        <v>4.36903888744E-2</v>
      </c>
      <c r="P157">
        <v>0.24646147589699999</v>
      </c>
      <c r="Q157">
        <v>0.246726454614</v>
      </c>
      <c r="R157">
        <f t="shared" si="22"/>
        <v>2.6497871700001396E-4</v>
      </c>
      <c r="S157">
        <v>0.246880746358</v>
      </c>
      <c r="T157">
        <v>0.24582764920399999</v>
      </c>
      <c r="U157">
        <v>0.24565165711500001</v>
      </c>
      <c r="V157">
        <v>0.246044160155</v>
      </c>
      <c r="W157">
        <v>0.232387663976</v>
      </c>
    </row>
    <row r="158" spans="7:23">
      <c r="G158">
        <v>540</v>
      </c>
      <c r="H158">
        <v>0.22803904379000001</v>
      </c>
      <c r="I158">
        <v>0.22803904587099999</v>
      </c>
      <c r="J158" s="5">
        <f t="shared" si="26"/>
        <v>-2.0809999834447979E-9</v>
      </c>
      <c r="K158">
        <v>0.226195984717</v>
      </c>
      <c r="L158">
        <v>0.212857242882</v>
      </c>
      <c r="M158">
        <v>0.113840328596</v>
      </c>
      <c r="N158">
        <v>740</v>
      </c>
      <c r="O158" s="5">
        <v>3.9238370710399997E-2</v>
      </c>
      <c r="P158">
        <v>0.22732087322399999</v>
      </c>
      <c r="Q158">
        <v>0.227552016962</v>
      </c>
      <c r="R158">
        <f t="shared" si="22"/>
        <v>2.3114373800001142E-4</v>
      </c>
      <c r="S158">
        <v>0.227692583941</v>
      </c>
      <c r="T158">
        <v>0.22675074893</v>
      </c>
      <c r="U158">
        <v>0.22660064448200001</v>
      </c>
      <c r="V158">
        <v>0.22735243033999999</v>
      </c>
      <c r="W158">
        <v>0.213891025451</v>
      </c>
    </row>
    <row r="159" spans="7:23">
      <c r="G159">
        <v>550</v>
      </c>
      <c r="H159">
        <v>0.210428884889</v>
      </c>
      <c r="I159">
        <v>0.21042888499099999</v>
      </c>
      <c r="J159" s="5">
        <f t="shared" si="26"/>
        <v>-1.0199999178617247E-10</v>
      </c>
      <c r="K159">
        <v>0.20874383727500001</v>
      </c>
      <c r="L159">
        <v>0.19588516865399999</v>
      </c>
      <c r="M159">
        <v>0.103478264812</v>
      </c>
      <c r="N159">
        <v>750</v>
      </c>
      <c r="O159" s="5">
        <v>3.5108957788099998E-2</v>
      </c>
      <c r="P159">
        <v>0.209848932402</v>
      </c>
      <c r="Q159">
        <v>0.210050553019</v>
      </c>
      <c r="R159">
        <f t="shared" si="22"/>
        <v>2.0162061699999234E-4</v>
      </c>
      <c r="S159">
        <v>0.21017788393799999</v>
      </c>
      <c r="T159">
        <v>0.209334340841</v>
      </c>
      <c r="U159">
        <v>0.20920673458700001</v>
      </c>
      <c r="V159">
        <v>0.20995777472400001</v>
      </c>
      <c r="W159">
        <v>0.1967907257</v>
      </c>
    </row>
    <row r="160" spans="7:23">
      <c r="G160">
        <v>560</v>
      </c>
      <c r="H160">
        <v>0.19427892001800001</v>
      </c>
      <c r="I160">
        <v>0.19427891846799999</v>
      </c>
      <c r="J160" s="5">
        <f t="shared" si="26"/>
        <v>1.5500000172252726E-9</v>
      </c>
      <c r="K160">
        <v>0.19272394074400001</v>
      </c>
      <c r="L160">
        <v>0.180442306892</v>
      </c>
      <c r="M160" s="5">
        <v>9.4045013255099993E-2</v>
      </c>
      <c r="N160">
        <v>760</v>
      </c>
      <c r="O160" s="5">
        <v>3.12054676491E-2</v>
      </c>
      <c r="P160">
        <v>0.193779759568</v>
      </c>
      <c r="Q160">
        <v>0.19395520255900001</v>
      </c>
      <c r="R160">
        <f t="shared" si="22"/>
        <v>1.7544299100000216E-4</v>
      </c>
      <c r="S160">
        <v>0.194069905963</v>
      </c>
      <c r="T160">
        <v>0.193313977202</v>
      </c>
      <c r="U160">
        <v>0.19320625060999999</v>
      </c>
      <c r="V160">
        <v>0.19381907060600001</v>
      </c>
      <c r="W160">
        <v>0.18102800100399999</v>
      </c>
    </row>
    <row r="161" spans="7:23">
      <c r="G161">
        <v>570</v>
      </c>
      <c r="H161">
        <v>0.179483292589</v>
      </c>
      <c r="I161">
        <v>0.17948328976399999</v>
      </c>
      <c r="J161" s="5">
        <f t="shared" si="26"/>
        <v>2.8250000116969431E-9</v>
      </c>
      <c r="K161">
        <v>0.178126747536</v>
      </c>
      <c r="L161">
        <v>0.16620842426400001</v>
      </c>
      <c r="M161" s="5">
        <v>8.5536238910300003E-2</v>
      </c>
      <c r="N161">
        <v>770</v>
      </c>
      <c r="O161" s="5">
        <v>2.7517697328299999E-2</v>
      </c>
      <c r="P161">
        <v>0.179041293145</v>
      </c>
      <c r="Q161">
        <v>0.17919365466100001</v>
      </c>
      <c r="R161">
        <f t="shared" si="22"/>
        <v>1.5236151600001024E-4</v>
      </c>
      <c r="S161">
        <v>0.17929638098199999</v>
      </c>
      <c r="T161">
        <v>0.178618019632</v>
      </c>
      <c r="U161">
        <v>0.178527747195</v>
      </c>
      <c r="V161">
        <v>0.179079434313</v>
      </c>
      <c r="W161">
        <v>0.16688863495</v>
      </c>
    </row>
    <row r="162" spans="7:23">
      <c r="G162">
        <v>580</v>
      </c>
      <c r="H162">
        <v>0.166118755684</v>
      </c>
      <c r="I162">
        <v>0.16611875193699999</v>
      </c>
      <c r="J162" s="5">
        <f t="shared" si="26"/>
        <v>3.7470000158190686E-9</v>
      </c>
      <c r="K162">
        <v>0.164800341943</v>
      </c>
      <c r="L162">
        <v>0.15328865919500001</v>
      </c>
      <c r="M162" s="5">
        <v>7.7858324191200007E-2</v>
      </c>
      <c r="N162">
        <v>780</v>
      </c>
      <c r="O162" s="5">
        <v>2.4059627326000001E-2</v>
      </c>
      <c r="P162">
        <v>0.16565252237</v>
      </c>
      <c r="Q162">
        <v>0.165784853762</v>
      </c>
      <c r="R162">
        <f t="shared" si="22"/>
        <v>1.3233139200000132E-4</v>
      </c>
      <c r="S162">
        <v>0.16587638260500001</v>
      </c>
      <c r="T162">
        <v>0.165265692513</v>
      </c>
      <c r="U162">
        <v>0.16519048346000001</v>
      </c>
      <c r="V162">
        <v>0.165638831323</v>
      </c>
      <c r="W162">
        <v>0.153994731597</v>
      </c>
    </row>
    <row r="163" spans="7:23">
      <c r="G163">
        <v>590</v>
      </c>
      <c r="H163">
        <v>0.15384966535</v>
      </c>
      <c r="I163">
        <v>0.15384966095700001</v>
      </c>
      <c r="J163" s="5">
        <f t="shared" si="26"/>
        <v>4.3929999915537365E-9</v>
      </c>
      <c r="K163">
        <v>0.15261453429399999</v>
      </c>
      <c r="L163">
        <v>0.14149618195200001</v>
      </c>
      <c r="M163" s="5">
        <v>7.0928495281700005E-2</v>
      </c>
      <c r="N163">
        <v>790</v>
      </c>
      <c r="O163" s="5">
        <v>2.0806034942699999E-2</v>
      </c>
      <c r="P163">
        <v>0.15336463910000001</v>
      </c>
      <c r="Q163">
        <v>0.15347942341900001</v>
      </c>
      <c r="R163">
        <f t="shared" si="22"/>
        <v>1.1478431899999975E-4</v>
      </c>
      <c r="S163">
        <v>0.15356041486300001</v>
      </c>
      <c r="T163">
        <v>0.15300933161700001</v>
      </c>
      <c r="U163">
        <v>0.15294723188699999</v>
      </c>
      <c r="V163">
        <v>0.15353389498</v>
      </c>
      <c r="W163">
        <v>0.14239342915799999</v>
      </c>
    </row>
    <row r="164" spans="7:23">
      <c r="G164">
        <v>600</v>
      </c>
      <c r="H164">
        <v>0.14262230363299999</v>
      </c>
      <c r="I164">
        <v>0.142622298812</v>
      </c>
      <c r="J164" s="5">
        <f t="shared" si="26"/>
        <v>4.8209999881088095E-9</v>
      </c>
      <c r="K164">
        <v>0.141582589185</v>
      </c>
      <c r="L164">
        <v>0.130809976504</v>
      </c>
      <c r="M164" s="5">
        <v>6.4754204314699998E-2</v>
      </c>
      <c r="N164">
        <v>800</v>
      </c>
      <c r="O164" s="5">
        <v>1.7785893238700001E-2</v>
      </c>
      <c r="P164">
        <v>0.142132175655</v>
      </c>
      <c r="Q164">
        <v>0.14223169355699999</v>
      </c>
      <c r="R164">
        <f t="shared" si="22"/>
        <v>9.9517901999995884E-5</v>
      </c>
      <c r="S164">
        <v>0.142302895598</v>
      </c>
      <c r="T164">
        <v>0.141804064649</v>
      </c>
      <c r="U164">
        <v>0.14175328274999999</v>
      </c>
      <c r="V164">
        <v>0.14250496109999999</v>
      </c>
      <c r="W164">
        <v>0.13162174269400001</v>
      </c>
    </row>
    <row r="165" spans="7:23">
      <c r="G165">
        <v>610</v>
      </c>
      <c r="H165">
        <v>0.132352928422</v>
      </c>
      <c r="I165">
        <v>0.132352923367</v>
      </c>
      <c r="J165" s="5">
        <f t="shared" si="26"/>
        <v>5.0550000019189412E-9</v>
      </c>
      <c r="K165">
        <v>0.131261441644</v>
      </c>
      <c r="L165">
        <v>0.12101496031599999</v>
      </c>
      <c r="M165" s="5">
        <v>5.9043763680500003E-2</v>
      </c>
      <c r="N165">
        <v>810</v>
      </c>
      <c r="O165" s="5">
        <v>1.5060832017E-2</v>
      </c>
      <c r="P165">
        <v>0.13189278035800001</v>
      </c>
      <c r="Q165">
        <v>0.13197911055200001</v>
      </c>
      <c r="R165">
        <f t="shared" si="22"/>
        <v>8.6330194000006077E-5</v>
      </c>
      <c r="S165">
        <v>0.13204130941</v>
      </c>
      <c r="T165">
        <v>0.131588100633</v>
      </c>
      <c r="U165">
        <v>0.13154700474600001</v>
      </c>
      <c r="V165">
        <v>0.13217745759999999</v>
      </c>
      <c r="W165">
        <v>0.121873257001</v>
      </c>
    </row>
    <row r="166" spans="7:23">
      <c r="G166">
        <v>620</v>
      </c>
      <c r="H166">
        <v>0.122940153185</v>
      </c>
      <c r="I166">
        <v>0.12294014804</v>
      </c>
      <c r="J166" s="5">
        <f t="shared" si="26"/>
        <v>5.1449999954877867E-9</v>
      </c>
      <c r="K166">
        <v>0.121866425954</v>
      </c>
      <c r="L166">
        <v>0.112132620524</v>
      </c>
      <c r="M166" s="5">
        <v>5.3933449808200001E-2</v>
      </c>
      <c r="N166">
        <v>820</v>
      </c>
      <c r="O166" s="5">
        <v>1.25463133456E-2</v>
      </c>
      <c r="P166">
        <v>0.122518244429</v>
      </c>
      <c r="Q166">
        <v>0.12259319524200001</v>
      </c>
      <c r="R166">
        <f t="shared" si="22"/>
        <v>7.4950813000004834E-5</v>
      </c>
      <c r="S166">
        <v>0.122647100616</v>
      </c>
      <c r="T166">
        <v>0.122233842513</v>
      </c>
      <c r="U166">
        <v>0.122201004386</v>
      </c>
      <c r="V166">
        <v>0.122651552793</v>
      </c>
      <c r="W166">
        <v>0.11302178752100001</v>
      </c>
    </row>
    <row r="167" spans="7:23">
      <c r="G167">
        <v>630</v>
      </c>
      <c r="H167">
        <v>0.11430105607799999</v>
      </c>
      <c r="I167">
        <v>0.11430105095199999</v>
      </c>
      <c r="J167" s="5">
        <f t="shared" si="26"/>
        <v>5.1259999994668348E-9</v>
      </c>
      <c r="K167">
        <v>0.113252678319</v>
      </c>
      <c r="L167">
        <v>0.103937450717</v>
      </c>
      <c r="M167" s="5">
        <v>4.9328163629399999E-2</v>
      </c>
      <c r="N167">
        <v>830</v>
      </c>
      <c r="O167" s="5">
        <v>1.0187298856100001E-2</v>
      </c>
      <c r="P167">
        <v>0.113870592642</v>
      </c>
      <c r="Q167">
        <v>0.11393563517999999</v>
      </c>
      <c r="R167">
        <f t="shared" si="22"/>
        <v>6.5042537999993044E-5</v>
      </c>
      <c r="S167">
        <v>0.11398188831599999</v>
      </c>
      <c r="T167">
        <v>0.113604025121</v>
      </c>
      <c r="U167">
        <v>0.11357827868000001</v>
      </c>
      <c r="V167">
        <v>0.11393363377</v>
      </c>
      <c r="W167">
        <v>0.10474558643200001</v>
      </c>
    </row>
    <row r="168" spans="7:23">
      <c r="G168">
        <v>640</v>
      </c>
      <c r="H168">
        <v>0.106335058637</v>
      </c>
      <c r="I168">
        <v>0.106335053613</v>
      </c>
      <c r="J168" s="5">
        <f t="shared" si="26"/>
        <v>5.0240000076806623E-9</v>
      </c>
      <c r="K168">
        <v>0.10533960014800001</v>
      </c>
      <c r="L168" s="5">
        <v>9.6496727452700007E-2</v>
      </c>
      <c r="M168" s="5">
        <v>4.5171570679299999E-2</v>
      </c>
      <c r="N168">
        <v>840</v>
      </c>
      <c r="O168" s="5">
        <v>8.0860553840100009E-3</v>
      </c>
      <c r="P168">
        <v>0.105921170184</v>
      </c>
      <c r="Q168">
        <v>0.10597763425700001</v>
      </c>
      <c r="R168">
        <f t="shared" si="22"/>
        <v>5.6464073000001003E-5</v>
      </c>
      <c r="S168">
        <v>0.106016909849</v>
      </c>
      <c r="T168">
        <v>0.10567033071199999</v>
      </c>
      <c r="U168">
        <v>0.10565062715200001</v>
      </c>
      <c r="V168">
        <v>0.106058441387</v>
      </c>
      <c r="W168" s="5">
        <v>9.7202658165899999E-2</v>
      </c>
    </row>
    <row r="169" spans="7:23">
      <c r="G169">
        <v>650</v>
      </c>
      <c r="H169" s="5">
        <v>9.9000287069700002E-2</v>
      </c>
      <c r="I169" s="5">
        <v>9.9000282203600007E-2</v>
      </c>
      <c r="J169" s="5">
        <f t="shared" si="26"/>
        <v>4.8660999951710693E-9</v>
      </c>
      <c r="K169" s="5">
        <v>9.8084342063100002E-2</v>
      </c>
      <c r="L169" s="5">
        <v>8.9588867984099999E-2</v>
      </c>
      <c r="M169" s="5">
        <v>4.1432004129300003E-2</v>
      </c>
      <c r="N169">
        <v>850</v>
      </c>
      <c r="O169" s="5">
        <v>6.5308537296599996E-3</v>
      </c>
      <c r="P169" s="5">
        <v>9.8625794001499997E-2</v>
      </c>
      <c r="Q169" s="5">
        <v>9.8674892717400001E-2</v>
      </c>
      <c r="R169">
        <f t="shared" ref="R169:R204" si="27">Q169-P169</f>
        <v>4.9098715900003365E-5</v>
      </c>
      <c r="S169" s="5">
        <v>9.87078508396E-2</v>
      </c>
      <c r="T169" s="5">
        <v>9.8388854223199998E-2</v>
      </c>
      <c r="U169" s="5">
        <v>9.8374237048300006E-2</v>
      </c>
      <c r="V169" s="5">
        <v>9.8867869368000003E-2</v>
      </c>
      <c r="W169" s="5">
        <v>9.0277538341300007E-2</v>
      </c>
    </row>
    <row r="170" spans="7:23">
      <c r="G170">
        <v>660</v>
      </c>
      <c r="H170" s="5">
        <v>9.2285722401100001E-2</v>
      </c>
      <c r="I170" s="5">
        <v>9.2285717732499994E-2</v>
      </c>
      <c r="J170" s="5">
        <f t="shared" si="26"/>
        <v>4.6686000065854216E-9</v>
      </c>
      <c r="K170" s="5">
        <v>9.1358927352999997E-2</v>
      </c>
      <c r="L170" s="5">
        <v>8.32479207867E-2</v>
      </c>
      <c r="M170" s="5">
        <v>3.8022498757700002E-2</v>
      </c>
      <c r="N170">
        <v>860</v>
      </c>
      <c r="O170" s="5">
        <v>5.1351079744999997E-3</v>
      </c>
      <c r="P170" s="5">
        <v>9.1901591343899997E-2</v>
      </c>
      <c r="Q170" s="5">
        <v>9.1944318612900006E-2</v>
      </c>
      <c r="R170">
        <f t="shared" si="27"/>
        <v>4.2727269000009116E-5</v>
      </c>
      <c r="S170" s="5">
        <v>9.1971563714099994E-2</v>
      </c>
      <c r="T170" s="5">
        <v>9.1677108001399998E-2</v>
      </c>
      <c r="U170" s="5">
        <v>9.1666797246599999E-2</v>
      </c>
      <c r="V170" s="5">
        <v>9.2211993436599998E-2</v>
      </c>
      <c r="W170" s="5">
        <v>8.3911058248199999E-2</v>
      </c>
    </row>
    <row r="171" spans="7:23">
      <c r="G171">
        <v>670</v>
      </c>
      <c r="H171" s="5">
        <v>8.6059491172200006E-2</v>
      </c>
      <c r="I171" s="5">
        <v>8.6059486725899997E-2</v>
      </c>
      <c r="J171" s="5">
        <f t="shared" si="26"/>
        <v>4.4463000087313631E-9</v>
      </c>
      <c r="K171" s="5">
        <v>8.5132188021999997E-2</v>
      </c>
      <c r="L171" s="5">
        <v>7.7411243379999994E-2</v>
      </c>
      <c r="M171" s="5">
        <v>3.4918381434000001E-2</v>
      </c>
      <c r="N171">
        <v>870</v>
      </c>
      <c r="O171" s="5">
        <v>4.2556298575699997E-3</v>
      </c>
      <c r="P171" s="5">
        <v>8.5660811777700005E-2</v>
      </c>
      <c r="Q171" s="5">
        <v>8.56979631662E-2</v>
      </c>
      <c r="R171">
        <f t="shared" si="27"/>
        <v>3.7151388499995219E-5</v>
      </c>
      <c r="S171" s="5">
        <v>8.5720013102999995E-2</v>
      </c>
      <c r="T171" s="5">
        <v>8.5447680057399999E-2</v>
      </c>
      <c r="U171" s="5">
        <v>8.5441051217300001E-2</v>
      </c>
      <c r="V171" s="5">
        <v>8.6039523303599999E-2</v>
      </c>
      <c r="W171" s="5">
        <v>7.8135303751699997E-2</v>
      </c>
    </row>
    <row r="172" spans="7:23">
      <c r="G172">
        <v>680</v>
      </c>
      <c r="H172" s="5">
        <v>8.0329649383499999E-2</v>
      </c>
      <c r="I172" s="5">
        <v>8.0329645172599995E-2</v>
      </c>
      <c r="J172" s="5">
        <f t="shared" si="26"/>
        <v>4.2109000036871791E-9</v>
      </c>
      <c r="K172" s="5">
        <v>7.9386022873000006E-2</v>
      </c>
      <c r="L172" s="5">
        <v>7.20425003609E-2</v>
      </c>
      <c r="M172" s="5">
        <v>3.21074045659E-2</v>
      </c>
      <c r="N172">
        <v>880</v>
      </c>
      <c r="O172" s="5">
        <v>3.4625587042599998E-3</v>
      </c>
      <c r="P172" s="5">
        <v>7.9910399539300001E-2</v>
      </c>
      <c r="Q172" s="5">
        <v>7.9942770969000002E-2</v>
      </c>
      <c r="R172">
        <f t="shared" si="27"/>
        <v>3.2371429700001064E-5</v>
      </c>
      <c r="S172" s="5">
        <v>7.9960175877700004E-2</v>
      </c>
      <c r="T172" s="5">
        <v>7.9707579950200003E-2</v>
      </c>
      <c r="U172" s="5">
        <v>7.9704005969200006E-2</v>
      </c>
      <c r="V172" s="5">
        <v>8.0348717019499999E-2</v>
      </c>
      <c r="W172" s="5">
        <v>7.28178175825E-2</v>
      </c>
    </row>
    <row r="173" spans="7:23">
      <c r="G173">
        <v>690</v>
      </c>
      <c r="H173" s="5">
        <v>7.5016927549300005E-2</v>
      </c>
      <c r="I173" s="5">
        <v>7.5016923580999997E-2</v>
      </c>
      <c r="J173" s="5">
        <f t="shared" si="26"/>
        <v>3.9683000080392716E-9</v>
      </c>
      <c r="K173" s="5">
        <v>7.4079404422199999E-2</v>
      </c>
      <c r="L173" s="5">
        <v>6.7078104017699994E-2</v>
      </c>
      <c r="M173" s="5">
        <v>2.95589882267E-2</v>
      </c>
      <c r="N173">
        <v>890</v>
      </c>
      <c r="O173" s="5">
        <v>2.56809302295E-3</v>
      </c>
      <c r="P173" s="5">
        <v>7.4565270508499995E-2</v>
      </c>
      <c r="Q173" s="5">
        <v>7.4593500878799998E-2</v>
      </c>
      <c r="R173">
        <f t="shared" si="27"/>
        <v>2.8230370300003083E-5</v>
      </c>
      <c r="S173" s="5">
        <v>7.4606726535699996E-2</v>
      </c>
      <c r="T173" s="5">
        <v>7.4372001306899999E-2</v>
      </c>
      <c r="U173" s="5">
        <v>7.4370973494600007E-2</v>
      </c>
      <c r="V173" s="5">
        <v>7.4938038043400004E-2</v>
      </c>
      <c r="W173" s="5">
        <v>6.7838749164799997E-2</v>
      </c>
    </row>
    <row r="174" spans="7:23">
      <c r="G174">
        <v>700</v>
      </c>
      <c r="H174" s="5">
        <v>7.0096557897599998E-2</v>
      </c>
      <c r="I174" s="5">
        <v>7.0096554172000003E-2</v>
      </c>
      <c r="J174" s="5">
        <f t="shared" si="26"/>
        <v>3.7255999951746332E-9</v>
      </c>
      <c r="K174" s="5">
        <v>6.9150053458199995E-2</v>
      </c>
      <c r="L174" s="5">
        <v>6.2537199373800006E-2</v>
      </c>
      <c r="M174" s="5">
        <v>2.7231426904199999E-2</v>
      </c>
      <c r="N174">
        <v>900</v>
      </c>
      <c r="O174" s="5">
        <v>1.88140001329E-3</v>
      </c>
      <c r="P174" s="5">
        <v>6.9656708282400004E-2</v>
      </c>
      <c r="Q174" s="5">
        <v>6.9681395141600003E-2</v>
      </c>
      <c r="R174">
        <f t="shared" si="27"/>
        <v>2.4686859199998801E-5</v>
      </c>
      <c r="S174" s="5">
        <v>6.9690946448100005E-2</v>
      </c>
      <c r="T174" s="5">
        <v>6.9472201675200004E-2</v>
      </c>
      <c r="U174" s="5">
        <v>6.9473263800400004E-2</v>
      </c>
      <c r="V174" s="5">
        <v>6.9985822413100002E-2</v>
      </c>
      <c r="W174" s="5">
        <v>6.3269290788400004E-2</v>
      </c>
    </row>
    <row r="175" spans="7:23">
      <c r="G175">
        <v>710</v>
      </c>
      <c r="H175" s="5">
        <v>6.5551997741100002E-2</v>
      </c>
      <c r="I175" s="5">
        <v>6.5551994252300003E-2</v>
      </c>
      <c r="J175" s="5">
        <f t="shared" si="26"/>
        <v>3.4887999988963969E-9</v>
      </c>
      <c r="K175" s="5">
        <v>6.4624608616900003E-2</v>
      </c>
      <c r="L175" s="5">
        <v>5.8322773680000002E-2</v>
      </c>
      <c r="M175" s="5">
        <v>2.5137822564699999E-2</v>
      </c>
      <c r="N175">
        <v>910</v>
      </c>
      <c r="O175" s="5">
        <v>1.5250331624E-3</v>
      </c>
      <c r="P175" s="5">
        <v>6.50728106502E-2</v>
      </c>
      <c r="Q175" s="5">
        <v>6.5094379008700007E-2</v>
      </c>
      <c r="R175">
        <f t="shared" si="27"/>
        <v>2.1568358500007045E-5</v>
      </c>
      <c r="S175" s="5">
        <v>6.5100629692999998E-2</v>
      </c>
      <c r="T175" s="5">
        <v>6.4896582903500005E-2</v>
      </c>
      <c r="U175" s="5">
        <v>6.4899402667999997E-2</v>
      </c>
      <c r="V175" s="5">
        <v>6.5438550070800003E-2</v>
      </c>
      <c r="W175" s="5">
        <v>5.9090685773000001E-2</v>
      </c>
    </row>
    <row r="176" spans="7:23">
      <c r="G176">
        <v>720</v>
      </c>
      <c r="H176" s="5">
        <v>6.1341087187699997E-2</v>
      </c>
      <c r="I176" s="5">
        <v>6.1341083927499998E-2</v>
      </c>
      <c r="J176" s="5">
        <f t="shared" si="26"/>
        <v>3.2601999988557395E-9</v>
      </c>
      <c r="K176" s="5">
        <v>6.03840145715E-2</v>
      </c>
      <c r="L176" s="5">
        <v>5.44150873805E-2</v>
      </c>
      <c r="M176" s="5">
        <v>2.3204219523199999E-2</v>
      </c>
      <c r="N176">
        <v>920</v>
      </c>
      <c r="O176" s="5">
        <v>1.16867098169E-3</v>
      </c>
      <c r="P176" s="5">
        <v>6.0833894753400002E-2</v>
      </c>
      <c r="Q176" s="5">
        <v>6.0852781669600002E-2</v>
      </c>
      <c r="R176">
        <f t="shared" si="27"/>
        <v>1.8886916200000492E-5</v>
      </c>
      <c r="S176" s="5">
        <v>6.0856135455699997E-2</v>
      </c>
      <c r="T176" s="5">
        <v>6.0665422390400001E-2</v>
      </c>
      <c r="U176" s="5">
        <v>6.0669664388900001E-2</v>
      </c>
      <c r="V176" s="5">
        <v>6.1248318562399998E-2</v>
      </c>
      <c r="W176" s="5">
        <v>5.52203816773E-2</v>
      </c>
    </row>
    <row r="177" spans="7:23">
      <c r="G177">
        <v>730</v>
      </c>
      <c r="H177" s="5">
        <v>5.7410624735399998E-2</v>
      </c>
      <c r="I177" s="5">
        <v>5.7410621696899998E-2</v>
      </c>
      <c r="J177" s="5">
        <f t="shared" si="26"/>
        <v>3.038500000218658E-9</v>
      </c>
      <c r="K177" s="5">
        <v>5.6450019097800001E-2</v>
      </c>
      <c r="L177" s="5">
        <v>5.0786272539300001E-2</v>
      </c>
      <c r="M177" s="5">
        <v>2.1439924906999999E-2</v>
      </c>
      <c r="N177">
        <v>930</v>
      </c>
      <c r="O177" s="5">
        <v>8.1231961755700004E-4</v>
      </c>
      <c r="P177" s="5">
        <v>5.6914087124799999E-2</v>
      </c>
      <c r="Q177" s="5">
        <v>5.6930661036200002E-2</v>
      </c>
      <c r="R177">
        <f t="shared" si="27"/>
        <v>1.6573911400002972E-5</v>
      </c>
      <c r="S177" s="5">
        <v>5.6931486417799999E-2</v>
      </c>
      <c r="T177" s="5">
        <v>5.6752910900000002E-2</v>
      </c>
      <c r="U177" s="5">
        <v>5.6758298568599999E-2</v>
      </c>
      <c r="V177" s="5">
        <v>5.7351887159500001E-2</v>
      </c>
      <c r="W177" s="5">
        <v>5.1593307975800001E-2</v>
      </c>
    </row>
    <row r="178" spans="7:23">
      <c r="G178">
        <v>740</v>
      </c>
      <c r="H178" s="5">
        <v>5.3769258856799999E-2</v>
      </c>
      <c r="I178" s="5">
        <v>5.3769256028300003E-2</v>
      </c>
      <c r="J178" s="5">
        <f t="shared" si="26"/>
        <v>2.8284999967209679E-9</v>
      </c>
      <c r="K178" s="5">
        <v>5.2802990677599998E-2</v>
      </c>
      <c r="L178" s="5">
        <v>4.7440289862600002E-2</v>
      </c>
      <c r="M178" s="5">
        <v>1.9830857318000002E-2</v>
      </c>
      <c r="N178">
        <v>940</v>
      </c>
      <c r="O178" s="5">
        <v>5.6580114811999999E-4</v>
      </c>
      <c r="P178" s="5">
        <v>5.3257023823499998E-2</v>
      </c>
      <c r="Q178" s="5">
        <v>5.3271575198500003E-2</v>
      </c>
      <c r="R178">
        <f t="shared" si="27"/>
        <v>1.4551375000004807E-5</v>
      </c>
      <c r="S178" s="5">
        <v>5.3270176487399998E-2</v>
      </c>
      <c r="T178" s="5">
        <v>5.3102836302699997E-2</v>
      </c>
      <c r="U178" s="5">
        <v>5.3109146609700002E-2</v>
      </c>
      <c r="V178" s="5">
        <v>5.3736596485099999E-2</v>
      </c>
      <c r="W178" s="5">
        <v>4.8270676180300003E-2</v>
      </c>
    </row>
    <row r="179" spans="7:23">
      <c r="G179">
        <v>750</v>
      </c>
      <c r="H179" s="5">
        <v>5.0397027652999998E-2</v>
      </c>
      <c r="I179" s="5">
        <v>5.0397025021999997E-2</v>
      </c>
      <c r="J179" s="5">
        <f t="shared" si="26"/>
        <v>2.6310000011964263E-9</v>
      </c>
      <c r="K179" s="5">
        <v>4.9396358504499999E-2</v>
      </c>
      <c r="L179" s="5">
        <v>4.4312327284000003E-2</v>
      </c>
      <c r="M179" s="5">
        <v>1.8349716170099999E-2</v>
      </c>
      <c r="N179">
        <v>950</v>
      </c>
      <c r="O179" s="5">
        <v>4.62952149689E-4</v>
      </c>
      <c r="P179" s="5">
        <v>4.9861257169700003E-2</v>
      </c>
      <c r="Q179" s="5">
        <v>4.9874048855700001E-2</v>
      </c>
      <c r="R179">
        <f t="shared" si="27"/>
        <v>1.279168599999797E-5</v>
      </c>
      <c r="S179" s="5">
        <v>4.9870717140500002E-2</v>
      </c>
      <c r="T179" s="5">
        <v>4.9713723842500002E-2</v>
      </c>
      <c r="U179" s="5">
        <v>4.9720763600400002E-2</v>
      </c>
      <c r="V179" s="5">
        <v>5.0355190420400001E-2</v>
      </c>
      <c r="W179" s="5">
        <v>4.5201267054000002E-2</v>
      </c>
    </row>
    <row r="180" spans="7:23">
      <c r="G180">
        <v>760</v>
      </c>
      <c r="H180" s="5">
        <v>4.72762544041E-2</v>
      </c>
      <c r="I180" s="5">
        <v>4.7276251957599998E-2</v>
      </c>
      <c r="J180" s="5">
        <f t="shared" si="26"/>
        <v>2.4465000025841732E-9</v>
      </c>
      <c r="K180" s="5">
        <v>4.6254092073399998E-2</v>
      </c>
      <c r="L180" s="5">
        <v>4.1436472364700001E-2</v>
      </c>
      <c r="M180" s="5">
        <v>1.7008949651099999E-2</v>
      </c>
      <c r="N180">
        <v>960</v>
      </c>
      <c r="O180" s="5">
        <v>3.6503547681999998E-4</v>
      </c>
      <c r="P180" s="5">
        <v>4.6712193509099997E-2</v>
      </c>
      <c r="Q180" s="5">
        <v>4.6723459110800003E-2</v>
      </c>
      <c r="R180">
        <f t="shared" si="27"/>
        <v>1.1265601700005679E-5</v>
      </c>
      <c r="S180" s="5">
        <v>4.6718465786899997E-2</v>
      </c>
      <c r="T180" s="5">
        <v>4.6570997453400001E-2</v>
      </c>
      <c r="U180" s="5">
        <v>4.6578598460499998E-2</v>
      </c>
      <c r="V180" s="5">
        <v>4.7232433981000001E-2</v>
      </c>
      <c r="W180" s="5">
        <v>4.2351453902199999E-2</v>
      </c>
    </row>
    <row r="181" spans="7:23">
      <c r="G181">
        <v>770</v>
      </c>
      <c r="H181" s="5">
        <v>4.4343413744500002E-2</v>
      </c>
      <c r="I181" s="5">
        <v>4.4343411473500002E-2</v>
      </c>
      <c r="J181" s="5">
        <f t="shared" si="26"/>
        <v>2.2709999991654684E-9</v>
      </c>
      <c r="K181" s="5">
        <v>4.3330887213199998E-2</v>
      </c>
      <c r="L181" s="5">
        <v>3.8762848930400003E-2</v>
      </c>
      <c r="M181" s="5">
        <v>1.5779486011300001E-2</v>
      </c>
      <c r="N181">
        <v>970</v>
      </c>
      <c r="O181" s="5">
        <v>2.6713735735600002E-4</v>
      </c>
      <c r="P181" s="5">
        <v>4.3778800856599999E-2</v>
      </c>
      <c r="Q181" s="5">
        <v>4.3788730106399998E-2</v>
      </c>
      <c r="R181">
        <f t="shared" si="27"/>
        <v>9.9292497999989293E-6</v>
      </c>
      <c r="S181" s="5">
        <v>4.3782307397800001E-2</v>
      </c>
      <c r="T181" s="5">
        <v>4.36436922561E-2</v>
      </c>
      <c r="U181" s="5">
        <v>4.36517178614E-2</v>
      </c>
      <c r="V181" s="5">
        <v>4.4319766586299998E-2</v>
      </c>
      <c r="W181" s="5">
        <v>3.9681784674199999E-2</v>
      </c>
    </row>
    <row r="182" spans="7:23">
      <c r="G182">
        <v>780</v>
      </c>
      <c r="H182" s="5">
        <v>4.1641978569000003E-2</v>
      </c>
      <c r="I182" s="5">
        <v>4.1641976459299998E-2</v>
      </c>
      <c r="J182" s="5">
        <f t="shared" si="26"/>
        <v>2.1097000049707937E-9</v>
      </c>
      <c r="K182" s="5">
        <v>4.0575718211199999E-2</v>
      </c>
      <c r="L182" s="5">
        <v>3.6266242247900003E-2</v>
      </c>
      <c r="M182" s="5">
        <v>1.4631799054600001E-2</v>
      </c>
      <c r="N182">
        <v>980</v>
      </c>
      <c r="O182" s="5">
        <v>1.9897999820199999E-4</v>
      </c>
      <c r="P182" s="5">
        <v>4.1040629998100001E-2</v>
      </c>
      <c r="Q182" s="5">
        <v>4.1049381325099998E-2</v>
      </c>
      <c r="R182">
        <f t="shared" si="27"/>
        <v>8.7513269999978105E-6</v>
      </c>
      <c r="S182" s="5">
        <v>4.1041730500399998E-2</v>
      </c>
      <c r="T182" s="5">
        <v>4.0911386180099998E-2</v>
      </c>
      <c r="U182" s="5">
        <v>4.0919724767800002E-2</v>
      </c>
      <c r="V182" s="5">
        <v>4.1617219306500003E-2</v>
      </c>
      <c r="W182" s="5">
        <v>3.72283295088E-2</v>
      </c>
    </row>
    <row r="183" spans="7:23">
      <c r="G183">
        <v>790</v>
      </c>
      <c r="H183" s="5">
        <v>3.9127702727800001E-2</v>
      </c>
      <c r="I183" s="5">
        <v>3.9127700768300001E-2</v>
      </c>
      <c r="J183" s="5">
        <f t="shared" si="26"/>
        <v>1.9594999997596396E-9</v>
      </c>
      <c r="K183" s="5">
        <v>3.8019062203199998E-2</v>
      </c>
      <c r="L183" s="5">
        <v>3.3955542822900003E-2</v>
      </c>
      <c r="M183" s="5">
        <v>1.35832094605E-2</v>
      </c>
      <c r="N183">
        <v>990</v>
      </c>
      <c r="O183" s="5">
        <v>1.7966505167299999E-4</v>
      </c>
      <c r="P183" s="5">
        <v>3.8505453417999998E-2</v>
      </c>
      <c r="Q183" s="5">
        <v>3.8513182341199999E-2</v>
      </c>
      <c r="R183">
        <f t="shared" si="27"/>
        <v>7.7289232000010699E-6</v>
      </c>
      <c r="S183" s="5">
        <v>3.8504505599899999E-2</v>
      </c>
      <c r="T183" s="5">
        <v>3.8381800839699998E-2</v>
      </c>
      <c r="U183" s="5">
        <v>3.8390350216399999E-2</v>
      </c>
      <c r="V183" s="5">
        <v>3.9126722783900003E-2</v>
      </c>
      <c r="W183" s="5">
        <v>3.4974339145399998E-2</v>
      </c>
    </row>
    <row r="184" spans="7:23">
      <c r="G184">
        <v>800</v>
      </c>
      <c r="H184" s="5">
        <v>3.6780077631699999E-2</v>
      </c>
      <c r="I184" s="5">
        <v>3.67800758125E-2</v>
      </c>
      <c r="J184" s="5">
        <f t="shared" si="26"/>
        <v>1.8191999989758401E-9</v>
      </c>
      <c r="K184" s="5">
        <v>3.5654805305899998E-2</v>
      </c>
      <c r="L184" s="5">
        <v>3.1803566215499998E-2</v>
      </c>
      <c r="M184" s="5">
        <v>1.2628247338700001E-2</v>
      </c>
      <c r="N184">
        <v>1000</v>
      </c>
      <c r="O184" s="5">
        <v>1.50435923783E-4</v>
      </c>
      <c r="P184" s="5">
        <v>3.6131994650500002E-2</v>
      </c>
      <c r="Q184" s="5">
        <v>3.6138821261900003E-2</v>
      </c>
      <c r="R184">
        <f t="shared" si="27"/>
        <v>6.8266114000015143E-6</v>
      </c>
      <c r="S184" s="5">
        <v>3.6129283922400002E-2</v>
      </c>
      <c r="T184" s="5">
        <v>3.6013769721899999E-2</v>
      </c>
      <c r="U184" s="5">
        <v>3.6022445682900001E-2</v>
      </c>
      <c r="V184" s="5">
        <v>3.6789691601100002E-2</v>
      </c>
      <c r="W184" s="5">
        <v>3.2873381569E-2</v>
      </c>
    </row>
    <row r="185" spans="7:23">
      <c r="G185">
        <v>810</v>
      </c>
      <c r="H185" s="5">
        <v>3.4605609818499999E-2</v>
      </c>
      <c r="I185" s="5">
        <v>3.4605608128299999E-2</v>
      </c>
      <c r="J185" s="5">
        <f t="shared" si="26"/>
        <v>1.6902000007923412E-9</v>
      </c>
      <c r="K185" s="5">
        <v>3.3434573032499998E-2</v>
      </c>
      <c r="L185" s="5">
        <v>2.98042352909E-2</v>
      </c>
      <c r="M185" s="5">
        <v>1.17407651342E-2</v>
      </c>
      <c r="N185">
        <v>1010</v>
      </c>
      <c r="O185" s="5">
        <v>1.21221360829E-4</v>
      </c>
      <c r="P185" s="5">
        <v>3.39289745324E-2</v>
      </c>
      <c r="Q185" s="5">
        <v>3.3935009377499999E-2</v>
      </c>
      <c r="R185">
        <f t="shared" si="27"/>
        <v>6.0348450999989089E-6</v>
      </c>
      <c r="S185" s="5">
        <v>3.3924763312199999E-2</v>
      </c>
      <c r="T185" s="5">
        <v>3.3815932737800002E-2</v>
      </c>
      <c r="U185" s="5">
        <v>3.3824669339499999E-2</v>
      </c>
      <c r="V185" s="5">
        <v>3.4615634793599998E-2</v>
      </c>
      <c r="W185" s="5">
        <v>3.0897851853300001E-2</v>
      </c>
    </row>
    <row r="186" spans="7:23">
      <c r="G186">
        <v>820</v>
      </c>
      <c r="H186" s="5">
        <v>3.2573308035199998E-2</v>
      </c>
      <c r="I186" s="5">
        <v>3.25733064652E-2</v>
      </c>
      <c r="J186" s="5">
        <f t="shared" si="26"/>
        <v>1.5699999980633983E-9</v>
      </c>
      <c r="K186" s="5">
        <v>3.1370510892399998E-2</v>
      </c>
      <c r="L186" s="5">
        <v>2.79362347687E-2</v>
      </c>
      <c r="M186" s="5">
        <v>1.0926633457699999E-2</v>
      </c>
      <c r="N186">
        <v>1020</v>
      </c>
      <c r="O186" s="5">
        <v>9.7554977200399993E-5</v>
      </c>
      <c r="P186" s="5">
        <v>3.1873462783800002E-2</v>
      </c>
      <c r="Q186" s="5">
        <v>3.1878799778399997E-2</v>
      </c>
      <c r="R186">
        <f t="shared" si="27"/>
        <v>5.3369945999942603E-6</v>
      </c>
      <c r="S186" s="5">
        <v>3.1867981251200002E-2</v>
      </c>
      <c r="T186" s="5">
        <v>3.1765425918200002E-2</v>
      </c>
      <c r="U186" s="5">
        <v>3.1774163361200002E-2</v>
      </c>
      <c r="V186" s="5">
        <v>3.2614880269699997E-2</v>
      </c>
      <c r="W186" s="5">
        <v>2.9082160535900001E-2</v>
      </c>
    </row>
    <row r="187" spans="7:23">
      <c r="G187">
        <v>830</v>
      </c>
      <c r="H187" s="5">
        <v>3.0695283576700001E-2</v>
      </c>
      <c r="I187" s="5">
        <v>3.0695282116500001E-2</v>
      </c>
      <c r="J187" s="5">
        <f t="shared" si="26"/>
        <v>1.4601999991092907E-9</v>
      </c>
      <c r="K187" s="5">
        <v>2.9445641397999999E-2</v>
      </c>
      <c r="L187" s="5">
        <v>2.62083168391E-2</v>
      </c>
      <c r="M187" s="5">
        <v>1.01762250379E-2</v>
      </c>
      <c r="N187">
        <v>1030</v>
      </c>
      <c r="O187" s="5">
        <v>9.9226810506499997E-5</v>
      </c>
      <c r="P187" s="5">
        <v>2.99606684251E-2</v>
      </c>
      <c r="Q187" s="5">
        <v>2.99653884962E-2</v>
      </c>
      <c r="R187">
        <f t="shared" si="27"/>
        <v>4.7200711000006113E-6</v>
      </c>
      <c r="S187" s="5">
        <v>2.99541112465E-2</v>
      </c>
      <c r="T187" s="5">
        <v>2.9857416944100001E-2</v>
      </c>
      <c r="U187" s="5">
        <v>2.9866111999400001E-2</v>
      </c>
      <c r="V187" s="5">
        <v>3.0735390106200002E-2</v>
      </c>
      <c r="W187" s="5">
        <v>2.7393900361099999E-2</v>
      </c>
    </row>
    <row r="188" spans="7:23">
      <c r="G188">
        <v>840</v>
      </c>
      <c r="H188" s="5">
        <v>2.8945812771000001E-2</v>
      </c>
      <c r="I188" s="5">
        <v>2.8945811412200002E-2</v>
      </c>
      <c r="J188" s="5">
        <f t="shared" si="26"/>
        <v>1.3587999996012012E-9</v>
      </c>
      <c r="K188" s="5">
        <v>2.7653773912099999E-2</v>
      </c>
      <c r="L188" s="5">
        <v>2.4585974607600002E-2</v>
      </c>
      <c r="M188" s="5">
        <v>9.4860214841599993E-3</v>
      </c>
      <c r="N188">
        <v>1040</v>
      </c>
      <c r="O188" s="5">
        <v>1.0913722935299999E-4</v>
      </c>
      <c r="P188" s="5">
        <v>2.8177226647500001E-2</v>
      </c>
      <c r="Q188" s="5">
        <v>2.8181402301E-2</v>
      </c>
      <c r="R188">
        <f t="shared" si="27"/>
        <v>4.1756534999992656E-6</v>
      </c>
      <c r="S188" s="5">
        <v>2.81697729804E-2</v>
      </c>
      <c r="T188" s="5">
        <v>2.8078582670400001E-2</v>
      </c>
      <c r="U188" s="5">
        <v>2.8087195124899999E-2</v>
      </c>
      <c r="V188" s="5">
        <v>2.8982331942199999E-2</v>
      </c>
      <c r="W188" s="5">
        <v>2.5814202747500001E-2</v>
      </c>
    </row>
    <row r="189" spans="7:23">
      <c r="G189">
        <v>850</v>
      </c>
      <c r="H189" s="5">
        <v>2.73131061651E-2</v>
      </c>
      <c r="I189" s="5">
        <v>2.7313104900399999E-2</v>
      </c>
      <c r="J189" s="5">
        <f t="shared" si="26"/>
        <v>1.2647000009746723E-9</v>
      </c>
      <c r="K189" s="5">
        <v>2.5972158535500001E-2</v>
      </c>
      <c r="L189" s="5">
        <v>2.3083356065200001E-2</v>
      </c>
      <c r="M189" s="5">
        <v>8.8440985002499993E-3</v>
      </c>
      <c r="N189">
        <v>1050</v>
      </c>
      <c r="O189" s="5">
        <v>1.19057086952E-4</v>
      </c>
      <c r="P189" s="5">
        <v>2.6516357945199999E-2</v>
      </c>
      <c r="Q189" s="5">
        <v>2.6520053948599999E-2</v>
      </c>
      <c r="R189">
        <f t="shared" si="27"/>
        <v>3.6960033999999808E-6</v>
      </c>
      <c r="S189" s="5">
        <v>2.6508167637799999E-2</v>
      </c>
      <c r="T189" s="5">
        <v>2.64221379294E-2</v>
      </c>
      <c r="U189" s="5">
        <v>2.64306349713E-2</v>
      </c>
      <c r="V189" s="5">
        <v>2.7361218782099999E-2</v>
      </c>
      <c r="W189" s="5">
        <v>2.4354277615299999E-2</v>
      </c>
    </row>
    <row r="190" spans="7:23">
      <c r="G190">
        <v>860</v>
      </c>
      <c r="H190" s="5">
        <v>2.58049729879E-2</v>
      </c>
      <c r="I190" s="5">
        <v>2.5804971808799999E-2</v>
      </c>
      <c r="J190" s="5">
        <f t="shared" si="26"/>
        <v>1.1791000016636577E-9</v>
      </c>
      <c r="K190" s="5">
        <v>2.44102584734E-2</v>
      </c>
      <c r="L190" s="5">
        <v>2.16801640707E-2</v>
      </c>
      <c r="M190" s="5">
        <v>8.2546147364899996E-3</v>
      </c>
      <c r="N190">
        <v>1060</v>
      </c>
      <c r="O190" s="5">
        <v>1.19883372994E-4</v>
      </c>
      <c r="P190" s="5">
        <v>2.4969022727099999E-2</v>
      </c>
      <c r="Q190" s="5">
        <v>2.49722933827E-2</v>
      </c>
      <c r="R190">
        <f t="shared" si="27"/>
        <v>3.2706556000010323E-6</v>
      </c>
      <c r="S190" s="5">
        <v>2.4960229881599998E-2</v>
      </c>
      <c r="T190" s="5">
        <v>2.4879043214200001E-2</v>
      </c>
      <c r="U190" s="5">
        <v>2.4887400447E-2</v>
      </c>
      <c r="V190" s="5">
        <v>2.58646761458E-2</v>
      </c>
      <c r="W190" s="5">
        <v>2.3001930397199999E-2</v>
      </c>
    </row>
    <row r="191" spans="7:23">
      <c r="G191">
        <v>870</v>
      </c>
      <c r="H191" s="5">
        <v>2.44084735102E-2</v>
      </c>
      <c r="I191" s="5">
        <v>2.44084724095E-2</v>
      </c>
      <c r="J191" s="5">
        <f t="shared" si="26"/>
        <v>1.1006999998952605E-9</v>
      </c>
      <c r="K191" s="5">
        <v>2.2949769334999998E-2</v>
      </c>
      <c r="L191" s="5">
        <v>2.03743648286E-2</v>
      </c>
      <c r="M191" s="5">
        <v>7.7090254633100002E-3</v>
      </c>
      <c r="N191">
        <v>1070</v>
      </c>
      <c r="O191" s="5">
        <v>1.01038964219E-4</v>
      </c>
      <c r="P191" s="5">
        <v>2.3520515855E-2</v>
      </c>
      <c r="Q191" s="5">
        <v>2.3523404357699999E-2</v>
      </c>
      <c r="R191">
        <f t="shared" si="27"/>
        <v>2.8885026999991847E-6</v>
      </c>
      <c r="S191" s="5">
        <v>2.3511225952299999E-2</v>
      </c>
      <c r="T191" s="5">
        <v>2.3434614558499999E-2</v>
      </c>
      <c r="U191" s="5">
        <v>2.3442814325900001E-2</v>
      </c>
      <c r="V191" s="5">
        <v>2.44753007562E-2</v>
      </c>
      <c r="W191" s="5">
        <v>2.1755824270200001E-2</v>
      </c>
    </row>
    <row r="192" spans="7:23">
      <c r="G192">
        <v>880</v>
      </c>
      <c r="H192" s="5">
        <v>2.31015981652E-2</v>
      </c>
      <c r="I192" s="5">
        <v>2.3101597137199999E-2</v>
      </c>
      <c r="J192" s="5">
        <f t="shared" si="26"/>
        <v>1.0280000010964851E-9</v>
      </c>
      <c r="K192" s="5">
        <v>2.15906547903E-2</v>
      </c>
      <c r="L192" s="5">
        <v>1.91555566306E-2</v>
      </c>
      <c r="M192" s="5">
        <v>7.2062675730399997E-3</v>
      </c>
      <c r="N192">
        <v>1080</v>
      </c>
      <c r="O192" s="5">
        <v>7.8264429620599995E-5</v>
      </c>
      <c r="P192" s="5">
        <v>2.21732721014E-2</v>
      </c>
      <c r="Q192" s="5">
        <v>2.2175821406699998E-2</v>
      </c>
      <c r="R192">
        <f t="shared" si="27"/>
        <v>2.5493052999980836E-6</v>
      </c>
      <c r="S192" s="5">
        <v>2.2163590060500001E-2</v>
      </c>
      <c r="T192" s="5">
        <v>2.2091263259600001E-2</v>
      </c>
      <c r="U192" s="5">
        <v>2.2099290296299999E-2</v>
      </c>
      <c r="V192" s="5">
        <v>2.3185936165799999E-2</v>
      </c>
      <c r="W192" s="5">
        <v>2.05898020381E-2</v>
      </c>
    </row>
    <row r="193" spans="7:23">
      <c r="G193">
        <v>890</v>
      </c>
      <c r="H193" s="5">
        <v>2.1893325145799999E-2</v>
      </c>
      <c r="I193" s="5">
        <v>2.1893324184200001E-2</v>
      </c>
      <c r="J193" s="5">
        <f t="shared" si="26"/>
        <v>9.6159999754541481E-10</v>
      </c>
      <c r="K193" s="5">
        <v>2.03187419898E-2</v>
      </c>
      <c r="L193" s="5">
        <v>1.8010534784600001E-2</v>
      </c>
      <c r="M193" s="5">
        <v>6.7400115322800002E-3</v>
      </c>
      <c r="N193">
        <v>1090</v>
      </c>
      <c r="O193" s="5">
        <v>5.6496257812199997E-5</v>
      </c>
      <c r="P193" s="5">
        <v>2.0927359554700001E-2</v>
      </c>
      <c r="Q193" s="5">
        <v>2.0929610156299999E-2</v>
      </c>
      <c r="R193">
        <f t="shared" si="27"/>
        <v>2.2506015999977647E-6</v>
      </c>
      <c r="S193" s="5">
        <v>2.0917380232100002E-2</v>
      </c>
      <c r="T193" s="5">
        <v>2.0849030166499999E-2</v>
      </c>
      <c r="U193" s="5">
        <v>2.0856874335100001E-2</v>
      </c>
      <c r="V193" s="5">
        <v>2.19724252739E-2</v>
      </c>
      <c r="W193" s="5">
        <v>1.9511103566500002E-2</v>
      </c>
    </row>
    <row r="194" spans="7:23">
      <c r="G194">
        <v>900</v>
      </c>
      <c r="H194" s="5">
        <v>2.07693111693E-2</v>
      </c>
      <c r="I194" s="5">
        <v>2.0769310268799999E-2</v>
      </c>
      <c r="J194" s="5">
        <f t="shared" si="26"/>
        <v>9.005000009554287E-10</v>
      </c>
      <c r="K194" s="5">
        <v>1.9130436106300001E-2</v>
      </c>
      <c r="L194" s="5">
        <v>1.6944703135399999E-2</v>
      </c>
      <c r="M194" s="5">
        <v>6.3080782302299999E-3</v>
      </c>
      <c r="N194">
        <v>1100</v>
      </c>
      <c r="O194" s="5">
        <v>5.7074082022200002E-5</v>
      </c>
      <c r="P194" s="5">
        <v>1.9754049345399999E-2</v>
      </c>
      <c r="Q194" s="5">
        <v>1.9756027328400001E-2</v>
      </c>
      <c r="R194">
        <f t="shared" si="27"/>
        <v>1.9779830000010712E-6</v>
      </c>
      <c r="S194" s="5">
        <v>1.9743840167900002E-2</v>
      </c>
      <c r="T194" s="5">
        <v>1.9679287487199999E-2</v>
      </c>
      <c r="U194" s="5">
        <v>1.9686939016799999E-2</v>
      </c>
      <c r="V194" s="5">
        <v>2.0860429585399999E-2</v>
      </c>
      <c r="W194" s="5">
        <v>1.8509690317400001E-2</v>
      </c>
    </row>
    <row r="195" spans="7:23">
      <c r="G195">
        <v>910</v>
      </c>
      <c r="H195" s="5">
        <v>1.9728682209500002E-2</v>
      </c>
      <c r="I195" s="5">
        <v>1.97286813649E-2</v>
      </c>
      <c r="J195" s="5">
        <f t="shared" si="26"/>
        <v>8.4460000104868982E-10</v>
      </c>
      <c r="K195" s="5">
        <v>1.8018490802800002E-2</v>
      </c>
      <c r="L195" s="5">
        <v>1.59593472913E-2</v>
      </c>
      <c r="M195" s="5">
        <v>5.9066696835399996E-3</v>
      </c>
      <c r="N195">
        <v>1110</v>
      </c>
      <c r="O195" s="5">
        <v>6.4376264049599997E-5</v>
      </c>
      <c r="P195" s="5">
        <v>1.8660498077500001E-2</v>
      </c>
      <c r="Q195" s="5">
        <v>1.8662231802900001E-2</v>
      </c>
      <c r="R195">
        <f t="shared" si="27"/>
        <v>1.733725400000774E-6</v>
      </c>
      <c r="S195" s="5">
        <v>1.8650124531300001E-2</v>
      </c>
      <c r="T195" s="5">
        <v>1.8589138198999999E-2</v>
      </c>
      <c r="U195" s="5">
        <v>1.8596592244099999E-2</v>
      </c>
      <c r="V195" s="5">
        <v>1.9835737187200001E-2</v>
      </c>
      <c r="W195" s="5">
        <v>1.7584520364299999E-2</v>
      </c>
    </row>
    <row r="196" spans="7:23">
      <c r="G196">
        <v>920</v>
      </c>
      <c r="H196" s="5">
        <v>1.87643667003E-2</v>
      </c>
      <c r="I196" s="5">
        <v>1.8764365906700001E-2</v>
      </c>
      <c r="J196" s="5">
        <f t="shared" si="26"/>
        <v>7.9359999821670968E-10</v>
      </c>
      <c r="K196" s="5">
        <v>1.69824000308E-2</v>
      </c>
      <c r="L196" s="5">
        <v>1.5031136290599999E-2</v>
      </c>
      <c r="M196" s="5">
        <v>5.5364407207300001E-3</v>
      </c>
      <c r="N196">
        <v>1120</v>
      </c>
      <c r="O196" s="5">
        <v>7.1690819443800006E-5</v>
      </c>
      <c r="P196" s="5">
        <v>1.7645242820699999E-2</v>
      </c>
      <c r="Q196" s="5">
        <v>1.7646759232899999E-2</v>
      </c>
      <c r="R196">
        <f t="shared" si="27"/>
        <v>1.5164121999998448E-6</v>
      </c>
      <c r="S196" s="5">
        <v>1.7634763179599999E-2</v>
      </c>
      <c r="T196" s="5">
        <v>1.75771072142E-2</v>
      </c>
      <c r="U196" s="5">
        <v>1.7584361860500001E-2</v>
      </c>
      <c r="V196" s="5">
        <v>1.8875029004199999E-2</v>
      </c>
      <c r="W196" s="5">
        <v>1.6728276350200001E-2</v>
      </c>
    </row>
    <row r="197" spans="7:23">
      <c r="G197">
        <v>930</v>
      </c>
      <c r="H197" s="5">
        <v>1.7873568550399999E-2</v>
      </c>
      <c r="I197" s="5">
        <v>1.7873567803199999E-2</v>
      </c>
      <c r="J197" s="5">
        <f t="shared" ref="J197:J204" si="28">H197-I197</f>
        <v>7.4719999978989371E-10</v>
      </c>
      <c r="K197" s="5">
        <v>1.6008973181199999E-2</v>
      </c>
      <c r="L197" s="5">
        <v>1.41642945749E-2</v>
      </c>
      <c r="M197" s="5">
        <v>5.1908083308099999E-3</v>
      </c>
      <c r="N197">
        <v>1130</v>
      </c>
      <c r="O197" s="5">
        <v>7.3728687701599994E-5</v>
      </c>
      <c r="P197" s="5">
        <v>1.6701187340599999E-2</v>
      </c>
      <c r="Q197" s="5">
        <v>1.6702509204000002E-2</v>
      </c>
      <c r="R197">
        <f t="shared" si="27"/>
        <v>1.3218634000028429E-6</v>
      </c>
      <c r="S197" s="5">
        <v>1.6690647747899998E-2</v>
      </c>
      <c r="T197" s="5">
        <v>1.6636108676099999E-2</v>
      </c>
      <c r="U197" s="5">
        <v>1.6643164402400001E-2</v>
      </c>
      <c r="V197" s="5">
        <v>1.7981199854700002E-2</v>
      </c>
      <c r="W197" s="5">
        <v>1.5938809978300002E-2</v>
      </c>
    </row>
    <row r="198" spans="7:23">
      <c r="G198">
        <v>940</v>
      </c>
      <c r="H198" s="5">
        <v>1.70520631853E-2</v>
      </c>
      <c r="I198" s="5">
        <v>1.7052062480200001E-2</v>
      </c>
      <c r="J198" s="5">
        <f t="shared" si="28"/>
        <v>7.0509999922085953E-10</v>
      </c>
      <c r="K198" s="5">
        <v>1.5108344885500001E-2</v>
      </c>
      <c r="L198" s="5">
        <v>1.3357627107299999E-2</v>
      </c>
      <c r="M198" s="5">
        <v>4.8738825950199998E-3</v>
      </c>
      <c r="N198">
        <v>1140</v>
      </c>
      <c r="O198" s="5">
        <v>7.0921237125200003E-5</v>
      </c>
      <c r="P198" s="5">
        <v>1.5820985123500001E-2</v>
      </c>
      <c r="Q198" s="5">
        <v>1.5822132085900002E-2</v>
      </c>
      <c r="R198">
        <f t="shared" si="27"/>
        <v>1.1469624000004508E-6</v>
      </c>
      <c r="S198" s="5">
        <v>1.5810426562200001E-2</v>
      </c>
      <c r="T198" s="5">
        <v>1.57588157566E-2</v>
      </c>
      <c r="U198" s="5">
        <v>1.5765672957300001E-2</v>
      </c>
      <c r="V198" s="5">
        <v>1.7154652926400001E-2</v>
      </c>
      <c r="W198" s="5">
        <v>1.52087313548E-2</v>
      </c>
    </row>
    <row r="199" spans="7:23">
      <c r="G199">
        <v>950</v>
      </c>
      <c r="H199" s="5">
        <v>1.6291068445000001E-2</v>
      </c>
      <c r="I199" s="5">
        <v>1.62910677786E-2</v>
      </c>
      <c r="J199" s="5">
        <f t="shared" si="28"/>
        <v>6.6640000115358866E-10</v>
      </c>
      <c r="K199" s="5">
        <v>1.4258947744700001E-2</v>
      </c>
      <c r="L199" s="5">
        <v>1.26039967055E-2</v>
      </c>
      <c r="M199" s="5">
        <v>4.5764599223499999E-3</v>
      </c>
      <c r="N199">
        <v>1150</v>
      </c>
      <c r="O199" s="5">
        <v>7.0118046196399999E-5</v>
      </c>
      <c r="P199" s="5">
        <v>1.5000089189200001E-2</v>
      </c>
      <c r="Q199" s="5">
        <v>1.5001078143E-2</v>
      </c>
      <c r="R199">
        <f t="shared" si="27"/>
        <v>9.8895379999942856E-7</v>
      </c>
      <c r="S199" s="5">
        <v>1.4989544494099999E-2</v>
      </c>
      <c r="T199" s="5">
        <v>1.4940687054599999E-2</v>
      </c>
      <c r="U199" s="5">
        <v>1.4947347963000001E-2</v>
      </c>
      <c r="V199" s="5">
        <v>1.6396908863199999E-2</v>
      </c>
      <c r="W199" s="5">
        <v>1.45465210303E-2</v>
      </c>
    </row>
    <row r="200" spans="7:23">
      <c r="G200">
        <v>960</v>
      </c>
      <c r="H200" s="5">
        <v>1.55860701362E-2</v>
      </c>
      <c r="I200" s="5">
        <v>1.5586069505099999E-2</v>
      </c>
      <c r="J200" s="5">
        <f t="shared" si="28"/>
        <v>6.3110000038391068E-10</v>
      </c>
      <c r="K200" s="5">
        <v>1.3463973790699999E-2</v>
      </c>
      <c r="L200" s="5">
        <v>1.18958960711E-2</v>
      </c>
      <c r="M200" s="5">
        <v>4.2999778298299998E-3</v>
      </c>
      <c r="N200">
        <v>1160</v>
      </c>
      <c r="O200" s="5">
        <v>6.9315115803999998E-5</v>
      </c>
      <c r="P200" s="5">
        <v>1.42350476495E-2</v>
      </c>
      <c r="Q200" s="5">
        <v>1.42358939195E-2</v>
      </c>
      <c r="R200">
        <f t="shared" si="27"/>
        <v>8.4627000000031538E-7</v>
      </c>
      <c r="S200" s="5">
        <v>1.42245444084E-2</v>
      </c>
      <c r="T200" s="5">
        <v>1.4178273424E-2</v>
      </c>
      <c r="U200" s="5">
        <v>1.41847414763E-2</v>
      </c>
      <c r="V200" s="5">
        <v>1.5703909159900001E-2</v>
      </c>
      <c r="W200" s="5">
        <v>1.3926231060999999E-2</v>
      </c>
    </row>
    <row r="201" spans="7:23">
      <c r="G201">
        <v>970</v>
      </c>
      <c r="H201" s="5">
        <v>1.49345926012E-2</v>
      </c>
      <c r="I201" s="5">
        <v>1.4934592002200001E-2</v>
      </c>
      <c r="J201" s="5">
        <f t="shared" si="28"/>
        <v>5.9899999890755673E-10</v>
      </c>
      <c r="K201" s="5">
        <v>1.2725646611100001E-2</v>
      </c>
      <c r="L201" s="5">
        <v>1.1236646945199999E-2</v>
      </c>
      <c r="M201" s="5">
        <v>4.0451762155999998E-3</v>
      </c>
      <c r="N201">
        <v>1170</v>
      </c>
      <c r="O201" s="5">
        <v>7.0536188748600005E-5</v>
      </c>
      <c r="P201" s="5">
        <v>1.35191195711E-2</v>
      </c>
      <c r="Q201" s="5">
        <v>1.35198361888E-2</v>
      </c>
      <c r="R201">
        <f t="shared" si="27"/>
        <v>7.166177000000884E-7</v>
      </c>
      <c r="S201" s="5">
        <v>1.3508680941899999E-2</v>
      </c>
      <c r="T201" s="5">
        <v>1.3464853450199999E-2</v>
      </c>
      <c r="U201" s="5">
        <v>1.34711317792E-2</v>
      </c>
      <c r="V201" s="5">
        <v>1.5065983078699999E-2</v>
      </c>
      <c r="W201" s="5">
        <v>1.33586579049E-2</v>
      </c>
    </row>
    <row r="202" spans="7:23">
      <c r="G202">
        <v>980</v>
      </c>
      <c r="H202" s="5">
        <v>1.43230562063E-2</v>
      </c>
      <c r="I202" s="5">
        <v>1.4323055636699999E-2</v>
      </c>
      <c r="J202" s="5">
        <f t="shared" si="28"/>
        <v>5.6960000084649298E-10</v>
      </c>
      <c r="K202" s="5">
        <v>1.2030972112899999E-2</v>
      </c>
      <c r="L202" s="5">
        <v>1.0624589539199999E-2</v>
      </c>
      <c r="M202" s="5">
        <v>3.8066315170400002E-3</v>
      </c>
      <c r="N202">
        <v>1180</v>
      </c>
      <c r="O202" s="5">
        <v>7.0870664204799997E-5</v>
      </c>
      <c r="P202" s="5">
        <v>1.28571229255E-2</v>
      </c>
      <c r="Q202" s="5">
        <v>1.28577235807E-2</v>
      </c>
      <c r="R202">
        <f t="shared" si="27"/>
        <v>6.0065520000006367E-7</v>
      </c>
      <c r="S202" s="5">
        <v>1.28467665973E-2</v>
      </c>
      <c r="T202" s="5">
        <v>1.2805203531E-2</v>
      </c>
      <c r="U202" s="5">
        <v>1.28112993255E-2</v>
      </c>
      <c r="V202" s="5">
        <v>1.4482283169599999E-2</v>
      </c>
      <c r="W202" s="5">
        <v>1.2836746695600001E-2</v>
      </c>
    </row>
    <row r="203" spans="7:23">
      <c r="G203">
        <v>990</v>
      </c>
      <c r="H203" s="5">
        <v>1.3707936189699999E-2</v>
      </c>
      <c r="I203" s="5">
        <v>1.37079356505E-2</v>
      </c>
      <c r="J203" s="5">
        <f t="shared" si="28"/>
        <v>5.3919999888629722E-10</v>
      </c>
      <c r="K203" s="5">
        <v>1.13825908812E-2</v>
      </c>
      <c r="L203" s="5">
        <v>1.00515982395E-2</v>
      </c>
      <c r="M203" s="5">
        <v>3.58538210127E-3</v>
      </c>
      <c r="N203">
        <v>1190</v>
      </c>
      <c r="O203" s="5">
        <v>7.1205637040200003E-5</v>
      </c>
      <c r="P203" s="5">
        <v>1.2242884171E-2</v>
      </c>
      <c r="Q203" s="5">
        <v>1.2243380280899999E-2</v>
      </c>
      <c r="R203">
        <f t="shared" si="27"/>
        <v>4.9610989999969435E-7</v>
      </c>
      <c r="S203" s="5">
        <v>1.2232625418299999E-2</v>
      </c>
      <c r="T203" s="5">
        <v>1.2193174049600001E-2</v>
      </c>
      <c r="U203" s="5">
        <v>1.2199093340500001E-2</v>
      </c>
      <c r="V203" s="5">
        <v>1.39503684844E-2</v>
      </c>
      <c r="W203" s="5">
        <v>1.23600881076E-2</v>
      </c>
    </row>
    <row r="204" spans="7:23">
      <c r="G204">
        <v>1000</v>
      </c>
      <c r="H204" s="5">
        <v>1.3149259047099999E-2</v>
      </c>
      <c r="I204" s="5">
        <v>1.31492585358E-2</v>
      </c>
      <c r="J204" s="5">
        <f t="shared" si="28"/>
        <v>5.1129999886767585E-10</v>
      </c>
      <c r="K204" s="5">
        <v>1.07787689127E-2</v>
      </c>
      <c r="L204" s="5">
        <v>9.5118532476800004E-3</v>
      </c>
      <c r="M204" s="5">
        <v>3.3806700362500001E-3</v>
      </c>
      <c r="N204">
        <v>1200</v>
      </c>
      <c r="O204" s="5">
        <v>7.0919219305400001E-5</v>
      </c>
      <c r="P204" s="5">
        <v>1.1668326025499999E-2</v>
      </c>
      <c r="Q204" s="5">
        <v>1.1668726609899999E-2</v>
      </c>
      <c r="R204">
        <f t="shared" si="27"/>
        <v>4.0058439999997308E-7</v>
      </c>
      <c r="S204" s="5">
        <v>1.1658177539299999E-2</v>
      </c>
      <c r="T204" s="5">
        <v>1.16207202642E-2</v>
      </c>
      <c r="U204" s="5">
        <v>1.1626467473700001E-2</v>
      </c>
      <c r="V204" s="5">
        <v>1.3462225557500001E-2</v>
      </c>
      <c r="W204" s="5">
        <v>1.1931416552500001E-2</v>
      </c>
    </row>
  </sheetData>
  <sortState ref="AA4:AB53">
    <sortCondition descending="1" ref="AA4"/>
  </sortState>
  <phoneticPr fontId="3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106"/>
  <sheetViews>
    <sheetView topLeftCell="A22" zoomScale="85" zoomScaleNormal="85" zoomScalePageLayoutView="85" workbookViewId="0">
      <selection activeCell="P4" sqref="P4"/>
    </sheetView>
  </sheetViews>
  <sheetFormatPr baseColWidth="12" defaultColWidth="8.83203125" defaultRowHeight="17" x14ac:dyDescent="0"/>
  <sheetData>
    <row r="2" spans="4:15">
      <c r="E2" t="s">
        <v>61</v>
      </c>
    </row>
    <row r="3" spans="4:15">
      <c r="E3" t="s">
        <v>63</v>
      </c>
      <c r="F3" t="s">
        <v>64</v>
      </c>
    </row>
    <row r="4" spans="4:15">
      <c r="D4">
        <v>-255</v>
      </c>
      <c r="E4">
        <v>2.24767358199</v>
      </c>
      <c r="G4">
        <v>77.5</v>
      </c>
      <c r="H4">
        <v>0</v>
      </c>
      <c r="I4">
        <v>-1000</v>
      </c>
      <c r="J4" s="5">
        <v>1.31492585358E-2</v>
      </c>
      <c r="L4">
        <v>-255</v>
      </c>
      <c r="M4">
        <v>0</v>
      </c>
      <c r="N4">
        <v>0</v>
      </c>
      <c r="O4">
        <v>2.0921234365000001</v>
      </c>
    </row>
    <row r="5" spans="4:15">
      <c r="D5">
        <v>-250</v>
      </c>
      <c r="E5">
        <v>2.2258327045500002</v>
      </c>
      <c r="G5">
        <v>77.5</v>
      </c>
      <c r="H5">
        <v>0</v>
      </c>
      <c r="I5">
        <v>-980</v>
      </c>
      <c r="J5" s="5">
        <v>1.4323055636699999E-2</v>
      </c>
      <c r="L5">
        <v>-250</v>
      </c>
      <c r="M5">
        <v>0</v>
      </c>
      <c r="N5">
        <v>0</v>
      </c>
      <c r="O5">
        <v>2.0825333813600002</v>
      </c>
    </row>
    <row r="6" spans="4:15">
      <c r="D6">
        <v>-245</v>
      </c>
      <c r="E6">
        <v>2.1991964398800001</v>
      </c>
      <c r="G6">
        <v>77.5</v>
      </c>
      <c r="H6">
        <v>0</v>
      </c>
      <c r="I6">
        <v>-960</v>
      </c>
      <c r="J6" s="5">
        <v>1.5586069505099999E-2</v>
      </c>
      <c r="L6">
        <v>-245</v>
      </c>
      <c r="M6">
        <v>0</v>
      </c>
      <c r="N6">
        <v>0</v>
      </c>
      <c r="O6">
        <v>2.0727538269800001</v>
      </c>
    </row>
    <row r="7" spans="4:15">
      <c r="D7">
        <v>-240</v>
      </c>
      <c r="E7">
        <v>2.1677647879899999</v>
      </c>
      <c r="G7">
        <v>77.5</v>
      </c>
      <c r="H7">
        <v>0</v>
      </c>
      <c r="I7">
        <v>-940</v>
      </c>
      <c r="J7" s="5">
        <v>1.7052062480200001E-2</v>
      </c>
      <c r="L7">
        <v>-240</v>
      </c>
      <c r="M7">
        <v>0</v>
      </c>
      <c r="N7">
        <v>0</v>
      </c>
      <c r="O7">
        <v>2.0627847733800002</v>
      </c>
    </row>
    <row r="8" spans="4:15">
      <c r="D8">
        <v>-235</v>
      </c>
      <c r="E8">
        <v>2.1244817558300002</v>
      </c>
      <c r="G8">
        <v>77.5</v>
      </c>
      <c r="H8">
        <v>0</v>
      </c>
      <c r="I8">
        <v>-920</v>
      </c>
      <c r="J8" s="5">
        <v>1.8764365906700001E-2</v>
      </c>
      <c r="L8">
        <v>-235</v>
      </c>
      <c r="M8">
        <v>0</v>
      </c>
      <c r="N8">
        <v>0</v>
      </c>
      <c r="O8">
        <v>2.0202883085600001</v>
      </c>
    </row>
    <row r="9" spans="4:15">
      <c r="D9">
        <v>-230</v>
      </c>
      <c r="E9">
        <v>2.0781891303600002</v>
      </c>
      <c r="G9">
        <v>77.5</v>
      </c>
      <c r="H9">
        <v>0</v>
      </c>
      <c r="I9">
        <v>-900</v>
      </c>
      <c r="J9" s="5">
        <v>2.0769310268799999E-2</v>
      </c>
      <c r="L9">
        <v>-230</v>
      </c>
      <c r="M9">
        <v>0</v>
      </c>
      <c r="N9">
        <v>0</v>
      </c>
      <c r="O9">
        <v>1.97588497215</v>
      </c>
    </row>
    <row r="10" spans="4:15">
      <c r="D10">
        <v>-225</v>
      </c>
      <c r="E10">
        <v>2.0288869115899999</v>
      </c>
      <c r="G10">
        <v>77.5</v>
      </c>
      <c r="H10">
        <v>0</v>
      </c>
      <c r="I10">
        <v>-880</v>
      </c>
      <c r="J10" s="5">
        <v>2.3101597137199999E-2</v>
      </c>
      <c r="L10">
        <v>-225</v>
      </c>
      <c r="M10">
        <v>0</v>
      </c>
      <c r="N10">
        <v>0</v>
      </c>
      <c r="O10">
        <v>1.9295747641400001</v>
      </c>
    </row>
    <row r="11" spans="4:15">
      <c r="D11">
        <v>-220</v>
      </c>
      <c r="E11">
        <v>1.97657509951</v>
      </c>
      <c r="G11">
        <v>77.5</v>
      </c>
      <c r="H11">
        <v>0</v>
      </c>
      <c r="I11">
        <v>-860</v>
      </c>
      <c r="J11" s="5">
        <v>2.5804971808799999E-2</v>
      </c>
      <c r="L11">
        <v>-220</v>
      </c>
      <c r="M11">
        <v>0</v>
      </c>
      <c r="N11">
        <v>0</v>
      </c>
      <c r="O11">
        <v>1.88135768453</v>
      </c>
    </row>
    <row r="12" spans="4:15">
      <c r="D12">
        <v>-215</v>
      </c>
      <c r="E12">
        <v>1.92528489343</v>
      </c>
      <c r="G12">
        <v>77.5</v>
      </c>
      <c r="H12">
        <v>0</v>
      </c>
      <c r="I12">
        <v>-840</v>
      </c>
      <c r="J12" s="5">
        <v>2.8945811412200002E-2</v>
      </c>
      <c r="L12">
        <v>-215</v>
      </c>
      <c r="M12">
        <v>0</v>
      </c>
      <c r="N12">
        <v>0</v>
      </c>
      <c r="O12">
        <v>1.8312337333299999</v>
      </c>
    </row>
    <row r="13" spans="4:15">
      <c r="D13">
        <v>-210</v>
      </c>
      <c r="E13">
        <v>1.8742801440400001</v>
      </c>
      <c r="G13">
        <v>77.5</v>
      </c>
      <c r="H13">
        <v>0</v>
      </c>
      <c r="I13">
        <v>-820</v>
      </c>
      <c r="J13" s="5">
        <v>3.25733064652E-2</v>
      </c>
      <c r="L13">
        <v>-210</v>
      </c>
      <c r="M13">
        <v>0</v>
      </c>
      <c r="N13">
        <v>0</v>
      </c>
      <c r="O13">
        <v>1.77920291053</v>
      </c>
    </row>
    <row r="14" spans="4:15">
      <c r="D14">
        <v>-205</v>
      </c>
      <c r="E14">
        <v>1.8235608513399999</v>
      </c>
      <c r="G14">
        <v>77.5</v>
      </c>
      <c r="H14">
        <v>0</v>
      </c>
      <c r="I14">
        <v>-800</v>
      </c>
      <c r="J14" s="5">
        <v>3.67800758125E-2</v>
      </c>
      <c r="L14">
        <v>-205</v>
      </c>
      <c r="M14">
        <v>0</v>
      </c>
      <c r="N14">
        <v>0</v>
      </c>
      <c r="O14">
        <v>1.72988349069</v>
      </c>
    </row>
    <row r="15" spans="4:15">
      <c r="D15">
        <v>-200</v>
      </c>
      <c r="E15">
        <v>1.7731270153400001</v>
      </c>
      <c r="G15">
        <v>77.5</v>
      </c>
      <c r="H15">
        <v>0</v>
      </c>
      <c r="I15">
        <v>-780</v>
      </c>
      <c r="J15" s="5">
        <v>4.1641976459299998E-2</v>
      </c>
      <c r="L15">
        <v>-200</v>
      </c>
      <c r="M15">
        <v>0</v>
      </c>
      <c r="N15">
        <v>0</v>
      </c>
      <c r="O15">
        <v>1.6813115512200001</v>
      </c>
    </row>
    <row r="16" spans="4:15">
      <c r="D16">
        <v>-195</v>
      </c>
      <c r="E16">
        <v>1.7238445311799999</v>
      </c>
      <c r="G16">
        <v>77.5</v>
      </c>
      <c r="H16">
        <v>0</v>
      </c>
      <c r="I16">
        <v>-760</v>
      </c>
      <c r="J16" s="5">
        <v>4.7276251957599998E-2</v>
      </c>
      <c r="L16">
        <v>-195</v>
      </c>
      <c r="M16">
        <v>0</v>
      </c>
      <c r="N16">
        <v>0</v>
      </c>
      <c r="O16">
        <v>1.63348709211</v>
      </c>
    </row>
    <row r="17" spans="4:15">
      <c r="D17">
        <v>-190</v>
      </c>
      <c r="E17">
        <v>1.6753041120000001</v>
      </c>
      <c r="G17">
        <v>77.5</v>
      </c>
      <c r="H17">
        <v>0</v>
      </c>
      <c r="I17">
        <v>-740</v>
      </c>
      <c r="J17" s="5">
        <v>5.3769256028300003E-2</v>
      </c>
      <c r="L17">
        <v>-190</v>
      </c>
      <c r="M17">
        <v>0</v>
      </c>
      <c r="N17">
        <v>0</v>
      </c>
      <c r="O17">
        <v>1.5864101133699999</v>
      </c>
    </row>
    <row r="18" spans="4:15">
      <c r="D18">
        <v>-185</v>
      </c>
      <c r="E18">
        <v>1.6275057578100001</v>
      </c>
      <c r="G18">
        <v>77.5</v>
      </c>
      <c r="H18">
        <v>0</v>
      </c>
      <c r="I18">
        <v>-720</v>
      </c>
      <c r="J18" s="5">
        <v>6.1341083927499998E-2</v>
      </c>
      <c r="L18">
        <v>-185</v>
      </c>
      <c r="M18">
        <v>0</v>
      </c>
      <c r="N18">
        <v>0</v>
      </c>
      <c r="O18">
        <v>1.5400806149799999</v>
      </c>
    </row>
    <row r="19" spans="4:15">
      <c r="D19">
        <v>-180</v>
      </c>
      <c r="E19">
        <v>1.5804494685799999</v>
      </c>
      <c r="G19">
        <v>77.5</v>
      </c>
      <c r="H19">
        <v>0</v>
      </c>
      <c r="I19">
        <v>-700</v>
      </c>
      <c r="J19" s="5">
        <v>7.0096554172000003E-2</v>
      </c>
      <c r="L19">
        <v>-180</v>
      </c>
      <c r="M19">
        <v>0</v>
      </c>
      <c r="N19">
        <v>0</v>
      </c>
      <c r="O19">
        <v>1.49449859696</v>
      </c>
    </row>
    <row r="20" spans="4:15">
      <c r="D20">
        <v>-175</v>
      </c>
      <c r="E20">
        <v>1.53414916671</v>
      </c>
      <c r="G20">
        <v>77.5</v>
      </c>
      <c r="H20">
        <v>0</v>
      </c>
      <c r="I20">
        <v>-680</v>
      </c>
      <c r="J20" s="5">
        <v>8.0329645172599995E-2</v>
      </c>
      <c r="L20">
        <v>-175</v>
      </c>
      <c r="M20">
        <v>0</v>
      </c>
      <c r="N20">
        <v>0</v>
      </c>
      <c r="O20">
        <v>1.4500528687900001</v>
      </c>
    </row>
    <row r="21" spans="4:15">
      <c r="D21">
        <v>-170</v>
      </c>
      <c r="E21">
        <v>1.4883232498400001</v>
      </c>
      <c r="G21">
        <v>77.5</v>
      </c>
      <c r="H21">
        <v>0</v>
      </c>
      <c r="I21">
        <v>-660</v>
      </c>
      <c r="J21" s="5">
        <v>9.2285717732499994E-2</v>
      </c>
      <c r="L21">
        <v>-170</v>
      </c>
      <c r="M21">
        <v>0</v>
      </c>
      <c r="N21">
        <v>0</v>
      </c>
      <c r="O21">
        <v>1.40608636825</v>
      </c>
    </row>
    <row r="22" spans="4:15">
      <c r="D22">
        <v>-165</v>
      </c>
      <c r="E22">
        <v>1.4429717179699999</v>
      </c>
      <c r="G22">
        <v>77.5</v>
      </c>
      <c r="H22">
        <v>0</v>
      </c>
      <c r="I22">
        <v>-640</v>
      </c>
      <c r="J22">
        <v>0.106335053613</v>
      </c>
      <c r="L22">
        <v>-165</v>
      </c>
      <c r="M22">
        <v>0</v>
      </c>
      <c r="N22">
        <v>0</v>
      </c>
      <c r="O22">
        <v>1.36259909536</v>
      </c>
    </row>
    <row r="23" spans="4:15">
      <c r="D23">
        <v>-160</v>
      </c>
      <c r="E23">
        <v>1.3980945710899999</v>
      </c>
      <c r="G23">
        <v>77.5</v>
      </c>
      <c r="H23">
        <v>0</v>
      </c>
      <c r="I23">
        <v>-620</v>
      </c>
      <c r="J23">
        <v>0.12294014804</v>
      </c>
      <c r="L23">
        <v>-160</v>
      </c>
      <c r="M23">
        <v>0</v>
      </c>
      <c r="N23">
        <v>0</v>
      </c>
      <c r="O23">
        <v>1.3195910501100001</v>
      </c>
    </row>
    <row r="24" spans="4:15">
      <c r="D24">
        <v>-155</v>
      </c>
      <c r="E24">
        <v>1.3534830359300001</v>
      </c>
      <c r="G24">
        <v>77.5</v>
      </c>
      <c r="H24">
        <v>0</v>
      </c>
      <c r="I24">
        <v>-600</v>
      </c>
      <c r="J24">
        <v>0.142622298812</v>
      </c>
      <c r="L24">
        <v>-155</v>
      </c>
      <c r="M24">
        <v>0</v>
      </c>
      <c r="N24">
        <v>0</v>
      </c>
      <c r="O24">
        <v>1.2770622324900001</v>
      </c>
    </row>
    <row r="25" spans="4:15">
      <c r="D25">
        <v>-150</v>
      </c>
      <c r="E25">
        <v>1.30908039209</v>
      </c>
      <c r="G25">
        <v>77.5</v>
      </c>
      <c r="H25">
        <v>0</v>
      </c>
      <c r="I25">
        <v>-580</v>
      </c>
      <c r="J25">
        <v>0.16611875193699999</v>
      </c>
      <c r="L25">
        <v>-150</v>
      </c>
      <c r="M25">
        <v>0</v>
      </c>
      <c r="N25">
        <v>0</v>
      </c>
      <c r="O25">
        <v>1.2350126425200001</v>
      </c>
    </row>
    <row r="26" spans="4:15">
      <c r="D26">
        <v>-145</v>
      </c>
      <c r="E26">
        <v>1.26488663957</v>
      </c>
      <c r="G26">
        <v>77.5</v>
      </c>
      <c r="H26">
        <v>0</v>
      </c>
      <c r="I26">
        <v>-560</v>
      </c>
      <c r="J26">
        <v>0.19427891846799999</v>
      </c>
      <c r="L26">
        <v>-145</v>
      </c>
      <c r="M26">
        <v>0</v>
      </c>
      <c r="N26">
        <v>0</v>
      </c>
      <c r="O26">
        <v>1.1930651365</v>
      </c>
    </row>
    <row r="27" spans="4:15">
      <c r="D27">
        <v>-140</v>
      </c>
      <c r="E27">
        <v>1.22090177837</v>
      </c>
      <c r="G27">
        <v>77.5</v>
      </c>
      <c r="H27">
        <v>0</v>
      </c>
      <c r="I27">
        <v>-540</v>
      </c>
      <c r="J27">
        <v>0.22803904587099999</v>
      </c>
      <c r="L27">
        <v>-140</v>
      </c>
      <c r="M27">
        <v>0</v>
      </c>
      <c r="N27">
        <v>0</v>
      </c>
      <c r="O27">
        <v>1.1512572976</v>
      </c>
    </row>
    <row r="28" spans="4:15">
      <c r="D28">
        <v>-135</v>
      </c>
      <c r="E28">
        <v>1.1769848730900001</v>
      </c>
      <c r="G28">
        <v>77.5</v>
      </c>
      <c r="H28">
        <v>0</v>
      </c>
      <c r="I28">
        <v>-520</v>
      </c>
      <c r="J28">
        <v>0.26805662179599998</v>
      </c>
      <c r="L28">
        <v>-135</v>
      </c>
      <c r="M28">
        <v>0</v>
      </c>
      <c r="N28">
        <v>0</v>
      </c>
      <c r="O28">
        <v>1.1095891258199999</v>
      </c>
    </row>
    <row r="29" spans="4:15">
      <c r="D29">
        <v>-130</v>
      </c>
      <c r="E29">
        <v>1.1331366305299999</v>
      </c>
      <c r="G29">
        <v>77.5</v>
      </c>
      <c r="H29">
        <v>0</v>
      </c>
      <c r="I29">
        <v>-500</v>
      </c>
      <c r="J29">
        <v>0.31442393423199999</v>
      </c>
      <c r="L29">
        <v>-130</v>
      </c>
      <c r="M29">
        <v>0</v>
      </c>
      <c r="N29">
        <v>0</v>
      </c>
      <c r="O29">
        <v>1.0680606211499999</v>
      </c>
    </row>
    <row r="30" spans="4:15">
      <c r="D30">
        <v>-125</v>
      </c>
      <c r="E30">
        <v>1.0893570506900001</v>
      </c>
      <c r="G30">
        <v>77.5</v>
      </c>
      <c r="H30">
        <v>0</v>
      </c>
      <c r="I30">
        <v>-480</v>
      </c>
      <c r="J30">
        <v>0.366655593645</v>
      </c>
      <c r="L30">
        <v>-125</v>
      </c>
      <c r="M30">
        <v>0</v>
      </c>
      <c r="N30">
        <v>0</v>
      </c>
      <c r="O30">
        <v>1.0266717836000001</v>
      </c>
    </row>
    <row r="31" spans="4:15">
      <c r="D31">
        <v>-120</v>
      </c>
      <c r="E31">
        <v>1.04564613357</v>
      </c>
      <c r="G31">
        <v>77.5</v>
      </c>
      <c r="H31">
        <v>0</v>
      </c>
      <c r="I31">
        <v>-460</v>
      </c>
      <c r="J31">
        <v>0.42146891021799998</v>
      </c>
      <c r="L31">
        <v>-120</v>
      </c>
      <c r="M31">
        <v>0</v>
      </c>
      <c r="N31">
        <v>0</v>
      </c>
      <c r="O31">
        <v>0.98542261316199997</v>
      </c>
    </row>
    <row r="32" spans="4:15">
      <c r="D32">
        <v>-115</v>
      </c>
      <c r="E32">
        <v>1.0019597166100001</v>
      </c>
      <c r="G32">
        <v>77.5</v>
      </c>
      <c r="H32">
        <v>0</v>
      </c>
      <c r="I32">
        <v>-440</v>
      </c>
      <c r="J32">
        <v>0.47462700780299999</v>
      </c>
      <c r="L32">
        <v>-115</v>
      </c>
      <c r="M32">
        <v>0</v>
      </c>
      <c r="N32">
        <v>0</v>
      </c>
      <c r="O32">
        <v>0.94416988320100004</v>
      </c>
    </row>
    <row r="33" spans="4:15">
      <c r="D33">
        <v>-110</v>
      </c>
      <c r="E33">
        <v>0.95829698997900004</v>
      </c>
      <c r="G33">
        <v>77.5</v>
      </c>
      <c r="H33">
        <v>0</v>
      </c>
      <c r="I33">
        <v>-420</v>
      </c>
      <c r="J33">
        <v>0.52178829925400005</v>
      </c>
      <c r="L33">
        <v>-110</v>
      </c>
      <c r="M33">
        <v>0</v>
      </c>
      <c r="N33">
        <v>0</v>
      </c>
      <c r="O33">
        <v>0.90295240278099997</v>
      </c>
    </row>
    <row r="34" spans="4:15">
      <c r="D34">
        <v>-105</v>
      </c>
      <c r="E34">
        <v>0.91465795366199998</v>
      </c>
      <c r="G34">
        <v>77.5</v>
      </c>
      <c r="H34">
        <v>0</v>
      </c>
      <c r="I34">
        <v>-400</v>
      </c>
      <c r="J34">
        <v>0.55972646596099995</v>
      </c>
      <c r="L34">
        <v>-105</v>
      </c>
      <c r="M34">
        <v>0</v>
      </c>
      <c r="N34">
        <v>0</v>
      </c>
      <c r="O34">
        <v>0.86177017190100003</v>
      </c>
    </row>
    <row r="35" spans="4:15">
      <c r="D35">
        <v>-100</v>
      </c>
      <c r="E35">
        <v>0.87104260766300001</v>
      </c>
      <c r="G35">
        <v>77.5</v>
      </c>
      <c r="H35">
        <v>0</v>
      </c>
      <c r="I35">
        <v>-380</v>
      </c>
      <c r="J35">
        <v>0.58826932295500001</v>
      </c>
      <c r="L35">
        <v>-100</v>
      </c>
      <c r="M35">
        <v>0</v>
      </c>
      <c r="N35">
        <v>0</v>
      </c>
      <c r="O35">
        <v>0.82062319055999999</v>
      </c>
    </row>
    <row r="36" spans="4:15">
      <c r="D36">
        <v>-95</v>
      </c>
      <c r="E36">
        <v>0.82743931884499999</v>
      </c>
      <c r="G36">
        <v>77.5</v>
      </c>
      <c r="H36">
        <v>0</v>
      </c>
      <c r="I36">
        <v>-360</v>
      </c>
      <c r="J36">
        <v>0.60873285115800002</v>
      </c>
      <c r="L36">
        <v>-95</v>
      </c>
      <c r="M36">
        <v>0</v>
      </c>
      <c r="N36">
        <v>0</v>
      </c>
      <c r="O36">
        <v>0.77951145876000005</v>
      </c>
    </row>
    <row r="37" spans="4:15">
      <c r="D37">
        <v>-90</v>
      </c>
      <c r="E37">
        <v>0.78384542572100002</v>
      </c>
      <c r="G37">
        <v>77.5</v>
      </c>
      <c r="H37">
        <v>0</v>
      </c>
      <c r="I37">
        <v>-340</v>
      </c>
      <c r="J37">
        <v>0.62333477841899998</v>
      </c>
      <c r="L37">
        <v>-90</v>
      </c>
      <c r="M37">
        <v>0</v>
      </c>
      <c r="N37">
        <v>0</v>
      </c>
      <c r="O37">
        <v>0.73843497650000001</v>
      </c>
    </row>
    <row r="38" spans="4:15">
      <c r="D38">
        <v>-85</v>
      </c>
      <c r="E38">
        <v>0.74026092829000001</v>
      </c>
      <c r="G38">
        <v>77.5</v>
      </c>
      <c r="H38">
        <v>0</v>
      </c>
      <c r="I38">
        <v>-320</v>
      </c>
      <c r="J38">
        <v>0.63393117635600005</v>
      </c>
      <c r="L38">
        <v>-85</v>
      </c>
      <c r="M38">
        <v>0</v>
      </c>
      <c r="N38">
        <v>0</v>
      </c>
      <c r="O38">
        <v>0.69735864578200002</v>
      </c>
    </row>
    <row r="39" spans="4:15">
      <c r="D39">
        <v>-80</v>
      </c>
      <c r="E39">
        <v>0.69668582655400002</v>
      </c>
      <c r="G39">
        <v>77.5</v>
      </c>
      <c r="H39">
        <v>0</v>
      </c>
      <c r="I39">
        <v>-300</v>
      </c>
      <c r="J39">
        <v>0.64190934807900002</v>
      </c>
      <c r="L39">
        <v>-80</v>
      </c>
      <c r="M39">
        <v>0</v>
      </c>
      <c r="N39">
        <v>0</v>
      </c>
      <c r="O39">
        <v>0.656291959865</v>
      </c>
    </row>
    <row r="40" spans="4:15">
      <c r="D40">
        <v>-75</v>
      </c>
      <c r="E40">
        <v>0.65311643517399998</v>
      </c>
      <c r="G40">
        <v>77.5</v>
      </c>
      <c r="H40">
        <v>0</v>
      </c>
      <c r="I40">
        <v>-280</v>
      </c>
      <c r="J40">
        <v>0.64807761937499997</v>
      </c>
      <c r="L40">
        <v>-75</v>
      </c>
      <c r="M40">
        <v>0</v>
      </c>
      <c r="N40">
        <v>0</v>
      </c>
      <c r="O40">
        <v>0.61523491874900005</v>
      </c>
    </row>
    <row r="41" spans="4:15">
      <c r="D41">
        <v>-70</v>
      </c>
      <c r="E41">
        <v>0.60955186368699998</v>
      </c>
      <c r="G41">
        <v>77.5</v>
      </c>
      <c r="H41">
        <v>0</v>
      </c>
      <c r="I41">
        <v>-260</v>
      </c>
      <c r="J41">
        <v>0.65303331502299999</v>
      </c>
      <c r="L41">
        <v>-70</v>
      </c>
      <c r="M41">
        <v>0</v>
      </c>
      <c r="N41">
        <v>0</v>
      </c>
      <c r="O41">
        <v>0.57418752243299997</v>
      </c>
    </row>
    <row r="42" spans="4:15">
      <c r="D42">
        <v>-65</v>
      </c>
      <c r="E42">
        <v>0.56599211209099998</v>
      </c>
      <c r="G42">
        <v>77.5</v>
      </c>
      <c r="H42">
        <v>0</v>
      </c>
      <c r="I42">
        <v>-240</v>
      </c>
      <c r="J42">
        <v>0.65712503717299997</v>
      </c>
      <c r="L42">
        <v>-65</v>
      </c>
      <c r="M42">
        <v>0</v>
      </c>
      <c r="N42">
        <v>0</v>
      </c>
      <c r="O42">
        <v>0.533149770917</v>
      </c>
    </row>
    <row r="43" spans="4:15">
      <c r="D43">
        <v>-60</v>
      </c>
      <c r="E43">
        <v>0.52243718038700004</v>
      </c>
      <c r="G43">
        <v>77.5</v>
      </c>
      <c r="H43">
        <v>0</v>
      </c>
      <c r="I43">
        <v>-220</v>
      </c>
      <c r="J43">
        <v>0.66058686227499996</v>
      </c>
      <c r="L43">
        <v>-60</v>
      </c>
      <c r="M43">
        <v>0</v>
      </c>
      <c r="N43">
        <v>0</v>
      </c>
      <c r="O43">
        <v>0.49212166420300002</v>
      </c>
    </row>
    <row r="44" spans="4:15">
      <c r="D44">
        <v>-55</v>
      </c>
      <c r="E44">
        <v>0.478885606844</v>
      </c>
      <c r="G44">
        <v>77.5</v>
      </c>
      <c r="H44">
        <v>0</v>
      </c>
      <c r="I44">
        <v>-200</v>
      </c>
      <c r="J44">
        <v>0.66350893314000003</v>
      </c>
      <c r="L44">
        <v>-55</v>
      </c>
      <c r="M44">
        <v>0</v>
      </c>
      <c r="N44">
        <v>0</v>
      </c>
      <c r="O44">
        <v>0.45109811428500002</v>
      </c>
    </row>
    <row r="45" spans="4:15">
      <c r="D45">
        <v>-50</v>
      </c>
      <c r="E45">
        <v>0.43533746779499999</v>
      </c>
      <c r="G45">
        <v>77.5</v>
      </c>
      <c r="H45">
        <v>0</v>
      </c>
      <c r="I45">
        <v>-180</v>
      </c>
      <c r="J45">
        <v>0.66600044516599999</v>
      </c>
      <c r="L45">
        <v>-50</v>
      </c>
      <c r="M45">
        <v>0</v>
      </c>
      <c r="N45">
        <v>0</v>
      </c>
      <c r="O45">
        <v>0.410077800336</v>
      </c>
    </row>
    <row r="46" spans="4:15">
      <c r="D46">
        <v>-45</v>
      </c>
      <c r="E46">
        <v>0.39179276324000001</v>
      </c>
      <c r="G46">
        <v>77.5</v>
      </c>
      <c r="H46">
        <v>0</v>
      </c>
      <c r="I46">
        <v>-160</v>
      </c>
      <c r="J46">
        <v>0.66810478850199995</v>
      </c>
      <c r="L46">
        <v>-45</v>
      </c>
      <c r="M46">
        <v>0</v>
      </c>
      <c r="N46">
        <v>0</v>
      </c>
      <c r="O46">
        <v>0.36906072235499998</v>
      </c>
    </row>
    <row r="47" spans="4:15">
      <c r="D47">
        <v>-40</v>
      </c>
      <c r="E47">
        <v>0.34825149317999998</v>
      </c>
      <c r="G47">
        <v>77.5</v>
      </c>
      <c r="H47">
        <v>0</v>
      </c>
      <c r="I47">
        <v>-140</v>
      </c>
      <c r="J47">
        <v>0.669865780721</v>
      </c>
      <c r="L47">
        <v>-40</v>
      </c>
      <c r="M47">
        <v>0</v>
      </c>
      <c r="N47">
        <v>0</v>
      </c>
      <c r="O47">
        <v>0.32804688034200002</v>
      </c>
    </row>
    <row r="48" spans="4:15">
      <c r="D48">
        <v>-35</v>
      </c>
      <c r="E48">
        <v>0.30471418482599999</v>
      </c>
      <c r="G48">
        <v>77.5</v>
      </c>
      <c r="H48">
        <v>0</v>
      </c>
      <c r="I48">
        <v>-120</v>
      </c>
      <c r="J48">
        <v>0.67132132530499999</v>
      </c>
      <c r="L48">
        <v>-35</v>
      </c>
      <c r="M48">
        <v>0</v>
      </c>
      <c r="N48">
        <v>0</v>
      </c>
      <c r="O48">
        <v>0.28703627429700002</v>
      </c>
    </row>
    <row r="49" spans="4:15">
      <c r="D49">
        <v>-30</v>
      </c>
      <c r="E49">
        <v>0.26117896066399998</v>
      </c>
      <c r="G49">
        <v>77.5</v>
      </c>
      <c r="H49">
        <v>0</v>
      </c>
      <c r="I49">
        <v>-100</v>
      </c>
      <c r="J49">
        <v>0.67248513527200005</v>
      </c>
      <c r="L49">
        <v>-30</v>
      </c>
      <c r="M49">
        <v>0</v>
      </c>
      <c r="N49">
        <v>0</v>
      </c>
      <c r="O49">
        <v>0.24602890422099999</v>
      </c>
    </row>
    <row r="50" spans="4:15">
      <c r="D50">
        <v>-25</v>
      </c>
      <c r="E50">
        <v>0.21764582069399999</v>
      </c>
      <c r="G50">
        <v>77.5</v>
      </c>
      <c r="H50">
        <v>0</v>
      </c>
      <c r="I50">
        <v>-80</v>
      </c>
      <c r="J50">
        <v>0.67339832806900002</v>
      </c>
      <c r="L50">
        <v>-25</v>
      </c>
      <c r="M50">
        <v>0</v>
      </c>
      <c r="N50">
        <v>0</v>
      </c>
      <c r="O50">
        <v>0.20502019738899999</v>
      </c>
    </row>
    <row r="51" spans="4:15">
      <c r="D51">
        <v>-20</v>
      </c>
      <c r="E51">
        <v>0.174114764915</v>
      </c>
      <c r="G51">
        <v>77.5</v>
      </c>
      <c r="H51">
        <v>0</v>
      </c>
      <c r="I51">
        <v>-60</v>
      </c>
      <c r="J51">
        <v>0.67407579946200002</v>
      </c>
      <c r="L51">
        <v>-20</v>
      </c>
      <c r="M51">
        <v>0</v>
      </c>
      <c r="N51">
        <v>0</v>
      </c>
      <c r="O51">
        <v>0.16401304634300001</v>
      </c>
    </row>
    <row r="52" spans="4:15">
      <c r="D52">
        <v>-15</v>
      </c>
      <c r="E52">
        <v>0.13058383978599999</v>
      </c>
      <c r="G52">
        <v>77.5</v>
      </c>
      <c r="H52">
        <v>0</v>
      </c>
      <c r="I52">
        <v>-40</v>
      </c>
      <c r="J52">
        <v>0.67453948469199998</v>
      </c>
      <c r="L52">
        <v>-15</v>
      </c>
      <c r="M52">
        <v>0</v>
      </c>
      <c r="N52">
        <v>0</v>
      </c>
      <c r="O52">
        <v>0.12300745108199999</v>
      </c>
    </row>
    <row r="53" spans="4:15">
      <c r="D53">
        <v>-10</v>
      </c>
      <c r="E53" s="5">
        <v>8.7054403925799995E-2</v>
      </c>
      <c r="G53">
        <v>77.5</v>
      </c>
      <c r="H53">
        <v>0</v>
      </c>
      <c r="I53">
        <v>-20</v>
      </c>
      <c r="J53">
        <v>0.67481188513900003</v>
      </c>
      <c r="L53">
        <v>-10</v>
      </c>
      <c r="M53">
        <v>0</v>
      </c>
      <c r="N53">
        <v>0</v>
      </c>
      <c r="O53" s="5">
        <v>8.2003411605599999E-2</v>
      </c>
    </row>
    <row r="54" spans="4:15">
      <c r="D54">
        <v>-5</v>
      </c>
      <c r="E54" s="5">
        <v>4.3526457331800002E-2</v>
      </c>
      <c r="G54">
        <v>77.5</v>
      </c>
      <c r="H54">
        <v>0</v>
      </c>
      <c r="I54">
        <v>0</v>
      </c>
      <c r="J54">
        <v>0.67490042878699996</v>
      </c>
      <c r="L54">
        <v>-5</v>
      </c>
      <c r="M54">
        <v>0</v>
      </c>
      <c r="N54">
        <v>0</v>
      </c>
      <c r="O54" s="5">
        <v>4.1000927911899999E-2</v>
      </c>
    </row>
    <row r="55" spans="4:15">
      <c r="D55">
        <v>0</v>
      </c>
      <c r="E55">
        <v>0</v>
      </c>
      <c r="G55">
        <v>77.5</v>
      </c>
      <c r="H55">
        <v>0</v>
      </c>
      <c r="I55">
        <v>20</v>
      </c>
      <c r="J55">
        <v>0.67481188513900003</v>
      </c>
      <c r="L55">
        <v>0</v>
      </c>
      <c r="M55">
        <v>0</v>
      </c>
      <c r="N55">
        <v>0</v>
      </c>
      <c r="O55">
        <v>0</v>
      </c>
    </row>
    <row r="56" spans="4:15">
      <c r="D56">
        <v>5</v>
      </c>
      <c r="E56" s="5">
        <v>4.3526457331800002E-2</v>
      </c>
      <c r="G56">
        <v>77.5</v>
      </c>
      <c r="H56">
        <v>0</v>
      </c>
      <c r="I56">
        <v>40</v>
      </c>
      <c r="J56">
        <v>0.67453948469199998</v>
      </c>
      <c r="L56">
        <v>5</v>
      </c>
      <c r="M56">
        <v>0</v>
      </c>
      <c r="N56">
        <v>0</v>
      </c>
      <c r="O56" s="5">
        <v>4.1000927911899999E-2</v>
      </c>
    </row>
    <row r="57" spans="4:15">
      <c r="D57">
        <v>10</v>
      </c>
      <c r="E57" s="5">
        <v>8.7054403925799995E-2</v>
      </c>
      <c r="G57">
        <v>77.5</v>
      </c>
      <c r="H57">
        <v>0</v>
      </c>
      <c r="I57">
        <v>60</v>
      </c>
      <c r="J57">
        <v>0.67407579946200002</v>
      </c>
      <c r="L57">
        <v>10</v>
      </c>
      <c r="M57">
        <v>0</v>
      </c>
      <c r="N57">
        <v>0</v>
      </c>
      <c r="O57" s="5">
        <v>8.2003411605599999E-2</v>
      </c>
    </row>
    <row r="58" spans="4:15">
      <c r="D58">
        <v>15</v>
      </c>
      <c r="E58">
        <v>0.13058383978599999</v>
      </c>
      <c r="G58">
        <v>77.5</v>
      </c>
      <c r="H58">
        <v>0</v>
      </c>
      <c r="I58">
        <v>80</v>
      </c>
      <c r="J58">
        <v>0.67339832806900002</v>
      </c>
      <c r="L58">
        <v>15</v>
      </c>
      <c r="M58">
        <v>0</v>
      </c>
      <c r="N58">
        <v>0</v>
      </c>
      <c r="O58">
        <v>0.12300745108199999</v>
      </c>
    </row>
    <row r="59" spans="4:15">
      <c r="D59">
        <v>20</v>
      </c>
      <c r="E59">
        <v>0.174114764915</v>
      </c>
      <c r="G59">
        <v>77.5</v>
      </c>
      <c r="H59">
        <v>0</v>
      </c>
      <c r="I59">
        <v>100</v>
      </c>
      <c r="J59">
        <v>0.67248513527200005</v>
      </c>
      <c r="L59">
        <v>20</v>
      </c>
      <c r="M59">
        <v>0</v>
      </c>
      <c r="N59">
        <v>0</v>
      </c>
      <c r="O59">
        <v>0.16401304634300001</v>
      </c>
    </row>
    <row r="60" spans="4:15">
      <c r="D60">
        <v>25</v>
      </c>
      <c r="E60">
        <v>0.21764582069399999</v>
      </c>
      <c r="G60">
        <v>77.5</v>
      </c>
      <c r="H60">
        <v>0</v>
      </c>
      <c r="I60">
        <v>120</v>
      </c>
      <c r="J60">
        <v>0.67132132530499999</v>
      </c>
      <c r="L60">
        <v>25</v>
      </c>
      <c r="M60">
        <v>0</v>
      </c>
      <c r="N60">
        <v>0</v>
      </c>
      <c r="O60">
        <v>0.20502019738899999</v>
      </c>
    </row>
    <row r="61" spans="4:15">
      <c r="D61">
        <v>30</v>
      </c>
      <c r="E61">
        <v>0.26117896066399998</v>
      </c>
      <c r="G61">
        <v>77.5</v>
      </c>
      <c r="H61">
        <v>0</v>
      </c>
      <c r="I61">
        <v>140</v>
      </c>
      <c r="J61">
        <v>0.669865780721</v>
      </c>
      <c r="L61">
        <v>30</v>
      </c>
      <c r="M61">
        <v>0</v>
      </c>
      <c r="N61">
        <v>0</v>
      </c>
      <c r="O61">
        <v>0.24602890422099999</v>
      </c>
    </row>
    <row r="62" spans="4:15">
      <c r="D62">
        <v>35</v>
      </c>
      <c r="E62">
        <v>0.30471418482599999</v>
      </c>
      <c r="G62">
        <v>77.5</v>
      </c>
      <c r="H62">
        <v>0</v>
      </c>
      <c r="I62">
        <v>160</v>
      </c>
      <c r="J62">
        <v>0.66810478850199995</v>
      </c>
      <c r="L62">
        <v>35</v>
      </c>
      <c r="M62">
        <v>0</v>
      </c>
      <c r="N62">
        <v>0</v>
      </c>
      <c r="O62">
        <v>0.28703627429700002</v>
      </c>
    </row>
    <row r="63" spans="4:15">
      <c r="D63">
        <v>40</v>
      </c>
      <c r="E63">
        <v>0.34825149317999998</v>
      </c>
      <c r="G63">
        <v>77.5</v>
      </c>
      <c r="H63">
        <v>0</v>
      </c>
      <c r="I63">
        <v>180</v>
      </c>
      <c r="J63">
        <v>0.66600044516599999</v>
      </c>
      <c r="L63">
        <v>40</v>
      </c>
      <c r="M63">
        <v>0</v>
      </c>
      <c r="N63">
        <v>0</v>
      </c>
      <c r="O63">
        <v>0.32804688034200002</v>
      </c>
    </row>
    <row r="64" spans="4:15">
      <c r="D64">
        <v>45</v>
      </c>
      <c r="E64">
        <v>0.39179276324000001</v>
      </c>
      <c r="G64">
        <v>77.5</v>
      </c>
      <c r="H64">
        <v>0</v>
      </c>
      <c r="I64">
        <v>200</v>
      </c>
      <c r="J64">
        <v>0.66350893314000003</v>
      </c>
      <c r="L64">
        <v>45</v>
      </c>
      <c r="M64">
        <v>0</v>
      </c>
      <c r="N64">
        <v>0</v>
      </c>
      <c r="O64">
        <v>0.36906072235499998</v>
      </c>
    </row>
    <row r="65" spans="4:15">
      <c r="D65">
        <v>50</v>
      </c>
      <c r="E65">
        <v>0.43533746779499999</v>
      </c>
      <c r="G65">
        <v>77.5</v>
      </c>
      <c r="H65">
        <v>0</v>
      </c>
      <c r="I65">
        <v>220</v>
      </c>
      <c r="J65">
        <v>0.66058686227499996</v>
      </c>
      <c r="L65">
        <v>50</v>
      </c>
      <c r="M65">
        <v>0</v>
      </c>
      <c r="N65">
        <v>0</v>
      </c>
      <c r="O65">
        <v>0.410077800336</v>
      </c>
    </row>
    <row r="66" spans="4:15">
      <c r="D66">
        <v>55</v>
      </c>
      <c r="E66">
        <v>0.478885606844</v>
      </c>
      <c r="G66">
        <v>77.5</v>
      </c>
      <c r="H66">
        <v>0</v>
      </c>
      <c r="I66">
        <v>240</v>
      </c>
      <c r="J66">
        <v>0.65712503717299997</v>
      </c>
      <c r="L66">
        <v>55</v>
      </c>
      <c r="M66">
        <v>0</v>
      </c>
      <c r="N66">
        <v>0</v>
      </c>
      <c r="O66">
        <v>0.45109811428500002</v>
      </c>
    </row>
    <row r="67" spans="4:15">
      <c r="D67">
        <v>60</v>
      </c>
      <c r="E67">
        <v>0.52243718038700004</v>
      </c>
      <c r="G67">
        <v>77.5</v>
      </c>
      <c r="H67">
        <v>0</v>
      </c>
      <c r="I67">
        <v>260</v>
      </c>
      <c r="J67">
        <v>0.65303331502299999</v>
      </c>
      <c r="L67">
        <v>60</v>
      </c>
      <c r="M67">
        <v>0</v>
      </c>
      <c r="N67">
        <v>0</v>
      </c>
      <c r="O67">
        <v>0.49212166420300002</v>
      </c>
    </row>
    <row r="68" spans="4:15">
      <c r="D68">
        <v>65</v>
      </c>
      <c r="E68">
        <v>0.56599211209099998</v>
      </c>
      <c r="G68">
        <v>77.5</v>
      </c>
      <c r="H68">
        <v>0</v>
      </c>
      <c r="I68">
        <v>280</v>
      </c>
      <c r="J68">
        <v>0.64807761937499997</v>
      </c>
      <c r="L68">
        <v>65</v>
      </c>
      <c r="M68">
        <v>0</v>
      </c>
      <c r="N68">
        <v>0</v>
      </c>
      <c r="O68">
        <v>0.533149770917</v>
      </c>
    </row>
    <row r="69" spans="4:15">
      <c r="D69">
        <v>70</v>
      </c>
      <c r="E69">
        <v>0.60955186368699998</v>
      </c>
      <c r="G69">
        <v>77.5</v>
      </c>
      <c r="H69">
        <v>0</v>
      </c>
      <c r="I69">
        <v>300</v>
      </c>
      <c r="J69">
        <v>0.64190934807900002</v>
      </c>
      <c r="L69">
        <v>70</v>
      </c>
      <c r="M69">
        <v>0</v>
      </c>
      <c r="N69">
        <v>0</v>
      </c>
      <c r="O69">
        <v>0.57418752243299997</v>
      </c>
    </row>
    <row r="70" spans="4:15">
      <c r="D70">
        <v>75</v>
      </c>
      <c r="E70">
        <v>0.65311643517399998</v>
      </c>
      <c r="G70">
        <v>77.5</v>
      </c>
      <c r="H70">
        <v>0</v>
      </c>
      <c r="I70">
        <v>320</v>
      </c>
      <c r="J70">
        <v>0.63393117635600005</v>
      </c>
      <c r="L70">
        <v>75</v>
      </c>
      <c r="M70">
        <v>0</v>
      </c>
      <c r="N70">
        <v>0</v>
      </c>
      <c r="O70">
        <v>0.61523491874900005</v>
      </c>
    </row>
    <row r="71" spans="4:15">
      <c r="D71">
        <v>80</v>
      </c>
      <c r="E71">
        <v>0.69668582655400002</v>
      </c>
      <c r="G71">
        <v>77.5</v>
      </c>
      <c r="H71">
        <v>0</v>
      </c>
      <c r="I71">
        <v>340</v>
      </c>
      <c r="J71">
        <v>0.62333477841899998</v>
      </c>
      <c r="L71">
        <v>80</v>
      </c>
      <c r="M71">
        <v>0</v>
      </c>
      <c r="N71">
        <v>0</v>
      </c>
      <c r="O71">
        <v>0.656291959865</v>
      </c>
    </row>
    <row r="72" spans="4:15">
      <c r="D72">
        <v>85</v>
      </c>
      <c r="E72">
        <v>0.74026092829000001</v>
      </c>
      <c r="G72">
        <v>77.5</v>
      </c>
      <c r="H72">
        <v>0</v>
      </c>
      <c r="I72">
        <v>360</v>
      </c>
      <c r="J72">
        <v>0.60873285115800002</v>
      </c>
      <c r="L72">
        <v>85</v>
      </c>
      <c r="M72">
        <v>0</v>
      </c>
      <c r="N72">
        <v>0</v>
      </c>
      <c r="O72">
        <v>0.69735864578200002</v>
      </c>
    </row>
    <row r="73" spans="4:15">
      <c r="D73">
        <v>90</v>
      </c>
      <c r="E73">
        <v>0.78384542572100002</v>
      </c>
      <c r="G73">
        <v>77.5</v>
      </c>
      <c r="H73">
        <v>0</v>
      </c>
      <c r="I73">
        <v>380</v>
      </c>
      <c r="J73">
        <v>0.58826932295500001</v>
      </c>
      <c r="L73">
        <v>90</v>
      </c>
      <c r="M73">
        <v>0</v>
      </c>
      <c r="N73">
        <v>0</v>
      </c>
      <c r="O73">
        <v>0.73843497650000001</v>
      </c>
    </row>
    <row r="74" spans="4:15">
      <c r="D74">
        <v>95</v>
      </c>
      <c r="E74">
        <v>0.82743931884499999</v>
      </c>
      <c r="G74">
        <v>77.5</v>
      </c>
      <c r="H74">
        <v>0</v>
      </c>
      <c r="I74">
        <v>400</v>
      </c>
      <c r="J74">
        <v>0.55972646596099995</v>
      </c>
      <c r="L74">
        <v>95</v>
      </c>
      <c r="M74">
        <v>0</v>
      </c>
      <c r="N74">
        <v>0</v>
      </c>
      <c r="O74">
        <v>0.77951145876000005</v>
      </c>
    </row>
    <row r="75" spans="4:15">
      <c r="D75">
        <v>100</v>
      </c>
      <c r="E75">
        <v>0.87104260766300001</v>
      </c>
      <c r="G75">
        <v>77.5</v>
      </c>
      <c r="H75">
        <v>0</v>
      </c>
      <c r="I75">
        <v>420</v>
      </c>
      <c r="J75">
        <v>0.52178829925400005</v>
      </c>
      <c r="L75">
        <v>100</v>
      </c>
      <c r="M75">
        <v>0</v>
      </c>
      <c r="N75">
        <v>0</v>
      </c>
      <c r="O75">
        <v>0.82062319055999999</v>
      </c>
    </row>
    <row r="76" spans="4:15">
      <c r="D76">
        <v>105</v>
      </c>
      <c r="E76">
        <v>0.91465795366199998</v>
      </c>
      <c r="G76">
        <v>77.5</v>
      </c>
      <c r="H76">
        <v>0</v>
      </c>
      <c r="I76">
        <v>440</v>
      </c>
      <c r="J76">
        <v>0.47462700780299999</v>
      </c>
      <c r="L76">
        <v>105</v>
      </c>
      <c r="M76">
        <v>0</v>
      </c>
      <c r="N76">
        <v>0</v>
      </c>
      <c r="O76">
        <v>0.86177017190100003</v>
      </c>
    </row>
    <row r="77" spans="4:15">
      <c r="D77">
        <v>110</v>
      </c>
      <c r="E77">
        <v>0.95829698997900004</v>
      </c>
      <c r="G77">
        <v>77.5</v>
      </c>
      <c r="H77">
        <v>0</v>
      </c>
      <c r="I77">
        <v>460</v>
      </c>
      <c r="J77">
        <v>0.42146891021799998</v>
      </c>
      <c r="L77">
        <v>110</v>
      </c>
      <c r="M77">
        <v>0</v>
      </c>
      <c r="N77">
        <v>0</v>
      </c>
      <c r="O77">
        <v>0.90295240278099997</v>
      </c>
    </row>
    <row r="78" spans="4:15">
      <c r="D78">
        <v>115</v>
      </c>
      <c r="E78">
        <v>1.0019597166100001</v>
      </c>
      <c r="G78">
        <v>77.5</v>
      </c>
      <c r="H78">
        <v>0</v>
      </c>
      <c r="I78">
        <v>480</v>
      </c>
      <c r="J78">
        <v>0.366655593645</v>
      </c>
      <c r="L78">
        <v>115</v>
      </c>
      <c r="M78">
        <v>0</v>
      </c>
      <c r="N78">
        <v>0</v>
      </c>
      <c r="O78">
        <v>0.94416988320100004</v>
      </c>
    </row>
    <row r="79" spans="4:15">
      <c r="D79">
        <v>120</v>
      </c>
      <c r="E79">
        <v>1.04564613357</v>
      </c>
      <c r="G79">
        <v>77.5</v>
      </c>
      <c r="H79">
        <v>0</v>
      </c>
      <c r="I79">
        <v>500</v>
      </c>
      <c r="J79">
        <v>0.31442393423199999</v>
      </c>
      <c r="L79">
        <v>120</v>
      </c>
      <c r="M79">
        <v>0</v>
      </c>
      <c r="N79">
        <v>0</v>
      </c>
      <c r="O79">
        <v>0.98542261316199997</v>
      </c>
    </row>
    <row r="80" spans="4:15">
      <c r="D80">
        <v>125</v>
      </c>
      <c r="E80">
        <v>1.0893570506900001</v>
      </c>
      <c r="G80">
        <v>77.5</v>
      </c>
      <c r="H80">
        <v>0</v>
      </c>
      <c r="I80">
        <v>520</v>
      </c>
      <c r="J80">
        <v>0.26805662179599998</v>
      </c>
      <c r="L80">
        <v>125</v>
      </c>
      <c r="M80">
        <v>0</v>
      </c>
      <c r="N80">
        <v>0</v>
      </c>
      <c r="O80">
        <v>1.0266717836000001</v>
      </c>
    </row>
    <row r="81" spans="4:15">
      <c r="D81">
        <v>130</v>
      </c>
      <c r="E81">
        <v>1.1331366305299999</v>
      </c>
      <c r="G81">
        <v>77.5</v>
      </c>
      <c r="H81">
        <v>0</v>
      </c>
      <c r="I81">
        <v>540</v>
      </c>
      <c r="J81">
        <v>0.22803904587099999</v>
      </c>
      <c r="L81">
        <v>130</v>
      </c>
      <c r="M81">
        <v>0</v>
      </c>
      <c r="N81">
        <v>0</v>
      </c>
      <c r="O81">
        <v>1.0680606211499999</v>
      </c>
    </row>
    <row r="82" spans="4:15">
      <c r="D82">
        <v>135</v>
      </c>
      <c r="E82">
        <v>1.1769848730900001</v>
      </c>
      <c r="G82">
        <v>77.5</v>
      </c>
      <c r="H82">
        <v>0</v>
      </c>
      <c r="I82">
        <v>560</v>
      </c>
      <c r="J82">
        <v>0.19427891846799999</v>
      </c>
      <c r="L82">
        <v>135</v>
      </c>
      <c r="M82">
        <v>0</v>
      </c>
      <c r="N82">
        <v>0</v>
      </c>
      <c r="O82">
        <v>1.1095891258199999</v>
      </c>
    </row>
    <row r="83" spans="4:15">
      <c r="D83">
        <v>140</v>
      </c>
      <c r="E83">
        <v>1.22090177837</v>
      </c>
      <c r="G83">
        <v>77.5</v>
      </c>
      <c r="H83">
        <v>0</v>
      </c>
      <c r="I83">
        <v>580</v>
      </c>
      <c r="J83">
        <v>0.16611875193699999</v>
      </c>
      <c r="L83">
        <v>140</v>
      </c>
      <c r="M83">
        <v>0</v>
      </c>
      <c r="N83">
        <v>0</v>
      </c>
      <c r="O83">
        <v>1.1512572976</v>
      </c>
    </row>
    <row r="84" spans="4:15">
      <c r="D84">
        <v>145</v>
      </c>
      <c r="E84">
        <v>1.26488663957</v>
      </c>
      <c r="G84">
        <v>77.5</v>
      </c>
      <c r="H84">
        <v>0</v>
      </c>
      <c r="I84">
        <v>600</v>
      </c>
      <c r="J84">
        <v>0.142622298812</v>
      </c>
      <c r="L84">
        <v>145</v>
      </c>
      <c r="M84">
        <v>0</v>
      </c>
      <c r="N84">
        <v>0</v>
      </c>
      <c r="O84">
        <v>1.1930651365</v>
      </c>
    </row>
    <row r="85" spans="4:15">
      <c r="D85">
        <v>150</v>
      </c>
      <c r="E85">
        <v>1.30908039209</v>
      </c>
      <c r="G85">
        <v>77.5</v>
      </c>
      <c r="H85">
        <v>0</v>
      </c>
      <c r="I85">
        <v>620</v>
      </c>
      <c r="J85">
        <v>0.12294014804</v>
      </c>
      <c r="L85">
        <v>150</v>
      </c>
      <c r="M85">
        <v>0</v>
      </c>
      <c r="N85">
        <v>0</v>
      </c>
      <c r="O85">
        <v>1.2350126425200001</v>
      </c>
    </row>
    <row r="86" spans="4:15">
      <c r="D86">
        <v>155</v>
      </c>
      <c r="E86">
        <v>1.3534830359300001</v>
      </c>
      <c r="G86">
        <v>77.5</v>
      </c>
      <c r="H86">
        <v>0</v>
      </c>
      <c r="I86">
        <v>640</v>
      </c>
      <c r="J86">
        <v>0.106335053613</v>
      </c>
      <c r="L86">
        <v>155</v>
      </c>
      <c r="M86">
        <v>0</v>
      </c>
      <c r="N86">
        <v>0</v>
      </c>
      <c r="O86">
        <v>1.2770622324900001</v>
      </c>
    </row>
    <row r="87" spans="4:15">
      <c r="D87">
        <v>160</v>
      </c>
      <c r="E87">
        <v>1.3980945710899999</v>
      </c>
      <c r="G87">
        <v>77.5</v>
      </c>
      <c r="H87">
        <v>0</v>
      </c>
      <c r="I87">
        <v>660</v>
      </c>
      <c r="J87" s="5">
        <v>9.2285717732499994E-2</v>
      </c>
      <c r="L87">
        <v>160</v>
      </c>
      <c r="M87">
        <v>0</v>
      </c>
      <c r="N87">
        <v>0</v>
      </c>
      <c r="O87">
        <v>1.3195910501100001</v>
      </c>
    </row>
    <row r="88" spans="4:15">
      <c r="D88">
        <v>165</v>
      </c>
      <c r="E88">
        <v>1.4429717179699999</v>
      </c>
      <c r="G88">
        <v>77.5</v>
      </c>
      <c r="H88">
        <v>0</v>
      </c>
      <c r="I88">
        <v>680</v>
      </c>
      <c r="J88" s="5">
        <v>8.0329645172599995E-2</v>
      </c>
      <c r="L88">
        <v>165</v>
      </c>
      <c r="M88">
        <v>0</v>
      </c>
      <c r="N88">
        <v>0</v>
      </c>
      <c r="O88">
        <v>1.36259909536</v>
      </c>
    </row>
    <row r="89" spans="4:15">
      <c r="D89">
        <v>170</v>
      </c>
      <c r="E89">
        <v>1.4883232498400001</v>
      </c>
      <c r="G89">
        <v>77.5</v>
      </c>
      <c r="H89">
        <v>0</v>
      </c>
      <c r="I89">
        <v>700</v>
      </c>
      <c r="J89" s="5">
        <v>7.0096554172000003E-2</v>
      </c>
      <c r="L89">
        <v>170</v>
      </c>
      <c r="M89">
        <v>0</v>
      </c>
      <c r="N89">
        <v>0</v>
      </c>
      <c r="O89">
        <v>1.40608636825</v>
      </c>
    </row>
    <row r="90" spans="4:15">
      <c r="D90">
        <v>175</v>
      </c>
      <c r="E90">
        <v>1.53414916671</v>
      </c>
      <c r="G90">
        <v>77.5</v>
      </c>
      <c r="H90">
        <v>0</v>
      </c>
      <c r="I90">
        <v>720</v>
      </c>
      <c r="J90" s="5">
        <v>6.1341083927499998E-2</v>
      </c>
      <c r="L90">
        <v>175</v>
      </c>
      <c r="M90">
        <v>0</v>
      </c>
      <c r="N90">
        <v>0</v>
      </c>
      <c r="O90">
        <v>1.4500528687900001</v>
      </c>
    </row>
    <row r="91" spans="4:15">
      <c r="D91">
        <v>180</v>
      </c>
      <c r="E91">
        <v>1.5804494685799999</v>
      </c>
      <c r="G91">
        <v>77.5</v>
      </c>
      <c r="H91">
        <v>0</v>
      </c>
      <c r="I91">
        <v>740</v>
      </c>
      <c r="J91" s="5">
        <v>5.3769256028300003E-2</v>
      </c>
      <c r="L91">
        <v>180</v>
      </c>
      <c r="M91">
        <v>0</v>
      </c>
      <c r="N91">
        <v>0</v>
      </c>
      <c r="O91">
        <v>1.49449859696</v>
      </c>
    </row>
    <row r="92" spans="4:15">
      <c r="D92">
        <v>185</v>
      </c>
      <c r="E92">
        <v>1.6275057578100001</v>
      </c>
      <c r="G92">
        <v>77.5</v>
      </c>
      <c r="H92">
        <v>0</v>
      </c>
      <c r="I92">
        <v>760</v>
      </c>
      <c r="J92" s="5">
        <v>4.7276251957599998E-2</v>
      </c>
      <c r="L92">
        <v>185</v>
      </c>
      <c r="M92">
        <v>0</v>
      </c>
      <c r="N92">
        <v>0</v>
      </c>
      <c r="O92">
        <v>1.5400806149799999</v>
      </c>
    </row>
    <row r="93" spans="4:15">
      <c r="D93">
        <v>190</v>
      </c>
      <c r="E93">
        <v>1.6753041120000001</v>
      </c>
      <c r="G93">
        <v>77.5</v>
      </c>
      <c r="H93">
        <v>0</v>
      </c>
      <c r="I93">
        <v>780</v>
      </c>
      <c r="J93" s="5">
        <v>4.1641976459299998E-2</v>
      </c>
      <c r="L93">
        <v>190</v>
      </c>
      <c r="M93">
        <v>0</v>
      </c>
      <c r="N93">
        <v>0</v>
      </c>
      <c r="O93">
        <v>1.5864101133699999</v>
      </c>
    </row>
    <row r="94" spans="4:15">
      <c r="D94">
        <v>195</v>
      </c>
      <c r="E94">
        <v>1.7238445311799999</v>
      </c>
      <c r="G94">
        <v>77.5</v>
      </c>
      <c r="H94">
        <v>0</v>
      </c>
      <c r="I94">
        <v>800</v>
      </c>
      <c r="J94" s="5">
        <v>3.67800758125E-2</v>
      </c>
      <c r="L94">
        <v>195</v>
      </c>
      <c r="M94">
        <v>0</v>
      </c>
      <c r="N94">
        <v>0</v>
      </c>
      <c r="O94">
        <v>1.63348709211</v>
      </c>
    </row>
    <row r="95" spans="4:15">
      <c r="D95">
        <v>200</v>
      </c>
      <c r="E95">
        <v>1.7731270153400001</v>
      </c>
      <c r="G95">
        <v>77.5</v>
      </c>
      <c r="H95">
        <v>0</v>
      </c>
      <c r="I95">
        <v>820</v>
      </c>
      <c r="J95" s="5">
        <v>3.25733064652E-2</v>
      </c>
      <c r="L95">
        <v>200</v>
      </c>
      <c r="M95">
        <v>0</v>
      </c>
      <c r="N95">
        <v>0</v>
      </c>
      <c r="O95">
        <v>1.6813115512200001</v>
      </c>
    </row>
    <row r="96" spans="4:15">
      <c r="D96">
        <v>205</v>
      </c>
      <c r="E96">
        <v>1.8235608513399999</v>
      </c>
      <c r="G96">
        <v>77.5</v>
      </c>
      <c r="H96">
        <v>0</v>
      </c>
      <c r="I96">
        <v>840</v>
      </c>
      <c r="J96" s="5">
        <v>2.8945811412200002E-2</v>
      </c>
      <c r="L96">
        <v>205</v>
      </c>
      <c r="M96">
        <v>0</v>
      </c>
      <c r="N96">
        <v>0</v>
      </c>
      <c r="O96">
        <v>1.72988349069</v>
      </c>
    </row>
    <row r="97" spans="4:15">
      <c r="D97">
        <v>210</v>
      </c>
      <c r="E97">
        <v>1.8742801440400001</v>
      </c>
      <c r="G97">
        <v>77.5</v>
      </c>
      <c r="H97">
        <v>0</v>
      </c>
      <c r="I97">
        <v>860</v>
      </c>
      <c r="J97" s="5">
        <v>2.5804971808799999E-2</v>
      </c>
      <c r="L97">
        <v>210</v>
      </c>
      <c r="M97">
        <v>0</v>
      </c>
      <c r="N97">
        <v>0</v>
      </c>
      <c r="O97">
        <v>1.77920291053</v>
      </c>
    </row>
    <row r="98" spans="4:15">
      <c r="D98">
        <v>215</v>
      </c>
      <c r="E98">
        <v>1.92528489343</v>
      </c>
      <c r="G98">
        <v>77.5</v>
      </c>
      <c r="H98">
        <v>0</v>
      </c>
      <c r="I98">
        <v>880</v>
      </c>
      <c r="J98" s="5">
        <v>2.3101597137199999E-2</v>
      </c>
      <c r="L98">
        <v>215</v>
      </c>
      <c r="M98">
        <v>0</v>
      </c>
      <c r="N98">
        <v>0</v>
      </c>
      <c r="O98">
        <v>1.8312337333299999</v>
      </c>
    </row>
    <row r="99" spans="4:15">
      <c r="D99">
        <v>220</v>
      </c>
      <c r="E99">
        <v>1.97657509951</v>
      </c>
      <c r="G99">
        <v>77.5</v>
      </c>
      <c r="H99">
        <v>0</v>
      </c>
      <c r="I99">
        <v>900</v>
      </c>
      <c r="J99" s="5">
        <v>2.0769310268799999E-2</v>
      </c>
      <c r="L99">
        <v>220</v>
      </c>
      <c r="M99">
        <v>0</v>
      </c>
      <c r="N99">
        <v>0</v>
      </c>
      <c r="O99">
        <v>1.88135768453</v>
      </c>
    </row>
    <row r="100" spans="4:15">
      <c r="D100">
        <v>225</v>
      </c>
      <c r="E100">
        <v>2.0288869115899999</v>
      </c>
      <c r="G100">
        <v>77.5</v>
      </c>
      <c r="H100">
        <v>0</v>
      </c>
      <c r="I100">
        <v>920</v>
      </c>
      <c r="J100" s="5">
        <v>1.8764365906700001E-2</v>
      </c>
      <c r="L100">
        <v>225</v>
      </c>
      <c r="M100">
        <v>0</v>
      </c>
      <c r="N100">
        <v>0</v>
      </c>
      <c r="O100">
        <v>1.9295747641400001</v>
      </c>
    </row>
    <row r="101" spans="4:15">
      <c r="D101">
        <v>230</v>
      </c>
      <c r="E101">
        <v>2.0781891303600002</v>
      </c>
      <c r="G101">
        <v>77.5</v>
      </c>
      <c r="H101">
        <v>0</v>
      </c>
      <c r="I101">
        <v>940</v>
      </c>
      <c r="J101" s="5">
        <v>1.7052062480200001E-2</v>
      </c>
      <c r="L101">
        <v>230</v>
      </c>
      <c r="M101">
        <v>0</v>
      </c>
      <c r="N101">
        <v>0</v>
      </c>
      <c r="O101">
        <v>1.97588497215</v>
      </c>
    </row>
    <row r="102" spans="4:15">
      <c r="D102">
        <v>235</v>
      </c>
      <c r="E102">
        <v>2.1244817558300002</v>
      </c>
      <c r="G102">
        <v>77.5</v>
      </c>
      <c r="H102">
        <v>0</v>
      </c>
      <c r="I102">
        <v>960</v>
      </c>
      <c r="J102" s="5">
        <v>1.5586069505099999E-2</v>
      </c>
      <c r="L102">
        <v>235</v>
      </c>
      <c r="M102">
        <v>0</v>
      </c>
      <c r="N102">
        <v>0</v>
      </c>
      <c r="O102">
        <v>2.0202883085600001</v>
      </c>
    </row>
    <row r="103" spans="4:15">
      <c r="D103">
        <v>240</v>
      </c>
      <c r="E103">
        <v>2.1677647879899999</v>
      </c>
      <c r="G103">
        <v>77.5</v>
      </c>
      <c r="H103">
        <v>0</v>
      </c>
      <c r="I103">
        <v>980</v>
      </c>
      <c r="J103" s="5">
        <v>1.4323055636699999E-2</v>
      </c>
      <c r="L103">
        <v>240</v>
      </c>
      <c r="M103">
        <v>0</v>
      </c>
      <c r="N103">
        <v>0</v>
      </c>
      <c r="O103">
        <v>2.0627847733800002</v>
      </c>
    </row>
    <row r="104" spans="4:15">
      <c r="D104">
        <v>245</v>
      </c>
      <c r="E104">
        <v>2.1991964398800001</v>
      </c>
      <c r="G104">
        <v>77.5</v>
      </c>
      <c r="H104">
        <v>0</v>
      </c>
      <c r="I104">
        <v>1000</v>
      </c>
      <c r="J104" s="5">
        <v>1.31492585358E-2</v>
      </c>
      <c r="L104">
        <v>245</v>
      </c>
      <c r="M104">
        <v>0</v>
      </c>
      <c r="N104">
        <v>0</v>
      </c>
      <c r="O104">
        <v>2.0727538269800001</v>
      </c>
    </row>
    <row r="105" spans="4:15">
      <c r="D105">
        <v>250</v>
      </c>
      <c r="E105">
        <v>2.2258327045500002</v>
      </c>
      <c r="L105">
        <v>250</v>
      </c>
      <c r="M105">
        <v>0</v>
      </c>
      <c r="N105">
        <v>0</v>
      </c>
      <c r="O105">
        <v>2.0825333813600002</v>
      </c>
    </row>
    <row r="106" spans="4:15">
      <c r="D106">
        <v>255</v>
      </c>
      <c r="E106">
        <v>2.24767358199</v>
      </c>
      <c r="L106">
        <v>255</v>
      </c>
      <c r="M106">
        <v>0</v>
      </c>
      <c r="N106">
        <v>0</v>
      </c>
      <c r="O106">
        <v>2.0921234365000001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26" zoomScale="70" zoomScaleNormal="70" zoomScalePageLayoutView="70" workbookViewId="0">
      <selection activeCell="A4" sqref="A4:B4"/>
    </sheetView>
  </sheetViews>
  <sheetFormatPr baseColWidth="12" defaultColWidth="8.83203125" defaultRowHeight="17" x14ac:dyDescent="0"/>
  <sheetData>
    <row r="1" spans="1:10">
      <c r="A1" s="3" t="s">
        <v>7</v>
      </c>
      <c r="B1" s="3" t="s">
        <v>8</v>
      </c>
      <c r="C1" s="4"/>
      <c r="D1" s="4"/>
      <c r="E1" s="4"/>
      <c r="F1" s="4"/>
    </row>
    <row r="2" spans="1:10">
      <c r="A2" s="4" t="s">
        <v>2</v>
      </c>
      <c r="B2" s="4"/>
      <c r="C2" s="4" t="s">
        <v>3</v>
      </c>
      <c r="D2" s="4"/>
      <c r="E2" s="4" t="s">
        <v>4</v>
      </c>
      <c r="F2" s="4"/>
    </row>
    <row r="3" spans="1:10">
      <c r="A3" s="4" t="s">
        <v>9</v>
      </c>
      <c r="B3" s="4" t="s">
        <v>10</v>
      </c>
      <c r="C3" s="4" t="s">
        <v>9</v>
      </c>
      <c r="D3" s="4" t="s">
        <v>10</v>
      </c>
      <c r="E3" s="4" t="s">
        <v>9</v>
      </c>
      <c r="F3" s="4" t="s">
        <v>10</v>
      </c>
      <c r="H3" t="s">
        <v>69</v>
      </c>
      <c r="I3" t="s">
        <v>70</v>
      </c>
      <c r="J3" t="s">
        <v>71</v>
      </c>
    </row>
    <row r="4" spans="1:10">
      <c r="A4" s="4">
        <v>255</v>
      </c>
      <c r="B4" s="4">
        <v>2.2537972217988003</v>
      </c>
      <c r="C4" s="4">
        <v>255</v>
      </c>
      <c r="D4" s="4">
        <v>2.1483843000245</v>
      </c>
      <c r="E4" s="4">
        <v>255</v>
      </c>
      <c r="F4" s="4">
        <v>1.2380833138559999</v>
      </c>
      <c r="G4">
        <v>0</v>
      </c>
      <c r="H4">
        <v>0</v>
      </c>
      <c r="I4">
        <v>0</v>
      </c>
      <c r="J4">
        <v>0</v>
      </c>
    </row>
    <row r="5" spans="1:10">
      <c r="A5" s="4">
        <v>250</v>
      </c>
      <c r="B5" s="4">
        <v>2.2341858686141003</v>
      </c>
      <c r="C5" s="4">
        <v>250</v>
      </c>
      <c r="D5" s="4">
        <v>2.1306250341402002</v>
      </c>
      <c r="E5" s="4">
        <v>250</v>
      </c>
      <c r="F5" s="4">
        <v>1.2227472722263002</v>
      </c>
      <c r="G5">
        <v>5</v>
      </c>
      <c r="H5" s="5">
        <v>4.3308663792300001E-2</v>
      </c>
      <c r="I5" s="5">
        <v>4.1018481605899999E-2</v>
      </c>
      <c r="J5" s="5">
        <v>2.1420260997799999E-2</v>
      </c>
    </row>
    <row r="6" spans="1:10">
      <c r="A6" s="4">
        <v>245</v>
      </c>
      <c r="B6" s="4">
        <v>2.2046336509123003</v>
      </c>
      <c r="C6" s="4">
        <v>245</v>
      </c>
      <c r="D6" s="4">
        <v>2.1022986887970001</v>
      </c>
      <c r="E6" s="4">
        <v>245</v>
      </c>
      <c r="F6" s="4">
        <v>1.1990853265585</v>
      </c>
      <c r="G6">
        <v>10</v>
      </c>
      <c r="H6" s="5">
        <v>8.6618931809400002E-2</v>
      </c>
      <c r="I6" s="5">
        <v>8.2038366307899999E-2</v>
      </c>
      <c r="J6" s="5">
        <v>4.2840520196200001E-2</v>
      </c>
    </row>
    <row r="7" spans="1:10">
      <c r="A7" s="4">
        <v>240</v>
      </c>
      <c r="B7" s="4">
        <v>2.1669621282877003</v>
      </c>
      <c r="C7" s="4">
        <v>240</v>
      </c>
      <c r="D7" s="4">
        <v>2.0666208816934999</v>
      </c>
      <c r="E7" s="4">
        <v>240</v>
      </c>
      <c r="F7" s="4">
        <v>1.1697195643961</v>
      </c>
      <c r="G7">
        <v>15</v>
      </c>
      <c r="H7">
        <v>0.129930804052</v>
      </c>
      <c r="I7">
        <v>0.123059654107</v>
      </c>
      <c r="J7" s="5">
        <v>6.4260777595200005E-2</v>
      </c>
    </row>
    <row r="8" spans="1:10">
      <c r="A8" s="4">
        <v>235</v>
      </c>
      <c r="B8" s="4">
        <v>2.1236027735366001</v>
      </c>
      <c r="C8" s="4">
        <v>235</v>
      </c>
      <c r="D8" s="4">
        <v>2.0244098119666001</v>
      </c>
      <c r="E8" s="4">
        <v>235</v>
      </c>
      <c r="F8" s="4">
        <v>1.1365936069920999</v>
      </c>
      <c r="G8">
        <v>20</v>
      </c>
      <c r="H8">
        <v>0.17324428052099999</v>
      </c>
      <c r="I8">
        <v>0.16408234500300001</v>
      </c>
      <c r="J8" s="5">
        <v>8.5681033195300002E-2</v>
      </c>
    </row>
    <row r="9" spans="1:10">
      <c r="A9" s="4">
        <v>230</v>
      </c>
      <c r="B9" s="4">
        <v>2.0763923768149004</v>
      </c>
      <c r="C9" s="4">
        <v>230</v>
      </c>
      <c r="D9" s="4">
        <v>1.9779508261096999</v>
      </c>
      <c r="E9" s="4">
        <v>230</v>
      </c>
      <c r="F9" s="4">
        <v>1.1016129580128999</v>
      </c>
      <c r="G9">
        <v>25</v>
      </c>
      <c r="H9">
        <v>0.21655771855200001</v>
      </c>
      <c r="I9">
        <v>0.20510523066899999</v>
      </c>
      <c r="J9">
        <v>0.10710141670999999</v>
      </c>
    </row>
    <row r="10" spans="1:10">
      <c r="A10" s="4">
        <v>225</v>
      </c>
      <c r="B10" s="4">
        <v>2.0272572407033</v>
      </c>
      <c r="C10" s="4">
        <v>225</v>
      </c>
      <c r="D10" s="4">
        <v>1.9286607262251001</v>
      </c>
      <c r="E10" s="4">
        <v>225</v>
      </c>
      <c r="F10" s="4">
        <v>1.0658513353818</v>
      </c>
      <c r="G10">
        <v>30</v>
      </c>
      <c r="H10">
        <v>0.25987323984100003</v>
      </c>
      <c r="I10">
        <v>0.24612989526000001</v>
      </c>
      <c r="J10">
        <v>0.12852230089899999</v>
      </c>
    </row>
    <row r="11" spans="1:10">
      <c r="A11" s="4">
        <v>220</v>
      </c>
      <c r="B11" s="4">
        <v>1.9759237143414001</v>
      </c>
      <c r="C11" s="4">
        <v>220</v>
      </c>
      <c r="D11" s="4">
        <v>1.8788408958518001</v>
      </c>
      <c r="E11" s="4">
        <v>220</v>
      </c>
      <c r="F11" s="4">
        <v>1.0305540201717001</v>
      </c>
      <c r="G11">
        <v>35</v>
      </c>
      <c r="H11">
        <v>0.30319084438900001</v>
      </c>
      <c r="I11">
        <v>0.28715633877800001</v>
      </c>
      <c r="J11">
        <v>0.14994368576200001</v>
      </c>
    </row>
    <row r="12" spans="1:10">
      <c r="A12" s="4">
        <v>215</v>
      </c>
      <c r="B12" s="4">
        <v>1.9247176907416002</v>
      </c>
      <c r="C12" s="4">
        <v>215</v>
      </c>
      <c r="D12" s="4">
        <v>1.8283050235832001</v>
      </c>
      <c r="E12" s="4">
        <v>215</v>
      </c>
      <c r="F12" s="4">
        <v>0.99605805724429997</v>
      </c>
      <c r="G12">
        <v>40</v>
      </c>
      <c r="H12">
        <v>0.346510532195</v>
      </c>
      <c r="I12">
        <v>0.32818456122200002</v>
      </c>
      <c r="J12">
        <v>0.17136557129900001</v>
      </c>
    </row>
    <row r="13" spans="1:10">
      <c r="A13" s="4">
        <v>210</v>
      </c>
      <c r="B13" s="4">
        <v>1.8728322394625001</v>
      </c>
      <c r="C13" s="4">
        <v>210</v>
      </c>
      <c r="D13" s="4">
        <v>1.7784107886820999</v>
      </c>
      <c r="E13" s="4">
        <v>210</v>
      </c>
      <c r="F13" s="4">
        <v>0.96289708940290009</v>
      </c>
      <c r="G13">
        <v>45</v>
      </c>
      <c r="H13">
        <v>0.38983385974000001</v>
      </c>
      <c r="I13">
        <v>0.36921519143300002</v>
      </c>
      <c r="J13">
        <v>0.19278800924</v>
      </c>
    </row>
    <row r="14" spans="1:10">
      <c r="A14" s="4">
        <v>205</v>
      </c>
      <c r="B14" s="4">
        <v>1.8222333794684</v>
      </c>
      <c r="C14" s="4">
        <v>205</v>
      </c>
      <c r="D14" s="4">
        <v>1.7288479039433002</v>
      </c>
      <c r="E14" s="4">
        <v>205</v>
      </c>
      <c r="F14" s="4">
        <v>0.93113334171709994</v>
      </c>
      <c r="G14">
        <v>50</v>
      </c>
      <c r="H14">
        <v>0.43316045867500003</v>
      </c>
      <c r="I14">
        <v>0.41024935392400003</v>
      </c>
      <c r="J14">
        <v>0.21421267674</v>
      </c>
    </row>
    <row r="15" spans="1:10">
      <c r="A15" s="4">
        <v>200</v>
      </c>
      <c r="B15" s="4">
        <v>1.7716915281733001</v>
      </c>
      <c r="C15" s="4">
        <v>200</v>
      </c>
      <c r="D15" s="4">
        <v>1.6793307825583002</v>
      </c>
      <c r="E15" s="4">
        <v>200</v>
      </c>
      <c r="F15" s="4">
        <v>0.90062110241920001</v>
      </c>
      <c r="G15">
        <v>55</v>
      </c>
      <c r="H15">
        <v>0.47649032900100002</v>
      </c>
      <c r="I15">
        <v>0.451287048696</v>
      </c>
      <c r="J15">
        <v>0.2356395738</v>
      </c>
    </row>
    <row r="16" spans="1:10">
      <c r="A16" s="4">
        <v>195</v>
      </c>
      <c r="B16" s="4">
        <v>1.7223395857553003</v>
      </c>
      <c r="C16" s="4">
        <v>195</v>
      </c>
      <c r="D16" s="4">
        <v>1.6315032350257002</v>
      </c>
      <c r="E16" s="4">
        <v>195</v>
      </c>
      <c r="F16" s="4">
        <v>0.87148239661860016</v>
      </c>
      <c r="G16">
        <v>60</v>
      </c>
      <c r="H16">
        <v>0.51982347071799995</v>
      </c>
      <c r="I16">
        <v>0.49232827574999999</v>
      </c>
      <c r="J16">
        <v>0.25706870041800001</v>
      </c>
    </row>
    <row r="17" spans="1:10">
      <c r="A17" s="4">
        <v>190</v>
      </c>
      <c r="B17" s="4">
        <v>1.6734691083336999</v>
      </c>
      <c r="C17" s="4">
        <v>190</v>
      </c>
      <c r="D17" s="4">
        <v>1.5839095303769</v>
      </c>
      <c r="E17" s="4">
        <v>190</v>
      </c>
      <c r="F17" s="4">
        <v>0.84378051327590009</v>
      </c>
      <c r="G17">
        <v>65</v>
      </c>
      <c r="H17">
        <v>0.56315970542100002</v>
      </c>
      <c r="I17">
        <v>0.53337412601699996</v>
      </c>
      <c r="J17">
        <v>0.27850114313199997</v>
      </c>
    </row>
    <row r="18" spans="1:10">
      <c r="A18" s="4">
        <v>185</v>
      </c>
      <c r="B18" s="4">
        <v>1.6256537635205002</v>
      </c>
      <c r="C18" s="4">
        <v>185</v>
      </c>
      <c r="D18" s="4">
        <v>1.5375961232521</v>
      </c>
      <c r="E18" s="4">
        <v>185</v>
      </c>
      <c r="F18" s="4">
        <v>0.81693707368000001</v>
      </c>
      <c r="G18">
        <v>70</v>
      </c>
      <c r="H18">
        <v>0.60650071748400003</v>
      </c>
      <c r="I18">
        <v>0.57442641349599999</v>
      </c>
      <c r="J18">
        <v>0.29994000787199998</v>
      </c>
    </row>
    <row r="19" spans="1:10">
      <c r="A19" s="4">
        <v>180</v>
      </c>
      <c r="B19" s="4">
        <v>1.5789185079893002</v>
      </c>
      <c r="C19" s="4">
        <v>180</v>
      </c>
      <c r="D19" s="4">
        <v>1.4927376405608002</v>
      </c>
      <c r="E19" s="4">
        <v>180</v>
      </c>
      <c r="F19" s="4">
        <v>0.79120200059980006</v>
      </c>
      <c r="G19">
        <v>75</v>
      </c>
      <c r="H19">
        <v>0.64984650690699997</v>
      </c>
      <c r="I19">
        <v>0.61548513818600004</v>
      </c>
      <c r="J19">
        <v>0.32138529463799997</v>
      </c>
    </row>
    <row r="20" spans="1:10">
      <c r="A20" s="4">
        <v>175</v>
      </c>
      <c r="B20" s="4">
        <v>1.5317586078108001</v>
      </c>
      <c r="C20" s="4">
        <v>175</v>
      </c>
      <c r="D20" s="4">
        <v>1.4476165104134</v>
      </c>
      <c r="E20" s="4">
        <v>175</v>
      </c>
      <c r="F20" s="4">
        <v>0.76604544180050005</v>
      </c>
      <c r="G20">
        <v>80</v>
      </c>
      <c r="H20">
        <v>0.69319707369000005</v>
      </c>
      <c r="I20">
        <v>0.65655030008799997</v>
      </c>
      <c r="J20">
        <v>0.34283700343000001</v>
      </c>
    </row>
    <row r="21" spans="1:10">
      <c r="A21" s="4">
        <v>170</v>
      </c>
      <c r="B21" s="4">
        <v>1.4857548550137001</v>
      </c>
      <c r="C21" s="4">
        <v>170</v>
      </c>
      <c r="D21" s="4">
        <v>1.4038144039327001</v>
      </c>
      <c r="E21" s="4">
        <v>170</v>
      </c>
      <c r="F21" s="4">
        <v>0.74177583643139999</v>
      </c>
      <c r="G21">
        <v>85</v>
      </c>
      <c r="H21">
        <v>0.73655384236300003</v>
      </c>
      <c r="I21">
        <v>0.69762226305399999</v>
      </c>
      <c r="J21">
        <v>0.36429543596800001</v>
      </c>
    </row>
    <row r="22" spans="1:10">
      <c r="A22" s="4">
        <v>165</v>
      </c>
      <c r="B22" s="4">
        <v>1.4405713128109001</v>
      </c>
      <c r="C22" s="4">
        <v>165</v>
      </c>
      <c r="D22" s="4">
        <v>1.3601862015237001</v>
      </c>
      <c r="E22" s="4">
        <v>165</v>
      </c>
      <c r="F22" s="4">
        <v>0.71789315781340002</v>
      </c>
      <c r="G22">
        <v>90</v>
      </c>
      <c r="H22">
        <v>0.779918433395</v>
      </c>
      <c r="I22">
        <v>0.73870709324100003</v>
      </c>
      <c r="J22">
        <v>0.38577107047800002</v>
      </c>
    </row>
    <row r="23" spans="1:10">
      <c r="A23" s="4">
        <v>160</v>
      </c>
      <c r="B23" s="4">
        <v>1.3958232335552001</v>
      </c>
      <c r="C23" s="4">
        <v>160</v>
      </c>
      <c r="D23" s="4">
        <v>1.3174786120836</v>
      </c>
      <c r="E23" s="4">
        <v>160</v>
      </c>
      <c r="F23" s="4">
        <v>0.69448319162649996</v>
      </c>
      <c r="G23">
        <v>95</v>
      </c>
      <c r="H23">
        <v>0.82329084678499997</v>
      </c>
      <c r="I23">
        <v>0.77980479064999997</v>
      </c>
      <c r="J23">
        <v>0.40726390696100001</v>
      </c>
    </row>
    <row r="24" spans="1:10">
      <c r="A24" s="4">
        <v>155</v>
      </c>
      <c r="B24" s="4">
        <v>1.3507509012628001</v>
      </c>
      <c r="C24" s="4">
        <v>155</v>
      </c>
      <c r="D24" s="4">
        <v>1.2754807048462</v>
      </c>
      <c r="E24" s="4">
        <v>155</v>
      </c>
      <c r="F24" s="4">
        <v>0.67141403188740001</v>
      </c>
      <c r="G24">
        <v>100</v>
      </c>
      <c r="H24">
        <v>0.86667108253400005</v>
      </c>
      <c r="I24">
        <v>0.82091535528000004</v>
      </c>
      <c r="J24">
        <v>0.42877394541699998</v>
      </c>
    </row>
    <row r="25" spans="1:10">
      <c r="A25" s="4">
        <v>150</v>
      </c>
      <c r="B25" s="4">
        <v>1.306587031241</v>
      </c>
      <c r="C25" s="4">
        <v>150</v>
      </c>
      <c r="D25" s="4">
        <v>1.2327733530283</v>
      </c>
      <c r="E25" s="4">
        <v>150</v>
      </c>
      <c r="F25" s="4">
        <v>0.64882377281400005</v>
      </c>
      <c r="G25">
        <v>105</v>
      </c>
      <c r="H25">
        <v>0.91006025580500005</v>
      </c>
      <c r="I25">
        <v>0.86204372821800002</v>
      </c>
      <c r="J25">
        <v>0.45030755823000002</v>
      </c>
    </row>
    <row r="26" spans="1:10">
      <c r="A26" s="4">
        <v>145</v>
      </c>
      <c r="B26" s="4">
        <v>1.2627469780392999</v>
      </c>
      <c r="C26" s="4">
        <v>145</v>
      </c>
      <c r="D26" s="4">
        <v>1.1910990556455001</v>
      </c>
      <c r="E26" s="4">
        <v>145</v>
      </c>
      <c r="F26" s="4">
        <v>0.62654198239210002</v>
      </c>
      <c r="G26">
        <v>110</v>
      </c>
      <c r="H26">
        <v>0.95347052530900001</v>
      </c>
      <c r="I26">
        <v>0.903202797876</v>
      </c>
      <c r="J26">
        <v>0.47188080959399997</v>
      </c>
    </row>
    <row r="27" spans="1:10">
      <c r="A27" s="4">
        <v>140</v>
      </c>
      <c r="B27" s="4">
        <v>1.2180725984372001</v>
      </c>
      <c r="C27" s="4">
        <v>140</v>
      </c>
      <c r="D27" s="4">
        <v>1.1491914184543002</v>
      </c>
      <c r="E27" s="4">
        <v>140</v>
      </c>
      <c r="F27" s="4">
        <v>0.6040723395373</v>
      </c>
      <c r="G27">
        <v>115</v>
      </c>
      <c r="H27">
        <v>0.99690189104500004</v>
      </c>
      <c r="I27">
        <v>0.94439256425200002</v>
      </c>
      <c r="J27">
        <v>0.49349369950999999</v>
      </c>
    </row>
    <row r="28" spans="1:10">
      <c r="A28" s="4">
        <v>135</v>
      </c>
      <c r="B28" s="4">
        <v>1.1742950407730002</v>
      </c>
      <c r="C28" s="4">
        <v>135</v>
      </c>
      <c r="D28" s="4">
        <v>1.1082184341475001</v>
      </c>
      <c r="E28" s="4">
        <v>135</v>
      </c>
      <c r="F28" s="4">
        <v>0.58225073888209999</v>
      </c>
      <c r="G28">
        <v>120</v>
      </c>
      <c r="H28">
        <v>1.0403543530099999</v>
      </c>
      <c r="I28">
        <v>0.98561302734800005</v>
      </c>
      <c r="J28">
        <v>0.51514622797700005</v>
      </c>
    </row>
    <row r="29" spans="1:10">
      <c r="A29" s="4">
        <v>130</v>
      </c>
      <c r="B29" s="4">
        <v>1.1312705882446001</v>
      </c>
      <c r="C29" s="4">
        <v>130</v>
      </c>
      <c r="D29" s="4">
        <v>1.0663638415053001</v>
      </c>
      <c r="E29" s="4">
        <v>130</v>
      </c>
      <c r="F29" s="4">
        <v>0.56010943838100002</v>
      </c>
      <c r="G29">
        <v>125</v>
      </c>
      <c r="H29">
        <v>1.0838262199399999</v>
      </c>
      <c r="I29">
        <v>1.02685946524</v>
      </c>
      <c r="J29">
        <v>0.53683419193600002</v>
      </c>
    </row>
    <row r="30" spans="1:10">
      <c r="A30" s="4">
        <v>125</v>
      </c>
      <c r="B30" s="4">
        <v>1.0870945651309001</v>
      </c>
      <c r="C30" s="4">
        <v>125</v>
      </c>
      <c r="D30" s="4">
        <v>1.0252958508032</v>
      </c>
      <c r="E30" s="4">
        <v>125</v>
      </c>
      <c r="F30" s="4">
        <v>0.53822803116960005</v>
      </c>
      <c r="G30">
        <v>130</v>
      </c>
      <c r="H30">
        <v>1.1273632275000001</v>
      </c>
      <c r="I30">
        <v>1.0681966486100001</v>
      </c>
      <c r="J30">
        <v>0.55862873329999996</v>
      </c>
    </row>
    <row r="31" spans="1:10">
      <c r="A31" s="4">
        <v>120</v>
      </c>
      <c r="B31" s="4">
        <v>1.0436914212574</v>
      </c>
      <c r="C31" s="4">
        <v>120</v>
      </c>
      <c r="D31" s="4">
        <v>0.98446324885890013</v>
      </c>
      <c r="E31" s="4">
        <v>120</v>
      </c>
      <c r="F31" s="4">
        <v>0.5164783711662001</v>
      </c>
      <c r="G31">
        <v>135</v>
      </c>
      <c r="H31">
        <v>1.17096537571</v>
      </c>
      <c r="I31">
        <v>1.10962457746</v>
      </c>
      <c r="J31">
        <v>0.58052985206899999</v>
      </c>
    </row>
    <row r="32" spans="1:10">
      <c r="A32" s="4">
        <v>115</v>
      </c>
      <c r="B32" s="4">
        <v>1.0005474737129001</v>
      </c>
      <c r="C32" s="4">
        <v>115</v>
      </c>
      <c r="D32" s="4">
        <v>0.94279391858439998</v>
      </c>
      <c r="E32" s="4">
        <v>115</v>
      </c>
      <c r="F32" s="4">
        <v>0.49479456990670001</v>
      </c>
      <c r="G32">
        <v>140</v>
      </c>
      <c r="H32">
        <v>1.2146326645700001</v>
      </c>
      <c r="I32">
        <v>1.15114325179</v>
      </c>
      <c r="J32">
        <v>0.60253754824299999</v>
      </c>
    </row>
    <row r="33" spans="1:10">
      <c r="A33" s="4">
        <v>110</v>
      </c>
      <c r="B33" s="4">
        <v>0.95653314687360003</v>
      </c>
      <c r="C33" s="4">
        <v>110</v>
      </c>
      <c r="D33" s="4">
        <v>0.9018028278625001</v>
      </c>
      <c r="E33" s="4">
        <v>110</v>
      </c>
      <c r="F33" s="4">
        <v>0.47319030074680007</v>
      </c>
      <c r="G33">
        <v>145</v>
      </c>
      <c r="H33">
        <v>1.25836925991</v>
      </c>
      <c r="I33">
        <v>1.1927704961700001</v>
      </c>
      <c r="J33">
        <v>0.62465953045300004</v>
      </c>
    </row>
    <row r="34" spans="1:10">
      <c r="A34" s="4">
        <v>105</v>
      </c>
      <c r="B34" s="4">
        <v>0.91303917849739991</v>
      </c>
      <c r="C34" s="4">
        <v>105</v>
      </c>
      <c r="D34" s="4">
        <v>0.86114173583950004</v>
      </c>
      <c r="E34" s="4">
        <v>105</v>
      </c>
      <c r="F34" s="4">
        <v>0.45163442166240003</v>
      </c>
      <c r="G34">
        <v>150</v>
      </c>
      <c r="H34">
        <v>1.30229831234</v>
      </c>
      <c r="I34">
        <v>1.2346213055799999</v>
      </c>
      <c r="J34">
        <v>0.64703517877200001</v>
      </c>
    </row>
    <row r="35" spans="1:10">
      <c r="A35" s="4">
        <v>100</v>
      </c>
      <c r="B35" s="4">
        <v>0.8698678020163001</v>
      </c>
      <c r="C35" s="4">
        <v>100</v>
      </c>
      <c r="D35" s="4">
        <v>0.8200020431356001</v>
      </c>
      <c r="E35" s="4">
        <v>100</v>
      </c>
      <c r="F35" s="4">
        <v>0.43008087477850004</v>
      </c>
      <c r="G35">
        <v>155</v>
      </c>
      <c r="H35">
        <v>1.3464198218600001</v>
      </c>
      <c r="I35">
        <v>1.27669568002</v>
      </c>
      <c r="J35">
        <v>0.66966449319900001</v>
      </c>
    </row>
    <row r="36" spans="1:10">
      <c r="A36" s="4">
        <v>95</v>
      </c>
      <c r="B36" s="4">
        <v>0.82638946191720009</v>
      </c>
      <c r="C36" s="4">
        <v>95</v>
      </c>
      <c r="D36" s="4">
        <v>0.77908893525910006</v>
      </c>
      <c r="E36" s="4">
        <v>95</v>
      </c>
      <c r="F36" s="4">
        <v>0.40858691991480001</v>
      </c>
      <c r="G36">
        <v>160</v>
      </c>
      <c r="H36">
        <v>1.39073378847</v>
      </c>
      <c r="I36">
        <v>1.31899361949</v>
      </c>
      <c r="J36">
        <v>0.69254747373600001</v>
      </c>
    </row>
    <row r="37" spans="1:10">
      <c r="A37" s="4">
        <v>90</v>
      </c>
      <c r="B37" s="4">
        <v>0.78300350991900003</v>
      </c>
      <c r="C37" s="4">
        <v>90</v>
      </c>
      <c r="D37" s="4">
        <v>0.73815115512250007</v>
      </c>
      <c r="E37" s="4">
        <v>90</v>
      </c>
      <c r="F37" s="4">
        <v>0.38702816338100005</v>
      </c>
      <c r="G37">
        <v>165</v>
      </c>
      <c r="H37">
        <v>1.4353416026300001</v>
      </c>
      <c r="I37">
        <v>1.36162741113</v>
      </c>
      <c r="J37">
        <v>0.71580171137399995</v>
      </c>
    </row>
    <row r="38" spans="1:10">
      <c r="A38" s="4">
        <v>85</v>
      </c>
      <c r="B38" s="4">
        <v>0.74014759502619998</v>
      </c>
      <c r="C38" s="4">
        <v>85</v>
      </c>
      <c r="D38" s="4">
        <v>0.69727446445380004</v>
      </c>
      <c r="E38" s="4">
        <v>85</v>
      </c>
      <c r="F38" s="4">
        <v>0.36559110560570002</v>
      </c>
      <c r="G38">
        <v>170</v>
      </c>
      <c r="H38">
        <v>1.48043311616</v>
      </c>
      <c r="I38">
        <v>1.4048074831699999</v>
      </c>
      <c r="J38">
        <v>0.73965671655599996</v>
      </c>
    </row>
    <row r="39" spans="1:10">
      <c r="A39" s="4">
        <v>80</v>
      </c>
      <c r="B39" s="4">
        <v>0.6966861157698</v>
      </c>
      <c r="C39" s="4">
        <v>80</v>
      </c>
      <c r="D39" s="4">
        <v>0.65641147403940003</v>
      </c>
      <c r="E39" s="4">
        <v>80</v>
      </c>
      <c r="F39" s="4">
        <v>0.34411408672830002</v>
      </c>
      <c r="G39">
        <v>175</v>
      </c>
      <c r="H39">
        <v>1.5260083290499999</v>
      </c>
      <c r="I39">
        <v>1.4485338356099999</v>
      </c>
      <c r="J39">
        <v>0.76411248928099995</v>
      </c>
    </row>
    <row r="40" spans="1:10">
      <c r="A40" s="4">
        <v>75</v>
      </c>
      <c r="B40" s="4">
        <v>0.65279425924110002</v>
      </c>
      <c r="C40" s="4">
        <v>75</v>
      </c>
      <c r="D40" s="4">
        <v>0.61558329905270004</v>
      </c>
      <c r="E40" s="4">
        <v>75</v>
      </c>
      <c r="F40" s="4">
        <v>0.32298765648590005</v>
      </c>
      <c r="G40">
        <v>180</v>
      </c>
      <c r="H40">
        <v>1.5720672413100001</v>
      </c>
      <c r="I40">
        <v>1.49280646846</v>
      </c>
      <c r="J40">
        <v>0.78916902954799995</v>
      </c>
    </row>
    <row r="41" spans="1:10">
      <c r="A41" s="4">
        <v>70</v>
      </c>
      <c r="B41" s="4">
        <v>0.6096972282659</v>
      </c>
      <c r="C41" s="4">
        <v>70</v>
      </c>
      <c r="D41" s="4">
        <v>0.57515061448119997</v>
      </c>
      <c r="E41" s="4">
        <v>70</v>
      </c>
      <c r="F41" s="4">
        <v>0.30163215964719997</v>
      </c>
      <c r="G41">
        <v>185</v>
      </c>
      <c r="H41">
        <v>1.6188023114300001</v>
      </c>
      <c r="I41">
        <v>1.5378119531800001</v>
      </c>
      <c r="J41">
        <v>0.81498660683299995</v>
      </c>
    </row>
    <row r="42" spans="1:10">
      <c r="A42" s="4">
        <v>65</v>
      </c>
      <c r="B42" s="4">
        <v>0.56642468436990001</v>
      </c>
      <c r="C42" s="4">
        <v>65</v>
      </c>
      <c r="D42" s="4">
        <v>0.53374994032240008</v>
      </c>
      <c r="E42" s="4">
        <v>65</v>
      </c>
      <c r="F42" s="4">
        <v>0.27979126195550003</v>
      </c>
      <c r="G42">
        <v>190</v>
      </c>
      <c r="H42">
        <v>1.66629273393</v>
      </c>
      <c r="I42">
        <v>1.5837220858600001</v>
      </c>
      <c r="J42">
        <v>0.84183190204900005</v>
      </c>
    </row>
    <row r="43" spans="1:10">
      <c r="A43" s="4">
        <v>60</v>
      </c>
      <c r="B43" s="4">
        <v>0.52267053523990004</v>
      </c>
      <c r="C43" s="4">
        <v>60</v>
      </c>
      <c r="D43" s="4">
        <v>0.49288765879340002</v>
      </c>
      <c r="E43" s="4">
        <v>60</v>
      </c>
      <c r="F43" s="4">
        <v>0.258594560345</v>
      </c>
      <c r="G43">
        <v>195</v>
      </c>
      <c r="H43">
        <v>1.71453850881</v>
      </c>
      <c r="I43">
        <v>1.6305368665</v>
      </c>
      <c r="J43">
        <v>0.86970491519500004</v>
      </c>
    </row>
    <row r="44" spans="1:10">
      <c r="A44" s="4">
        <v>55</v>
      </c>
      <c r="B44" s="4">
        <v>0.47964246977330005</v>
      </c>
      <c r="C44" s="4">
        <v>55</v>
      </c>
      <c r="D44" s="4">
        <v>0.45250516854210004</v>
      </c>
      <c r="E44" s="4">
        <v>55</v>
      </c>
      <c r="F44" s="4">
        <v>0.23690993100850002</v>
      </c>
      <c r="G44">
        <v>200</v>
      </c>
      <c r="H44">
        <v>1.76353963606</v>
      </c>
      <c r="I44">
        <v>1.6782562951</v>
      </c>
      <c r="J44">
        <v>0.89860564627299999</v>
      </c>
    </row>
    <row r="45" spans="1:10">
      <c r="A45" s="4">
        <v>50</v>
      </c>
      <c r="B45" s="4">
        <v>0.4365169854348</v>
      </c>
      <c r="C45" s="4">
        <v>50</v>
      </c>
      <c r="D45" s="4">
        <v>0.41114947178069999</v>
      </c>
      <c r="E45" s="4">
        <v>50</v>
      </c>
      <c r="F45" s="4">
        <v>0.21547261750329999</v>
      </c>
      <c r="G45">
        <v>205</v>
      </c>
      <c r="H45">
        <v>1.8137076832400001</v>
      </c>
      <c r="I45">
        <v>1.7273939470999999</v>
      </c>
      <c r="J45">
        <v>0.92904291230000002</v>
      </c>
    </row>
    <row r="46" spans="1:10">
      <c r="A46" s="4">
        <v>45</v>
      </c>
      <c r="B46" s="4">
        <v>0.39270924880300001</v>
      </c>
      <c r="C46" s="4">
        <v>45</v>
      </c>
      <c r="D46" s="4">
        <v>0.37018253252200006</v>
      </c>
      <c r="E46" s="4">
        <v>45</v>
      </c>
      <c r="F46" s="4">
        <v>0.19439209283110001</v>
      </c>
      <c r="G46">
        <v>210</v>
      </c>
      <c r="H46">
        <v>1.8642051793100001</v>
      </c>
      <c r="I46">
        <v>1.7770175397600001</v>
      </c>
      <c r="J46">
        <v>0.96067577527100001</v>
      </c>
    </row>
    <row r="47" spans="1:10">
      <c r="A47" s="4">
        <v>40</v>
      </c>
      <c r="B47" s="4">
        <v>0.34918074811759997</v>
      </c>
      <c r="C47" s="4">
        <v>40</v>
      </c>
      <c r="D47" s="4">
        <v>0.32939538354980002</v>
      </c>
      <c r="E47" s="4">
        <v>40</v>
      </c>
      <c r="F47" s="4">
        <v>0.1725872335176</v>
      </c>
      <c r="G47">
        <v>215</v>
      </c>
      <c r="H47">
        <v>1.9150321242499999</v>
      </c>
      <c r="I47">
        <v>1.82712707309</v>
      </c>
      <c r="J47">
        <v>0.99350423518599995</v>
      </c>
    </row>
    <row r="48" spans="1:10">
      <c r="A48" s="4">
        <v>35</v>
      </c>
      <c r="B48" s="4">
        <v>0.30617147087840002</v>
      </c>
      <c r="C48" s="4">
        <v>35</v>
      </c>
      <c r="D48" s="4">
        <v>0.28903423465</v>
      </c>
      <c r="E48" s="4">
        <v>35</v>
      </c>
      <c r="F48" s="4">
        <v>0.15135312095050002</v>
      </c>
      <c r="G48">
        <v>220</v>
      </c>
      <c r="H48">
        <v>1.9661885180800001</v>
      </c>
      <c r="I48">
        <v>1.8777225470800001</v>
      </c>
      <c r="J48">
        <v>1.02752829205</v>
      </c>
    </row>
    <row r="49" spans="1:10">
      <c r="A49" s="4">
        <v>30</v>
      </c>
      <c r="B49" s="4">
        <v>0.26247837729540002</v>
      </c>
      <c r="C49" s="4">
        <v>30</v>
      </c>
      <c r="D49" s="4">
        <v>0.24805767199830003</v>
      </c>
      <c r="E49" s="4">
        <v>30</v>
      </c>
      <c r="F49" s="4">
        <v>0.1296882572127</v>
      </c>
      <c r="G49">
        <v>225</v>
      </c>
      <c r="H49">
        <v>2.0179895812200002</v>
      </c>
      <c r="I49">
        <v>1.9291328344400001</v>
      </c>
      <c r="J49">
        <v>1.06345500208</v>
      </c>
    </row>
    <row r="50" spans="1:10">
      <c r="A50" s="4">
        <v>25</v>
      </c>
      <c r="B50" s="4">
        <v>0.21905795972440001</v>
      </c>
      <c r="C50" s="4">
        <v>25</v>
      </c>
      <c r="D50" s="4">
        <v>0.20670952827190001</v>
      </c>
      <c r="E50" s="4">
        <v>25</v>
      </c>
      <c r="F50" s="4">
        <v>0.1085141201201</v>
      </c>
      <c r="G50">
        <v>230</v>
      </c>
      <c r="H50">
        <v>2.0671864223199998</v>
      </c>
      <c r="I50">
        <v>1.9780256924199999</v>
      </c>
      <c r="J50">
        <v>1.0984758023000001</v>
      </c>
    </row>
    <row r="51" spans="1:10">
      <c r="A51" s="4">
        <v>20</v>
      </c>
      <c r="B51" s="4">
        <v>0.17550832160480001</v>
      </c>
      <c r="C51" s="4">
        <v>20</v>
      </c>
      <c r="D51" s="4">
        <v>0.16603466180370002</v>
      </c>
      <c r="E51" s="4">
        <v>20</v>
      </c>
      <c r="F51" s="4">
        <v>8.6665342498700004E-2</v>
      </c>
      <c r="G51">
        <v>235</v>
      </c>
      <c r="H51">
        <v>2.1137790413699999</v>
      </c>
      <c r="I51">
        <v>2.0244011210399999</v>
      </c>
      <c r="J51">
        <v>1.13259069269</v>
      </c>
    </row>
    <row r="52" spans="1:10">
      <c r="A52" s="4">
        <v>15</v>
      </c>
      <c r="B52" s="4">
        <v>0.13253228793410002</v>
      </c>
      <c r="C52" s="4">
        <v>15</v>
      </c>
      <c r="D52" s="4">
        <v>0.1250850159936</v>
      </c>
      <c r="E52" s="4">
        <v>15</v>
      </c>
      <c r="F52" s="4">
        <v>6.50792597714E-2</v>
      </c>
      <c r="G52">
        <v>240</v>
      </c>
      <c r="H52">
        <v>2.1577674383700001</v>
      </c>
      <c r="I52">
        <v>2.06825912028</v>
      </c>
      <c r="J52">
        <v>1.16579967325</v>
      </c>
    </row>
    <row r="53" spans="1:10">
      <c r="A53" s="4">
        <v>10</v>
      </c>
      <c r="B53" s="4">
        <v>8.8736065582400006E-2</v>
      </c>
      <c r="C53" s="4">
        <v>10</v>
      </c>
      <c r="D53" s="4">
        <v>8.3902057337300009E-2</v>
      </c>
      <c r="E53" s="4">
        <v>10</v>
      </c>
      <c r="F53" s="4">
        <v>4.3619315099600001E-2</v>
      </c>
      <c r="G53">
        <v>245</v>
      </c>
      <c r="H53">
        <v>2.1891239417300001</v>
      </c>
      <c r="I53">
        <v>2.0993891263700002</v>
      </c>
      <c r="J53">
        <v>1.19566898759</v>
      </c>
    </row>
    <row r="54" spans="1:10">
      <c r="A54" s="4">
        <v>5</v>
      </c>
      <c r="B54" s="4">
        <v>4.5008578020000002E-2</v>
      </c>
      <c r="C54" s="4">
        <v>5</v>
      </c>
      <c r="D54" s="4">
        <v>4.2527135383E-2</v>
      </c>
      <c r="E54" s="4">
        <v>5</v>
      </c>
      <c r="F54" s="4">
        <v>2.2078385231199999E-2</v>
      </c>
      <c r="G54">
        <v>250</v>
      </c>
      <c r="H54">
        <v>2.2157065288800002</v>
      </c>
      <c r="I54">
        <v>2.1249729128000001</v>
      </c>
      <c r="J54">
        <v>1.21784122906</v>
      </c>
    </row>
    <row r="55" spans="1:10">
      <c r="A55" s="4">
        <v>0</v>
      </c>
      <c r="B55" s="4">
        <v>2.7827525120000001E-4</v>
      </c>
      <c r="C55" s="4">
        <v>0</v>
      </c>
      <c r="D55" s="4">
        <v>7.2137318090000004E-4</v>
      </c>
      <c r="E55" s="4">
        <v>0</v>
      </c>
      <c r="F55" s="4">
        <v>4.8453990920000004E-4</v>
      </c>
      <c r="G55">
        <v>255</v>
      </c>
      <c r="H55">
        <v>2.2375151998099998</v>
      </c>
      <c r="I55">
        <v>2.1450104795599998</v>
      </c>
      <c r="J55">
        <v>1.23231639768</v>
      </c>
    </row>
    <row r="56" spans="1:10">
      <c r="A56" s="4">
        <v>-5</v>
      </c>
      <c r="B56" s="4">
        <v>4.4516950347400004E-2</v>
      </c>
      <c r="C56" s="4">
        <v>-5</v>
      </c>
      <c r="D56" s="4">
        <v>4.15723472894E-2</v>
      </c>
      <c r="E56" s="4">
        <v>-5</v>
      </c>
      <c r="F56" s="4">
        <v>2.1142094533900001E-2</v>
      </c>
    </row>
    <row r="57" spans="1:10">
      <c r="A57" s="4">
        <v>-10</v>
      </c>
      <c r="B57" s="4">
        <v>8.844925484140001E-2</v>
      </c>
      <c r="C57" s="4">
        <v>-10</v>
      </c>
      <c r="D57" s="4">
        <v>8.2922447288000009E-2</v>
      </c>
      <c r="E57" s="4">
        <v>-10</v>
      </c>
      <c r="F57" s="4">
        <v>4.2773945469500002E-2</v>
      </c>
    </row>
    <row r="58" spans="1:10">
      <c r="A58" s="4">
        <v>-15</v>
      </c>
      <c r="B58" s="4">
        <v>0.13205342167369999</v>
      </c>
      <c r="C58" s="4">
        <v>-15</v>
      </c>
      <c r="D58" s="4">
        <v>0.1238075431997</v>
      </c>
      <c r="E58" s="4">
        <v>-15</v>
      </c>
      <c r="F58" s="4">
        <v>6.4038971168400002E-2</v>
      </c>
    </row>
    <row r="59" spans="1:10">
      <c r="A59" s="4">
        <v>-20</v>
      </c>
      <c r="B59" s="4">
        <v>0.1755360934106</v>
      </c>
      <c r="C59" s="4">
        <v>-20</v>
      </c>
      <c r="D59" s="4">
        <v>0.16492610388529999</v>
      </c>
      <c r="E59" s="4">
        <v>-20</v>
      </c>
      <c r="F59" s="4">
        <v>8.54743492804E-2</v>
      </c>
    </row>
    <row r="60" spans="1:10">
      <c r="A60" s="4">
        <v>-25</v>
      </c>
      <c r="B60" s="4">
        <v>0.21978149626330001</v>
      </c>
      <c r="C60" s="4">
        <v>-25</v>
      </c>
      <c r="D60" s="4">
        <v>0.2060897716916</v>
      </c>
      <c r="E60" s="4">
        <v>-25</v>
      </c>
      <c r="F60" s="4">
        <v>0.106839642771</v>
      </c>
    </row>
    <row r="61" spans="1:10">
      <c r="A61" s="4">
        <v>-30</v>
      </c>
      <c r="B61" s="4">
        <v>0.26322979533570001</v>
      </c>
      <c r="C61" s="4">
        <v>-30</v>
      </c>
      <c r="D61" s="4">
        <v>0.24676473244040001</v>
      </c>
      <c r="E61" s="4">
        <v>-30</v>
      </c>
      <c r="F61" s="4">
        <v>0.1283658493433</v>
      </c>
    </row>
    <row r="62" spans="1:10">
      <c r="A62" s="4">
        <v>-35</v>
      </c>
      <c r="B62" s="4">
        <v>0.3065442858879</v>
      </c>
      <c r="C62" s="4">
        <v>-35</v>
      </c>
      <c r="D62" s="4">
        <v>0.28783331645560001</v>
      </c>
      <c r="E62" s="4">
        <v>-35</v>
      </c>
      <c r="F62" s="4">
        <v>0.14991105463750001</v>
      </c>
    </row>
    <row r="63" spans="1:10">
      <c r="A63" s="4">
        <v>-40</v>
      </c>
      <c r="B63" s="4">
        <v>0.34952084964740004</v>
      </c>
      <c r="C63" s="4">
        <v>-40</v>
      </c>
      <c r="D63" s="4">
        <v>0.32936532364120003</v>
      </c>
      <c r="E63" s="4">
        <v>-40</v>
      </c>
      <c r="F63" s="4">
        <v>0.17122290833120002</v>
      </c>
    </row>
    <row r="64" spans="1:10">
      <c r="A64" s="4">
        <v>-45</v>
      </c>
      <c r="B64" s="4">
        <v>0.39333691673819998</v>
      </c>
      <c r="C64" s="4">
        <v>-45</v>
      </c>
      <c r="D64" s="4">
        <v>0.37010868019010001</v>
      </c>
      <c r="E64" s="4">
        <v>-45</v>
      </c>
      <c r="F64" s="4">
        <v>0.19278652775810001</v>
      </c>
    </row>
    <row r="65" spans="1:6">
      <c r="A65" s="4">
        <v>-50</v>
      </c>
      <c r="B65" s="4">
        <v>0.4367441180153</v>
      </c>
      <c r="C65" s="4">
        <v>-50</v>
      </c>
      <c r="D65" s="4">
        <v>0.41070680257229997</v>
      </c>
      <c r="E65" s="4">
        <v>-50</v>
      </c>
      <c r="F65" s="4">
        <v>0.21442898514430001</v>
      </c>
    </row>
    <row r="66" spans="1:6">
      <c r="A66" s="4">
        <v>-55</v>
      </c>
      <c r="B66" s="4">
        <v>0.47960671959350004</v>
      </c>
      <c r="C66" s="4">
        <v>-55</v>
      </c>
      <c r="D66" s="4">
        <v>0.45175962260830005</v>
      </c>
      <c r="E66" s="4">
        <v>-55</v>
      </c>
      <c r="F66" s="4">
        <v>0.23564627428340001</v>
      </c>
    </row>
    <row r="67" spans="1:6">
      <c r="A67" s="4">
        <v>-60</v>
      </c>
      <c r="B67" s="4">
        <v>0.5235491116719001</v>
      </c>
      <c r="C67" s="4">
        <v>-60</v>
      </c>
      <c r="D67" s="4">
        <v>0.49296600189860001</v>
      </c>
      <c r="E67" s="4">
        <v>-60</v>
      </c>
      <c r="F67" s="4">
        <v>0.25740414052240002</v>
      </c>
    </row>
    <row r="68" spans="1:6">
      <c r="A68" s="4">
        <v>-65</v>
      </c>
      <c r="B68" s="4">
        <v>0.56650867475290001</v>
      </c>
      <c r="C68" s="4">
        <v>-65</v>
      </c>
      <c r="D68" s="4">
        <v>0.53322667673440005</v>
      </c>
      <c r="E68" s="4">
        <v>-65</v>
      </c>
      <c r="F68" s="4">
        <v>0.27880403218870004</v>
      </c>
    </row>
    <row r="69" spans="1:6">
      <c r="A69" s="4">
        <v>-70</v>
      </c>
      <c r="B69" s="4">
        <v>0.61015711213220003</v>
      </c>
      <c r="C69" s="4">
        <v>-70</v>
      </c>
      <c r="D69" s="4">
        <v>0.57475743409660007</v>
      </c>
      <c r="E69" s="4">
        <v>-70</v>
      </c>
      <c r="F69" s="4">
        <v>0.30026784117880001</v>
      </c>
    </row>
    <row r="70" spans="1:6">
      <c r="A70" s="4">
        <v>-75</v>
      </c>
      <c r="B70" s="4">
        <v>0.65415341762940005</v>
      </c>
      <c r="C70" s="4">
        <v>-75</v>
      </c>
      <c r="D70" s="4">
        <v>0.61576067954170011</v>
      </c>
      <c r="E70" s="4">
        <v>-75</v>
      </c>
      <c r="F70" s="4">
        <v>0.32169228099289998</v>
      </c>
    </row>
    <row r="71" spans="1:6">
      <c r="A71" s="4">
        <v>-80</v>
      </c>
      <c r="B71" s="4">
        <v>0.69732586127850005</v>
      </c>
      <c r="C71" s="4">
        <v>-80</v>
      </c>
      <c r="D71" s="4">
        <v>0.6564878090934001</v>
      </c>
      <c r="E71" s="4">
        <v>-80</v>
      </c>
      <c r="F71" s="4">
        <v>0.3431595015469</v>
      </c>
    </row>
    <row r="72" spans="1:6">
      <c r="A72" s="4">
        <v>-85</v>
      </c>
      <c r="B72" s="4">
        <v>0.74037409488450001</v>
      </c>
      <c r="C72" s="4">
        <v>-85</v>
      </c>
      <c r="D72" s="4">
        <v>0.69762716655940005</v>
      </c>
      <c r="E72" s="4">
        <v>-85</v>
      </c>
      <c r="F72" s="4">
        <v>0.36464832692159999</v>
      </c>
    </row>
    <row r="73" spans="1:6">
      <c r="A73" s="4">
        <v>-90</v>
      </c>
      <c r="B73" s="4">
        <v>0.7839142923311001</v>
      </c>
      <c r="C73" s="4">
        <v>-90</v>
      </c>
      <c r="D73" s="4">
        <v>0.73836824385700006</v>
      </c>
      <c r="E73" s="4">
        <v>-90</v>
      </c>
      <c r="F73" s="4">
        <v>0.38612641473990006</v>
      </c>
    </row>
    <row r="74" spans="1:6">
      <c r="A74" s="4">
        <v>-95</v>
      </c>
      <c r="B74" s="4">
        <v>0.82795643632899996</v>
      </c>
      <c r="C74" s="4">
        <v>-95</v>
      </c>
      <c r="D74" s="4">
        <v>0.77931856446980008</v>
      </c>
      <c r="E74" s="4">
        <v>-95</v>
      </c>
      <c r="F74" s="4">
        <v>0.40762861558300001</v>
      </c>
    </row>
    <row r="75" spans="1:6">
      <c r="A75" s="4">
        <v>-100</v>
      </c>
      <c r="B75" s="4">
        <v>0.87142198733389997</v>
      </c>
      <c r="C75" s="4">
        <v>-100</v>
      </c>
      <c r="D75" s="4">
        <v>0.81999731801880016</v>
      </c>
      <c r="E75" s="4">
        <v>-100</v>
      </c>
      <c r="F75" s="4">
        <v>0.42916861317860006</v>
      </c>
    </row>
    <row r="76" spans="1:6">
      <c r="A76" s="4">
        <v>-105</v>
      </c>
      <c r="B76" s="4">
        <v>0.9148599891357001</v>
      </c>
      <c r="C76" s="4">
        <v>-105</v>
      </c>
      <c r="D76" s="4">
        <v>0.86156254147500011</v>
      </c>
      <c r="E76" s="4">
        <v>-105</v>
      </c>
      <c r="F76" s="4">
        <v>0.4506878783264</v>
      </c>
    </row>
    <row r="77" spans="1:6">
      <c r="A77" s="4">
        <v>-110</v>
      </c>
      <c r="B77" s="4">
        <v>0.95835374239710003</v>
      </c>
      <c r="C77" s="4">
        <v>-110</v>
      </c>
      <c r="D77" s="4">
        <v>0.90270908907430003</v>
      </c>
      <c r="E77" s="4">
        <v>-110</v>
      </c>
      <c r="F77" s="4">
        <v>0.47240680116430006</v>
      </c>
    </row>
    <row r="78" spans="1:6">
      <c r="A78" s="4">
        <v>-115</v>
      </c>
      <c r="B78" s="4">
        <v>1.0017573308200001</v>
      </c>
      <c r="C78" s="4">
        <v>-115</v>
      </c>
      <c r="D78" s="4">
        <v>0.94365358357959994</v>
      </c>
      <c r="E78" s="4">
        <v>-115</v>
      </c>
      <c r="F78" s="4">
        <v>0.49392451008589999</v>
      </c>
    </row>
    <row r="79" spans="1:6">
      <c r="A79" s="4">
        <v>-120</v>
      </c>
      <c r="B79" s="4">
        <v>1.0450681923882001</v>
      </c>
      <c r="C79" s="4">
        <v>-120</v>
      </c>
      <c r="D79" s="4">
        <v>0.9842999451676</v>
      </c>
      <c r="E79" s="4">
        <v>-120</v>
      </c>
      <c r="F79" s="4">
        <v>0.51556716460770002</v>
      </c>
    </row>
    <row r="80" spans="1:6">
      <c r="A80" s="4">
        <v>-125</v>
      </c>
      <c r="B80" s="4">
        <v>1.0889148525488002</v>
      </c>
      <c r="C80" s="4">
        <v>-125</v>
      </c>
      <c r="D80" s="4">
        <v>1.0260265024068</v>
      </c>
      <c r="E80" s="4">
        <v>-125</v>
      </c>
      <c r="F80" s="4">
        <v>0.53725878758520007</v>
      </c>
    </row>
    <row r="81" spans="1:6">
      <c r="A81" s="4">
        <v>-130</v>
      </c>
      <c r="B81" s="4">
        <v>1.1327319926651001</v>
      </c>
      <c r="C81" s="4">
        <v>-130</v>
      </c>
      <c r="D81" s="4">
        <v>1.0671271990791</v>
      </c>
      <c r="E81" s="4">
        <v>-130</v>
      </c>
      <c r="F81" s="4">
        <v>0.55907287485879997</v>
      </c>
    </row>
    <row r="82" spans="1:6">
      <c r="A82" s="4">
        <v>-135</v>
      </c>
      <c r="B82" s="4">
        <v>1.1760160604942</v>
      </c>
      <c r="C82" s="4">
        <v>-135</v>
      </c>
      <c r="D82" s="4">
        <v>1.1083689277005</v>
      </c>
      <c r="E82" s="4">
        <v>-135</v>
      </c>
      <c r="F82" s="4">
        <v>0.58096957897339996</v>
      </c>
    </row>
    <row r="83" spans="1:6">
      <c r="A83" s="4">
        <v>-140</v>
      </c>
      <c r="B83" s="4">
        <v>1.2205316768679</v>
      </c>
      <c r="C83" s="4">
        <v>-140</v>
      </c>
      <c r="D83" s="4">
        <v>1.1503392454913999</v>
      </c>
      <c r="E83" s="4">
        <v>-140</v>
      </c>
      <c r="F83" s="4">
        <v>0.6029774993496001</v>
      </c>
    </row>
    <row r="84" spans="1:6">
      <c r="A84" s="4">
        <v>-145</v>
      </c>
      <c r="B84" s="4">
        <v>1.2645187644292</v>
      </c>
      <c r="C84" s="4">
        <v>-145</v>
      </c>
      <c r="D84" s="4">
        <v>1.1921389208505</v>
      </c>
      <c r="E84" s="4">
        <v>-145</v>
      </c>
      <c r="F84" s="4">
        <v>0.62514771052140006</v>
      </c>
    </row>
    <row r="85" spans="1:6">
      <c r="A85" s="4">
        <v>-150</v>
      </c>
      <c r="B85" s="4">
        <v>1.3083768819782002</v>
      </c>
      <c r="C85" s="4">
        <v>-150</v>
      </c>
      <c r="D85" s="4">
        <v>1.2338711831691</v>
      </c>
      <c r="E85" s="4">
        <v>-150</v>
      </c>
      <c r="F85" s="4">
        <v>0.64758727633110003</v>
      </c>
    </row>
    <row r="86" spans="1:6">
      <c r="A86" s="4">
        <v>-155</v>
      </c>
      <c r="B86" s="4">
        <v>1.3532677997293001</v>
      </c>
      <c r="C86" s="4">
        <v>-155</v>
      </c>
      <c r="D86" s="4">
        <v>1.2758357883469</v>
      </c>
      <c r="E86" s="4">
        <v>-155</v>
      </c>
      <c r="F86" s="4">
        <v>0.67018787216709996</v>
      </c>
    </row>
    <row r="87" spans="1:6">
      <c r="A87" s="4">
        <v>-160</v>
      </c>
      <c r="B87" s="4">
        <v>1.3981647822762999</v>
      </c>
      <c r="C87" s="4">
        <v>-160</v>
      </c>
      <c r="D87" s="4">
        <v>1.3189017851072</v>
      </c>
      <c r="E87" s="4">
        <v>-160</v>
      </c>
      <c r="F87" s="4">
        <v>0.69298068955800007</v>
      </c>
    </row>
    <row r="88" spans="1:6">
      <c r="A88" s="4">
        <v>-165</v>
      </c>
      <c r="B88" s="4">
        <v>1.4430868774191001</v>
      </c>
      <c r="C88" s="4">
        <v>-165</v>
      </c>
      <c r="D88" s="4">
        <v>1.3616443473125002</v>
      </c>
      <c r="E88" s="4">
        <v>-165</v>
      </c>
      <c r="F88" s="4">
        <v>0.71633167459559999</v>
      </c>
    </row>
    <row r="89" spans="1:6">
      <c r="A89" s="4">
        <v>-170</v>
      </c>
      <c r="B89" s="4">
        <v>1.4886986895578</v>
      </c>
      <c r="C89" s="4">
        <v>-170</v>
      </c>
      <c r="D89" s="4">
        <v>1.4048278258964</v>
      </c>
      <c r="E89" s="4">
        <v>-170</v>
      </c>
      <c r="F89" s="4">
        <v>0.73995823188830001</v>
      </c>
    </row>
    <row r="90" spans="1:6">
      <c r="A90" s="4">
        <v>-175</v>
      </c>
      <c r="B90" s="4">
        <v>1.534644521356</v>
      </c>
      <c r="C90" s="4">
        <v>-175</v>
      </c>
      <c r="D90" s="4">
        <v>1.4486186836610999</v>
      </c>
      <c r="E90" s="4">
        <v>-175</v>
      </c>
      <c r="F90" s="4">
        <v>0.76439580836450005</v>
      </c>
    </row>
    <row r="91" spans="1:6">
      <c r="A91" s="4">
        <v>-180</v>
      </c>
      <c r="B91" s="4">
        <v>1.5813102983052001</v>
      </c>
      <c r="C91" s="4">
        <v>-180</v>
      </c>
      <c r="D91" s="4">
        <v>1.4937568277307001</v>
      </c>
      <c r="E91" s="4">
        <v>-180</v>
      </c>
      <c r="F91" s="4">
        <v>0.78941530350900002</v>
      </c>
    </row>
    <row r="92" spans="1:6">
      <c r="A92" s="4">
        <v>-185</v>
      </c>
      <c r="B92" s="4">
        <v>1.6281727456381001</v>
      </c>
      <c r="C92" s="4">
        <v>-185</v>
      </c>
      <c r="D92" s="4">
        <v>1.5391916192207</v>
      </c>
      <c r="E92" s="4">
        <v>-185</v>
      </c>
      <c r="F92" s="4">
        <v>0.81562188741200004</v>
      </c>
    </row>
    <row r="93" spans="1:6">
      <c r="A93" s="4">
        <v>-190</v>
      </c>
      <c r="B93" s="4">
        <v>1.6768250995356</v>
      </c>
      <c r="C93" s="4">
        <v>-190</v>
      </c>
      <c r="D93" s="4">
        <v>1.5860066320204</v>
      </c>
      <c r="E93" s="4">
        <v>-190</v>
      </c>
      <c r="F93" s="4">
        <v>0.84216379575310008</v>
      </c>
    </row>
    <row r="94" spans="1:6">
      <c r="A94" s="4">
        <v>-195</v>
      </c>
      <c r="B94" s="4">
        <v>1.7255480089463</v>
      </c>
      <c r="C94" s="4">
        <v>-195</v>
      </c>
      <c r="D94" s="4">
        <v>1.6329683462769999</v>
      </c>
      <c r="E94" s="4">
        <v>-195</v>
      </c>
      <c r="F94" s="4">
        <v>0.87009336464560005</v>
      </c>
    </row>
    <row r="95" spans="1:6">
      <c r="A95" s="4">
        <v>-200</v>
      </c>
      <c r="B95" s="4">
        <v>1.7748268847344</v>
      </c>
      <c r="C95" s="4">
        <v>-200</v>
      </c>
      <c r="D95" s="4">
        <v>1.6814210408511001</v>
      </c>
      <c r="E95" s="4">
        <v>-200</v>
      </c>
      <c r="F95" s="4">
        <v>0.89942298119539998</v>
      </c>
    </row>
    <row r="96" spans="1:6">
      <c r="A96" s="4">
        <v>-205</v>
      </c>
      <c r="B96" s="4">
        <v>1.8249722928581</v>
      </c>
      <c r="C96" s="4">
        <v>-205</v>
      </c>
      <c r="D96" s="4">
        <v>1.7302806004195002</v>
      </c>
      <c r="E96" s="4">
        <v>-205</v>
      </c>
      <c r="F96" s="4">
        <v>0.92990487805249999</v>
      </c>
    </row>
    <row r="97" spans="1:6">
      <c r="A97" s="4">
        <v>-210</v>
      </c>
      <c r="B97" s="4">
        <v>1.8762948452612001</v>
      </c>
      <c r="C97" s="4">
        <v>-210</v>
      </c>
      <c r="D97" s="4">
        <v>1.7804057496872001</v>
      </c>
      <c r="E97" s="4">
        <v>-210</v>
      </c>
      <c r="F97" s="4">
        <v>0.96173213146330006</v>
      </c>
    </row>
    <row r="98" spans="1:6">
      <c r="A98" s="4">
        <v>-215</v>
      </c>
      <c r="B98" s="4">
        <v>1.9272995227683001</v>
      </c>
      <c r="C98" s="4">
        <v>-215</v>
      </c>
      <c r="D98" s="4">
        <v>1.8305381290291001</v>
      </c>
      <c r="E98" s="4">
        <v>-215</v>
      </c>
      <c r="F98" s="4">
        <v>0.99440525929070012</v>
      </c>
    </row>
    <row r="99" spans="1:6">
      <c r="A99" s="4">
        <v>-220</v>
      </c>
      <c r="B99" s="4">
        <v>1.9791933101871</v>
      </c>
      <c r="C99" s="4">
        <v>-220</v>
      </c>
      <c r="D99" s="4">
        <v>1.8809387431476001</v>
      </c>
      <c r="E99" s="4">
        <v>-220</v>
      </c>
      <c r="F99" s="4">
        <v>1.0289703604818001</v>
      </c>
    </row>
    <row r="100" spans="1:6">
      <c r="A100" s="4">
        <v>-225</v>
      </c>
      <c r="B100" s="4">
        <v>2.0294492341294004</v>
      </c>
      <c r="C100" s="4">
        <v>-225</v>
      </c>
      <c r="D100" s="4">
        <v>1.9309469697609003</v>
      </c>
      <c r="E100" s="4">
        <v>-225</v>
      </c>
      <c r="F100" s="4">
        <v>1.0642069780548999</v>
      </c>
    </row>
    <row r="101" spans="1:6">
      <c r="A101" s="4">
        <v>-230</v>
      </c>
      <c r="B101" s="4">
        <v>2.0796600622897001</v>
      </c>
      <c r="C101" s="4">
        <v>-230</v>
      </c>
      <c r="D101" s="4">
        <v>1.9797036307094</v>
      </c>
      <c r="E101" s="4">
        <v>-230</v>
      </c>
      <c r="F101" s="4">
        <v>1.0995571380560001</v>
      </c>
    </row>
    <row r="102" spans="1:6">
      <c r="A102" s="4">
        <v>-235</v>
      </c>
      <c r="B102" s="4">
        <v>2.1265409956268999</v>
      </c>
      <c r="C102" s="4">
        <v>-235</v>
      </c>
      <c r="D102" s="4">
        <v>2.0255291417285002</v>
      </c>
      <c r="E102" s="4">
        <v>-235</v>
      </c>
      <c r="F102" s="4">
        <v>1.1343932369652001</v>
      </c>
    </row>
    <row r="103" spans="1:6">
      <c r="A103" s="4">
        <v>-240</v>
      </c>
      <c r="B103" s="4">
        <v>2.1706030998093002</v>
      </c>
      <c r="C103" s="4">
        <v>-240</v>
      </c>
      <c r="D103" s="4">
        <v>2.0684115678977002</v>
      </c>
      <c r="E103" s="4">
        <v>-240</v>
      </c>
      <c r="F103" s="4">
        <v>1.166965269953</v>
      </c>
    </row>
    <row r="104" spans="1:6">
      <c r="A104" s="4">
        <v>-245</v>
      </c>
      <c r="B104" s="4">
        <v>2.2079795483022</v>
      </c>
      <c r="C104" s="4">
        <v>-245</v>
      </c>
      <c r="D104" s="4">
        <v>2.1048433441377004</v>
      </c>
      <c r="E104" s="4">
        <v>-245</v>
      </c>
      <c r="F104" s="4">
        <v>1.1959545002762002</v>
      </c>
    </row>
    <row r="105" spans="1:6">
      <c r="A105" s="4">
        <v>-250</v>
      </c>
      <c r="B105" s="4">
        <v>2.2377276532186001</v>
      </c>
      <c r="C105" s="4">
        <v>-250</v>
      </c>
      <c r="D105" s="4">
        <v>2.1322637235197002</v>
      </c>
      <c r="E105" s="4">
        <v>-250</v>
      </c>
      <c r="F105" s="4">
        <v>1.2189612658456002</v>
      </c>
    </row>
    <row r="106" spans="1:6">
      <c r="A106" s="4">
        <v>-255</v>
      </c>
      <c r="B106" s="4">
        <v>2.2571018812025998</v>
      </c>
      <c r="C106" s="4">
        <v>-255</v>
      </c>
      <c r="D106" s="4">
        <v>2.1503021210869999</v>
      </c>
      <c r="E106" s="4">
        <v>-255</v>
      </c>
      <c r="F106" s="4">
        <v>1.2338262943305001</v>
      </c>
    </row>
  </sheetData>
  <phoneticPr fontId="3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X100Y100 (2)</vt:lpstr>
      <vt:lpstr>Z方向</vt:lpstr>
      <vt:lpstr>Y方向</vt:lpstr>
      <vt:lpstr>Z方向2</vt:lpstr>
      <vt:lpstr>X方向2</vt:lpstr>
      <vt:lpstr>Y方向2</vt:lpstr>
      <vt:lpstr>Z方向3</vt:lpstr>
      <vt:lpstr>X方向3</vt:lpstr>
      <vt:lpstr>Sheet2</vt:lpstr>
      <vt:lpstr>BHcurve</vt:lpstr>
      <vt:lpstr>励磁特性</vt:lpstr>
      <vt:lpstr>D1</vt:lpstr>
      <vt:lpstr>Sheet1</vt:lpstr>
      <vt:lpstr>X150Y0</vt:lpstr>
      <vt:lpstr>X200Y0</vt:lpstr>
      <vt:lpstr>X50Y50</vt:lpstr>
      <vt:lpstr>X100Y100</vt:lpstr>
      <vt:lpstr>Sheet3</vt:lpstr>
      <vt:lpstr>X75Y0</vt:lpstr>
    </vt:vector>
  </TitlesOfParts>
  <Company>Kyoto Univ.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kanatsuki shunsuke</dc:creator>
  <cp:lastModifiedBy>Kanatsuki Shunsuke</cp:lastModifiedBy>
  <cp:lastPrinted>2013-09-04T09:40:39Z</cp:lastPrinted>
  <dcterms:created xsi:type="dcterms:W3CDTF">2013-08-16T07:55:23Z</dcterms:created>
  <dcterms:modified xsi:type="dcterms:W3CDTF">2015-08-31T06:09:38Z</dcterms:modified>
</cp:coreProperties>
</file>